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0.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1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13.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14.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1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244.xml" ContentType="application/vnd.ms-excel.controlproperties+xml"/>
  <Override PartName="/xl/drawings/drawing28.xml" ContentType="application/vnd.openxmlformats-officedocument.drawing+xml"/>
  <Override PartName="/xl/comments2.xml" ContentType="application/vnd.openxmlformats-officedocument.spreadsheetml.comments+xml"/>
  <Override PartName="/xl/drawings/drawing29.xml" ContentType="application/vnd.openxmlformats-officedocument.drawing+xml"/>
  <Override PartName="/xl/ctrlProps/ctrlProp245.xml" ContentType="application/vnd.ms-excel.controlproperties+xml"/>
  <Override PartName="/xl/drawings/drawing30.xml" ContentType="application/vnd.openxmlformats-officedocument.drawing+xml"/>
  <Override PartName="/xl/comments3.xml" ContentType="application/vnd.openxmlformats-officedocument.spreadsheetml.comments+xml"/>
  <Override PartName="/xl/drawings/drawing31.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ctrlProps/ctrlProp271.xml" ContentType="application/vnd.ms-excel.controlproperties+xml"/>
  <Override PartName="/xl/ctrlProps/ctrlProp272.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orca2\plaza_area\事業フォルダ\00 R6年度\02 連携推進部\03 CO2ネットゼロ支援室\24 ●省エネ・再エネ等推進加速化事業\00要領・様式\R6補助金_要綱・要領・様式 等\回議による修正反映\様式\"/>
    </mc:Choice>
  </mc:AlternateContent>
  <xr:revisionPtr revIDLastSave="0" documentId="13_ncr:1_{0EDE0EF2-7F16-45BD-8A87-249408CE197F}" xr6:coauthVersionLast="47" xr6:coauthVersionMax="47" xr10:uidLastSave="{00000000-0000-0000-0000-000000000000}"/>
  <bookViews>
    <workbookView xWindow="-108" yWindow="-108" windowWidth="23256" windowHeight="12456" tabRatio="783" xr2:uid="{91924DBA-1FA0-4F7D-9220-39E76EBA588A}"/>
  </bookViews>
  <sheets>
    <sheet name="目次 " sheetId="85" r:id="rId1"/>
    <sheet name="1_交付申請書" sheetId="30" r:id="rId2"/>
    <sheet name="1-1事業計画書（共通）" sheetId="77" r:id="rId3"/>
    <sheet name="1-1（省エネ）" sheetId="36" r:id="rId4"/>
    <sheet name="1-3行動計画書" sheetId="89" r:id="rId5"/>
    <sheet name="1-3記載例(行動計画書)" sheetId="91" r:id="rId6"/>
    <sheet name="(参考様式）エネルギー換算表" sheetId="95" r:id="rId7"/>
    <sheet name="クレジット入会届" sheetId="68" r:id="rId8"/>
    <sheet name="1-2（LED）" sheetId="73" r:id="rId9"/>
    <sheet name="1-2（LED）記入例" sheetId="74" r:id="rId10"/>
    <sheet name="交付申請ﾁｪｯｸｼｰﾄ（省エネ）" sheetId="51" r:id="rId11"/>
    <sheet name="交付申請ﾁｪｯｸｼｰﾄ（再エネ）" sheetId="52" r:id="rId12"/>
    <sheet name="1-1（発電）" sheetId="45" r:id="rId13"/>
    <sheet name="1-1（蓄電池単体)" sheetId="79" r:id="rId14"/>
    <sheet name="1-1（熱利用) " sheetId="80" r:id="rId15"/>
    <sheet name="1-1(燃料製造) " sheetId="81" r:id="rId16"/>
    <sheet name="1-1(革新的) " sheetId="82" r:id="rId17"/>
    <sheet name="1-1(自動車+V2H) " sheetId="83" r:id="rId18"/>
    <sheet name="1-1(V2H)" sheetId="84" r:id="rId19"/>
    <sheet name="様式第２号別紙1（省エネ）" sheetId="53" state="hidden" r:id="rId20"/>
    <sheet name="様式第２号別紙１（発電）" sheetId="54" state="hidden" r:id="rId21"/>
    <sheet name="様式第２号（次世代自動車＋Ｖ２Ｈ）" sheetId="55" state="hidden" r:id="rId22"/>
    <sheet name="様式第２号別紙１（蓄電池単体）" sheetId="56" state="hidden" r:id="rId23"/>
    <sheet name="様式第２号別紙１（熱利用）" sheetId="57" state="hidden" r:id="rId24"/>
    <sheet name="様式第２号別紙１（燃料製造）" sheetId="58" state="hidden" r:id="rId25"/>
    <sheet name="様式第２号別紙１（革新的）" sheetId="59" state="hidden" r:id="rId26"/>
    <sheet name="交付申請換算表" sheetId="31" state="hidden" r:id="rId27"/>
    <sheet name="役員名簿2別紙2" sheetId="38" state="hidden" r:id="rId28"/>
    <sheet name="6_実績報告書" sheetId="98" r:id="rId29"/>
    <sheet name="6-1事業報告（省エネ）" sheetId="25" r:id="rId30"/>
    <sheet name="6-3行動報告書" sheetId="92" r:id="rId31"/>
    <sheet name="6-3記載例(行動報告書)" sheetId="94" r:id="rId32"/>
    <sheet name="（参考様式）実績換算表" sheetId="96" r:id="rId33"/>
    <sheet name="6-1事業報告（再エネ）" sheetId="61" r:id="rId34"/>
    <sheet name="6-2工事証明書" sheetId="26" r:id="rId35"/>
    <sheet name="9_財産管理台帳" sheetId="16" r:id="rId36"/>
    <sheet name="実績報告ﾁｪｯｸｼｰﾄ(共通）" sheetId="88" r:id="rId37"/>
    <sheet name="交付請求書8" sheetId="13" state="hidden" r:id="rId38"/>
    <sheet name="11_交付請求書" sheetId="70" r:id="rId39"/>
    <sheet name="8_効果報告（省エネ）" sheetId="23" r:id="rId40"/>
    <sheet name="効果報告８ (再エネ)" sheetId="63" state="hidden" r:id="rId41"/>
    <sheet name="（参考様式）効果報告換算表" sheetId="97" r:id="rId42"/>
    <sheet name="8_効果報告（再エネ）" sheetId="76" r:id="rId43"/>
  </sheets>
  <externalReferences>
    <externalReference r:id="rId44"/>
  </externalReferences>
  <definedNames>
    <definedName name="_xlnm._FilterDatabase" localSheetId="18" hidden="1">'1-1(V2H)'!$A$5:$AG$29</definedName>
    <definedName name="_xlnm._FilterDatabase" localSheetId="16" hidden="1">'1-1(革新的) '!$A$5:$AG$35</definedName>
    <definedName name="_xlnm._FilterDatabase" localSheetId="17" hidden="1">'1-1(自動車+V2H) '!$A$5:$AG$41</definedName>
    <definedName name="_xlnm._FilterDatabase" localSheetId="13" hidden="1">'1-1（蓄電池単体)'!$A$5:$AG$35</definedName>
    <definedName name="_xlnm._FilterDatabase" localSheetId="14" hidden="1">'1-1（熱利用) '!$A$5:$AG$35</definedName>
    <definedName name="_xlnm._FilterDatabase" localSheetId="15" hidden="1">'1-1(燃料製造) '!$A$5:$AG$35</definedName>
    <definedName name="_xlnm._FilterDatabase" localSheetId="12" hidden="1">'1-1（発電）'!$A$5:$AG$35</definedName>
    <definedName name="_xlnm._FilterDatabase" localSheetId="23" hidden="1">'様式第２号別紙１（熱利用）'!$A$104:$AG$110</definedName>
    <definedName name="_xlnm._FilterDatabase" localSheetId="20" hidden="1">'様式第２号別紙１（発電）'!$A$13:$AG$26</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6">'(参考様式）エネルギー換算表'!$A$1:$L$59</definedName>
    <definedName name="_xlnm.Print_Area" localSheetId="41">'（参考様式）効果報告換算表'!$A$1:$L$59</definedName>
    <definedName name="_xlnm.Print_Area" localSheetId="32">'（参考様式）実績換算表'!$A$1:$L$59</definedName>
    <definedName name="_xlnm.Print_Area" localSheetId="1">'1_交付申請書'!$A$1:$AG$61</definedName>
    <definedName name="_xlnm.Print_Area" localSheetId="18">'1-1(V2H)'!$A$1:$AG$74</definedName>
    <definedName name="_xlnm.Print_Area" localSheetId="16">'1-1(革新的) '!$A$1:$AG$102</definedName>
    <definedName name="_xlnm.Print_Area" localSheetId="17">'1-1(自動車+V2H) '!$A$1:$AG$86</definedName>
    <definedName name="_xlnm.Print_Area" localSheetId="3">'1-1（省エネ）'!$A$1:$AG$73</definedName>
    <definedName name="_xlnm.Print_Area" localSheetId="13">'1-1（蓄電池単体)'!$A$1:$AG$95</definedName>
    <definedName name="_xlnm.Print_Area" localSheetId="14">'1-1（熱利用) '!$A$1:$AG$101</definedName>
    <definedName name="_xlnm.Print_Area" localSheetId="15">'1-1(燃料製造) '!$A$1:$AG$112</definedName>
    <definedName name="_xlnm.Print_Area" localSheetId="12">'1-1（発電）'!$A$1:$AG$115</definedName>
    <definedName name="_xlnm.Print_Area" localSheetId="38">'11_交付請求書'!$A$1:$AA$39</definedName>
    <definedName name="_xlnm.Print_Area" localSheetId="2">'1-1事業計画書（共通）'!$A$1:$AG$35</definedName>
    <definedName name="_xlnm.Print_Area" localSheetId="5">'1-3記載例(行動計画書)'!$A$1:$AA$43</definedName>
    <definedName name="_xlnm.Print_Area" localSheetId="4">'1-3行動計画書'!$A$1:$AA$43</definedName>
    <definedName name="_xlnm.Print_Area" localSheetId="28">'6_実績報告書'!$A$1:$AG$38</definedName>
    <definedName name="_xlnm.Print_Area" localSheetId="33">'6-1事業報告（再エネ）'!$A$1:$AG$51</definedName>
    <definedName name="_xlnm.Print_Area" localSheetId="29">'6-1事業報告（省エネ）'!$A$1:$AG$56</definedName>
    <definedName name="_xlnm.Print_Area" localSheetId="34">'6-2工事証明書'!$A$1:$AG$30</definedName>
    <definedName name="_xlnm.Print_Area" localSheetId="31">'6-3記載例(行動報告書)'!$A$1:$AB$62</definedName>
    <definedName name="_xlnm.Print_Area" localSheetId="30">'6-3行動報告書'!$A$1:$AB$61</definedName>
    <definedName name="_xlnm.Print_Area" localSheetId="42">'8_効果報告（再エネ）'!$A$1:$AG$34</definedName>
    <definedName name="_xlnm.Print_Area" localSheetId="39">'8_効果報告（省エネ）'!$A$1:$AG$34</definedName>
    <definedName name="_xlnm.Print_Area" localSheetId="35">'9_財産管理台帳'!$A$1:$AL$35</definedName>
    <definedName name="_xlnm.Print_Area" localSheetId="7">クレジット入会届!$A$1:$E$21</definedName>
    <definedName name="_xlnm.Print_Area" localSheetId="11">'交付申請ﾁｪｯｸｼｰﾄ（再エネ）'!$A$1:$E$44</definedName>
    <definedName name="_xlnm.Print_Area" localSheetId="10">'交付申請ﾁｪｯｸｼｰﾄ（省エネ）'!$A$1:$D$51</definedName>
    <definedName name="_xlnm.Print_Area" localSheetId="26">交付申請換算表!$A$1:$L$55</definedName>
    <definedName name="_xlnm.Print_Area" localSheetId="40">'効果報告８ (再エネ)'!$A$1:$AG$33</definedName>
    <definedName name="_xlnm.Print_Area" localSheetId="36">'実績報告ﾁｪｯｸｼｰﾄ(共通）'!$A$1:$D$25</definedName>
    <definedName name="_xlnm.Print_Area" localSheetId="27">役員名簿2別紙2!$A$1:$AG$44</definedName>
    <definedName name="_xlnm.Print_Area" localSheetId="21">'様式第２号（次世代自動車＋Ｖ２Ｈ）'!$A$1:$AG$110</definedName>
    <definedName name="_xlnm.Print_Area" localSheetId="25">'様式第２号別紙１（革新的）'!$A$1:$AG$110</definedName>
    <definedName name="_xlnm.Print_Area" localSheetId="19">'様式第２号別紙1（省エネ）'!$A$1:$AG$74</definedName>
    <definedName name="_xlnm.Print_Area" localSheetId="22">'様式第２号別紙１（蓄電池単体）'!$A$1:$AG$110</definedName>
    <definedName name="_xlnm.Print_Area" localSheetId="23">'様式第２号別紙１（熱利用）'!$A$1:$AG$113</definedName>
    <definedName name="_xlnm.Print_Area" localSheetId="24">'様式第２号別紙１（燃料製造）'!$A$1:$AG$116</definedName>
    <definedName name="_xlnm.Print_Area" localSheetId="20">'様式第２号別紙１（発電）'!$A$1:$AG$120</definedName>
    <definedName name="ＱＱ">#REF!</definedName>
    <definedName name="ＲＲ">#REF!</definedName>
    <definedName name="ＳＳ">#REF!</definedName>
    <definedName name="ＴＴ">#REF!</definedName>
    <definedName name="かな">[1]プルダウン!$C$2:$C$49</definedName>
    <definedName name="ナンバー分類" localSheetId="28">#REF!</definedName>
    <definedName name="ナンバー分類">#REF!</definedName>
    <definedName name="バス" localSheetId="28">#REF!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 localSheetId="28">#REF!</definedName>
    <definedName name="車種重量">#REF!</definedName>
    <definedName name="車種重量２" localSheetId="28">#REF!</definedName>
    <definedName name="車種重量２">#REF!</definedName>
    <definedName name="小型貨物" localSheetId="28">#REF!</definedName>
    <definedName name="小型貨物">#REF!</definedName>
    <definedName name="乗用">#REF!</definedName>
    <definedName name="前段後段">INDIRECT([1]様式８号!#REF!)</definedName>
    <definedName name="特殊" localSheetId="28">#REF!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 localSheetId="28">#REF!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73" l="1"/>
  <c r="B12" i="68"/>
  <c r="K53" i="25" l="1"/>
  <c r="Z57" i="45"/>
  <c r="M82" i="45"/>
  <c r="U85" i="45"/>
  <c r="U84" i="45"/>
  <c r="U81" i="45"/>
  <c r="V28" i="76" l="1"/>
  <c r="U67" i="79"/>
  <c r="U68" i="79"/>
  <c r="U64" i="79"/>
  <c r="O17" i="77" l="1"/>
  <c r="O16" i="77"/>
  <c r="O15" i="77"/>
  <c r="D4" i="95"/>
  <c r="G23" i="97"/>
  <c r="N39" i="45"/>
  <c r="B22" i="92" l="1"/>
  <c r="B13" i="92"/>
  <c r="V38" i="92"/>
  <c r="V39" i="92"/>
  <c r="V40" i="92"/>
  <c r="V41" i="92"/>
  <c r="V29" i="92"/>
  <c r="V30" i="92"/>
  <c r="V31" i="92"/>
  <c r="V32" i="92"/>
  <c r="I38" i="92"/>
  <c r="I39" i="92"/>
  <c r="I40" i="92"/>
  <c r="I41" i="92"/>
  <c r="I29" i="92"/>
  <c r="I30" i="92"/>
  <c r="I31" i="92"/>
  <c r="I32" i="92"/>
  <c r="D41" i="92"/>
  <c r="D40" i="92"/>
  <c r="D39" i="92"/>
  <c r="D38" i="92"/>
  <c r="V37" i="92"/>
  <c r="I37" i="92"/>
  <c r="D37" i="92"/>
  <c r="V28" i="92"/>
  <c r="I28" i="92"/>
  <c r="D29" i="92"/>
  <c r="D30" i="92"/>
  <c r="D31" i="92"/>
  <c r="D32" i="92"/>
  <c r="D28" i="92"/>
  <c r="E22" i="92"/>
  <c r="B19" i="92"/>
  <c r="B20" i="92"/>
  <c r="B21" i="92"/>
  <c r="B18" i="92"/>
  <c r="B12" i="92"/>
  <c r="E13" i="92"/>
  <c r="B11" i="92"/>
  <c r="B10" i="92"/>
  <c r="B9" i="92"/>
  <c r="B8" i="92"/>
  <c r="B7" i="92"/>
  <c r="L57" i="45" l="1"/>
  <c r="AS51" i="25"/>
  <c r="AP51" i="25"/>
  <c r="J39" i="97"/>
  <c r="I39" i="97"/>
  <c r="E23" i="96"/>
  <c r="E39" i="96"/>
  <c r="K39" i="96" s="1"/>
  <c r="M39" i="96" s="1"/>
  <c r="J39" i="96"/>
  <c r="I39" i="96"/>
  <c r="J39" i="95"/>
  <c r="G39" i="95"/>
  <c r="O29" i="23"/>
  <c r="E39" i="97" l="1"/>
  <c r="F39" i="96"/>
  <c r="G39" i="96"/>
  <c r="L39" i="96"/>
  <c r="V15" i="98"/>
  <c r="V14" i="98"/>
  <c r="V13" i="98"/>
  <c r="V11" i="98"/>
  <c r="W10" i="98"/>
  <c r="G39" i="97" l="1"/>
  <c r="K39" i="97"/>
  <c r="F39" i="97"/>
  <c r="D5" i="97"/>
  <c r="D4" i="97"/>
  <c r="D5" i="96"/>
  <c r="D4" i="96"/>
  <c r="D5" i="95"/>
  <c r="F54" i="97"/>
  <c r="I46" i="97"/>
  <c r="H46" i="97"/>
  <c r="J45" i="97"/>
  <c r="J46" i="97" s="1"/>
  <c r="I45" i="97"/>
  <c r="J43" i="97"/>
  <c r="I43" i="97"/>
  <c r="J42" i="97"/>
  <c r="I42" i="97"/>
  <c r="E42" i="97"/>
  <c r="J41" i="97"/>
  <c r="I41" i="97"/>
  <c r="E41" i="97"/>
  <c r="J40" i="97"/>
  <c r="I40" i="97"/>
  <c r="J38" i="97"/>
  <c r="I38" i="97"/>
  <c r="J37" i="97"/>
  <c r="I37" i="97"/>
  <c r="J36" i="97"/>
  <c r="I36" i="97"/>
  <c r="E36" i="97"/>
  <c r="J35" i="97"/>
  <c r="I35" i="97"/>
  <c r="J34" i="97"/>
  <c r="I34" i="97"/>
  <c r="J33" i="97"/>
  <c r="I33" i="97"/>
  <c r="E33" i="97"/>
  <c r="J32" i="97"/>
  <c r="I32" i="97"/>
  <c r="J31" i="97"/>
  <c r="I31" i="97"/>
  <c r="J30" i="97"/>
  <c r="I30" i="97"/>
  <c r="E30" i="97"/>
  <c r="J29" i="97"/>
  <c r="I29" i="97"/>
  <c r="J28" i="97"/>
  <c r="I28" i="97"/>
  <c r="J27" i="97"/>
  <c r="I27" i="97"/>
  <c r="E27" i="97"/>
  <c r="J26" i="97"/>
  <c r="I26" i="97"/>
  <c r="J25" i="97"/>
  <c r="I25" i="97"/>
  <c r="J24" i="97"/>
  <c r="I24" i="97"/>
  <c r="I23" i="97"/>
  <c r="E23" i="97"/>
  <c r="F23" i="97" s="1"/>
  <c r="I22" i="97"/>
  <c r="J21" i="97"/>
  <c r="I21" i="97"/>
  <c r="F21" i="97"/>
  <c r="E21" i="97"/>
  <c r="K21" i="97" s="1"/>
  <c r="J20" i="97"/>
  <c r="I20" i="97"/>
  <c r="J19" i="97"/>
  <c r="I19" i="97"/>
  <c r="J18" i="97"/>
  <c r="I18" i="97"/>
  <c r="E18" i="97"/>
  <c r="K18" i="97" s="1"/>
  <c r="M18" i="97" s="1"/>
  <c r="J17" i="97"/>
  <c r="I17" i="97"/>
  <c r="J16" i="97"/>
  <c r="I16" i="97"/>
  <c r="L15" i="97"/>
  <c r="J15" i="97"/>
  <c r="I15" i="97"/>
  <c r="E15" i="97"/>
  <c r="K15" i="97" s="1"/>
  <c r="M15" i="97" s="1"/>
  <c r="J14" i="97"/>
  <c r="I14" i="97"/>
  <c r="J13" i="97"/>
  <c r="I13" i="97"/>
  <c r="J12" i="97"/>
  <c r="I12" i="97"/>
  <c r="E12" i="97"/>
  <c r="K12" i="97" s="1"/>
  <c r="M12" i="97" s="1"/>
  <c r="F54" i="96"/>
  <c r="E53" i="96"/>
  <c r="E53" i="97" s="1"/>
  <c r="E52" i="96"/>
  <c r="H46" i="96"/>
  <c r="I45" i="96"/>
  <c r="I46" i="96" s="1"/>
  <c r="E45" i="96"/>
  <c r="F45" i="96" s="1"/>
  <c r="I43" i="96"/>
  <c r="E43" i="96"/>
  <c r="I42" i="96"/>
  <c r="E42" i="96"/>
  <c r="I41" i="96"/>
  <c r="E41" i="96"/>
  <c r="I40" i="96"/>
  <c r="E40" i="96"/>
  <c r="I38" i="96"/>
  <c r="E38" i="96"/>
  <c r="J37" i="96"/>
  <c r="I37" i="96"/>
  <c r="E37" i="96"/>
  <c r="I36" i="96"/>
  <c r="E36" i="96"/>
  <c r="I35" i="96"/>
  <c r="G35" i="96"/>
  <c r="E35" i="96"/>
  <c r="J34" i="96"/>
  <c r="I34" i="96"/>
  <c r="E34" i="96"/>
  <c r="J33" i="96"/>
  <c r="I33" i="96"/>
  <c r="E33" i="96"/>
  <c r="I32" i="96"/>
  <c r="E32" i="96"/>
  <c r="J31" i="96"/>
  <c r="I31" i="96"/>
  <c r="E31" i="96"/>
  <c r="I30" i="96"/>
  <c r="E30" i="96"/>
  <c r="J29" i="96"/>
  <c r="I29" i="96"/>
  <c r="E29" i="96"/>
  <c r="J28" i="96"/>
  <c r="I28" i="96"/>
  <c r="E28" i="96"/>
  <c r="I27" i="96"/>
  <c r="E27" i="96"/>
  <c r="J26" i="96"/>
  <c r="I26" i="96"/>
  <c r="G26" i="96"/>
  <c r="E26" i="96"/>
  <c r="M25" i="96"/>
  <c r="K25" i="96"/>
  <c r="J25" i="96"/>
  <c r="I25" i="96"/>
  <c r="E25" i="96"/>
  <c r="I24" i="96"/>
  <c r="E24" i="96"/>
  <c r="K24" i="96" s="1"/>
  <c r="M24" i="96" s="1"/>
  <c r="K23" i="96"/>
  <c r="M23" i="96" s="1"/>
  <c r="I23" i="96"/>
  <c r="F23" i="96"/>
  <c r="I22" i="96"/>
  <c r="G22" i="96"/>
  <c r="E22" i="96"/>
  <c r="K21" i="96"/>
  <c r="M21" i="96" s="1"/>
  <c r="J21" i="96"/>
  <c r="I21" i="96"/>
  <c r="F21" i="96"/>
  <c r="L21" i="96" s="1"/>
  <c r="E21" i="96"/>
  <c r="J20" i="96"/>
  <c r="I20" i="96"/>
  <c r="G20" i="96"/>
  <c r="E20" i="96"/>
  <c r="K19" i="96"/>
  <c r="M19" i="96" s="1"/>
  <c r="I19" i="96"/>
  <c r="E19" i="96"/>
  <c r="K18" i="96"/>
  <c r="M18" i="96" s="1"/>
  <c r="J18" i="96"/>
  <c r="I18" i="96"/>
  <c r="G18" i="96"/>
  <c r="F18" i="96"/>
  <c r="L18" i="96" s="1"/>
  <c r="E18" i="96"/>
  <c r="L17" i="96"/>
  <c r="I17" i="96"/>
  <c r="G17" i="96"/>
  <c r="F17" i="96"/>
  <c r="E17" i="96"/>
  <c r="I16" i="96"/>
  <c r="G16" i="96"/>
  <c r="E16" i="96"/>
  <c r="M15" i="96"/>
  <c r="L15" i="96"/>
  <c r="K15" i="96"/>
  <c r="J15" i="96"/>
  <c r="I15" i="96"/>
  <c r="F15" i="96"/>
  <c r="E15" i="96"/>
  <c r="J14" i="96"/>
  <c r="I14" i="96"/>
  <c r="E14" i="96"/>
  <c r="K13" i="96"/>
  <c r="M13" i="96" s="1"/>
  <c r="I13" i="96"/>
  <c r="E13" i="96"/>
  <c r="K12" i="96"/>
  <c r="M12" i="96" s="1"/>
  <c r="J12" i="96"/>
  <c r="I12" i="96"/>
  <c r="F12" i="96"/>
  <c r="E12" i="96"/>
  <c r="F54" i="95"/>
  <c r="E54" i="95"/>
  <c r="H46" i="95"/>
  <c r="E46" i="95"/>
  <c r="K45" i="95"/>
  <c r="L45" i="95" s="1"/>
  <c r="L46" i="95" s="1"/>
  <c r="J45" i="95"/>
  <c r="I45" i="95"/>
  <c r="I46" i="95" s="1"/>
  <c r="G45" i="95"/>
  <c r="G46" i="95" s="1"/>
  <c r="G46" i="96" s="1"/>
  <c r="F45" i="95"/>
  <c r="F46" i="95" s="1"/>
  <c r="K43" i="95"/>
  <c r="M43" i="95" s="1"/>
  <c r="J43" i="95"/>
  <c r="J43" i="96" s="1"/>
  <c r="I43" i="95"/>
  <c r="G43" i="95"/>
  <c r="G43" i="96" s="1"/>
  <c r="F43" i="95"/>
  <c r="M42" i="95"/>
  <c r="L42" i="95"/>
  <c r="K42" i="95"/>
  <c r="J42" i="95"/>
  <c r="J42" i="96" s="1"/>
  <c r="I42" i="95"/>
  <c r="G42" i="95"/>
  <c r="G42" i="96" s="1"/>
  <c r="F42" i="95"/>
  <c r="K41" i="95"/>
  <c r="M41" i="95" s="1"/>
  <c r="J41" i="95"/>
  <c r="J41" i="96" s="1"/>
  <c r="I41" i="95"/>
  <c r="G41" i="95"/>
  <c r="G41" i="96" s="1"/>
  <c r="F41" i="95"/>
  <c r="K40" i="95"/>
  <c r="M40" i="95" s="1"/>
  <c r="J40" i="95"/>
  <c r="J40" i="96" s="1"/>
  <c r="I40" i="95"/>
  <c r="G40" i="95"/>
  <c r="G40" i="96" s="1"/>
  <c r="F40" i="95"/>
  <c r="K39" i="95"/>
  <c r="M39" i="95" s="1"/>
  <c r="I39" i="95"/>
  <c r="F39" i="95"/>
  <c r="K38" i="95"/>
  <c r="L38" i="95" s="1"/>
  <c r="J38" i="95"/>
  <c r="J38" i="96" s="1"/>
  <c r="I38" i="95"/>
  <c r="G38" i="95"/>
  <c r="G38" i="96" s="1"/>
  <c r="F38" i="95"/>
  <c r="K37" i="95"/>
  <c r="M37" i="95" s="1"/>
  <c r="J37" i="95"/>
  <c r="I37" i="95"/>
  <c r="G37" i="95"/>
  <c r="G37" i="96" s="1"/>
  <c r="F37" i="95"/>
  <c r="K36" i="95"/>
  <c r="M36" i="95" s="1"/>
  <c r="J36" i="95"/>
  <c r="J36" i="96" s="1"/>
  <c r="I36" i="95"/>
  <c r="G36" i="95"/>
  <c r="G36" i="96" s="1"/>
  <c r="F36" i="95"/>
  <c r="K35" i="95"/>
  <c r="L35" i="95" s="1"/>
  <c r="J35" i="95"/>
  <c r="J35" i="96" s="1"/>
  <c r="I35" i="95"/>
  <c r="G35" i="95"/>
  <c r="F35" i="95"/>
  <c r="K34" i="95"/>
  <c r="J34" i="95"/>
  <c r="I34" i="95"/>
  <c r="G34" i="95"/>
  <c r="G34" i="96" s="1"/>
  <c r="F34" i="95"/>
  <c r="M33" i="95"/>
  <c r="L33" i="95"/>
  <c r="K33" i="95"/>
  <c r="J33" i="95"/>
  <c r="I33" i="95"/>
  <c r="G33" i="95"/>
  <c r="G33" i="96" s="1"/>
  <c r="F33" i="95"/>
  <c r="K32" i="95"/>
  <c r="L32" i="95" s="1"/>
  <c r="J32" i="95"/>
  <c r="J32" i="96" s="1"/>
  <c r="I32" i="95"/>
  <c r="G32" i="95"/>
  <c r="G32" i="96" s="1"/>
  <c r="F32" i="95"/>
  <c r="K31" i="95"/>
  <c r="M31" i="95" s="1"/>
  <c r="J31" i="95"/>
  <c r="I31" i="95"/>
  <c r="G31" i="95"/>
  <c r="G31" i="96" s="1"/>
  <c r="F31" i="95"/>
  <c r="M30" i="95"/>
  <c r="L30" i="95"/>
  <c r="K30" i="95"/>
  <c r="J30" i="95"/>
  <c r="J30" i="96" s="1"/>
  <c r="I30" i="95"/>
  <c r="G30" i="95"/>
  <c r="G30" i="96" s="1"/>
  <c r="F30" i="95"/>
  <c r="M29" i="95"/>
  <c r="K29" i="95"/>
  <c r="L29" i="95" s="1"/>
  <c r="J29" i="95"/>
  <c r="I29" i="95"/>
  <c r="G29" i="95"/>
  <c r="G29" i="96" s="1"/>
  <c r="F29" i="95"/>
  <c r="L28" i="95"/>
  <c r="K28" i="95"/>
  <c r="M28" i="95" s="1"/>
  <c r="J28" i="95"/>
  <c r="I28" i="95"/>
  <c r="G28" i="95"/>
  <c r="G28" i="96" s="1"/>
  <c r="F28" i="95"/>
  <c r="M27" i="95"/>
  <c r="L27" i="95"/>
  <c r="K27" i="95"/>
  <c r="J27" i="95"/>
  <c r="J27" i="96" s="1"/>
  <c r="I27" i="95"/>
  <c r="G27" i="95"/>
  <c r="G27" i="96" s="1"/>
  <c r="F27" i="95"/>
  <c r="K26" i="95"/>
  <c r="L26" i="95" s="1"/>
  <c r="J26" i="95"/>
  <c r="I26" i="95"/>
  <c r="G26" i="95"/>
  <c r="F26" i="95"/>
  <c r="K25" i="95"/>
  <c r="M25" i="95" s="1"/>
  <c r="J25" i="95"/>
  <c r="I25" i="95"/>
  <c r="G25" i="95"/>
  <c r="G25" i="96" s="1"/>
  <c r="F25" i="95"/>
  <c r="M24" i="95"/>
  <c r="K24" i="95"/>
  <c r="L24" i="95" s="1"/>
  <c r="J24" i="95"/>
  <c r="J24" i="96" s="1"/>
  <c r="I24" i="95"/>
  <c r="G24" i="95"/>
  <c r="G24" i="96" s="1"/>
  <c r="F24" i="95"/>
  <c r="K23" i="95"/>
  <c r="L23" i="95" s="1"/>
  <c r="J23" i="95"/>
  <c r="J23" i="97" s="1"/>
  <c r="I23" i="95"/>
  <c r="G23" i="95"/>
  <c r="G23" i="96" s="1"/>
  <c r="F23" i="95"/>
  <c r="K22" i="95"/>
  <c r="M22" i="95" s="1"/>
  <c r="J22" i="95"/>
  <c r="I22" i="95"/>
  <c r="G22" i="95"/>
  <c r="G22" i="97" s="1"/>
  <c r="F22" i="95"/>
  <c r="K21" i="95"/>
  <c r="J21" i="95"/>
  <c r="I21" i="95"/>
  <c r="G21" i="95"/>
  <c r="G21" i="96" s="1"/>
  <c r="F21" i="95"/>
  <c r="M20" i="95"/>
  <c r="L20" i="95"/>
  <c r="K20" i="95"/>
  <c r="J20" i="95"/>
  <c r="I20" i="95"/>
  <c r="G20" i="95"/>
  <c r="F20" i="95"/>
  <c r="M19" i="95"/>
  <c r="K19" i="95"/>
  <c r="L19" i="95" s="1"/>
  <c r="J19" i="95"/>
  <c r="J19" i="96" s="1"/>
  <c r="I19" i="95"/>
  <c r="G19" i="95"/>
  <c r="G19" i="96" s="1"/>
  <c r="F19" i="95"/>
  <c r="K18" i="95"/>
  <c r="M18" i="95" s="1"/>
  <c r="J18" i="95"/>
  <c r="I18" i="95"/>
  <c r="G18" i="95"/>
  <c r="F18" i="95"/>
  <c r="M17" i="95"/>
  <c r="K17" i="95"/>
  <c r="L17" i="95" s="1"/>
  <c r="J17" i="95"/>
  <c r="J17" i="96" s="1"/>
  <c r="I17" i="95"/>
  <c r="G17" i="95"/>
  <c r="F17" i="95"/>
  <c r="M16" i="95"/>
  <c r="K16" i="95"/>
  <c r="L16" i="95" s="1"/>
  <c r="J16" i="95"/>
  <c r="J16" i="96" s="1"/>
  <c r="I16" i="95"/>
  <c r="G16" i="95"/>
  <c r="F16" i="95"/>
  <c r="K15" i="95"/>
  <c r="M15" i="95" s="1"/>
  <c r="J15" i="95"/>
  <c r="I15" i="95"/>
  <c r="G15" i="95"/>
  <c r="G15" i="96" s="1"/>
  <c r="F15" i="95"/>
  <c r="M14" i="95"/>
  <c r="L14" i="95"/>
  <c r="K14" i="95"/>
  <c r="J14" i="95"/>
  <c r="I14" i="95"/>
  <c r="G14" i="95"/>
  <c r="G14" i="96" s="1"/>
  <c r="F14" i="95"/>
  <c r="K13" i="95"/>
  <c r="L13" i="95" s="1"/>
  <c r="J13" i="95"/>
  <c r="J13" i="96" s="1"/>
  <c r="I13" i="95"/>
  <c r="G13" i="95"/>
  <c r="G13" i="96" s="1"/>
  <c r="F13" i="95"/>
  <c r="K12" i="95"/>
  <c r="M12" i="95" s="1"/>
  <c r="J12" i="95"/>
  <c r="I12" i="95"/>
  <c r="G12" i="95"/>
  <c r="F12" i="95"/>
  <c r="L39" i="97" l="1"/>
  <c r="M39" i="97"/>
  <c r="K46" i="95"/>
  <c r="L39" i="95"/>
  <c r="L45" i="96"/>
  <c r="L46" i="96" s="1"/>
  <c r="E46" i="96"/>
  <c r="F46" i="96"/>
  <c r="G45" i="96"/>
  <c r="M45" i="95"/>
  <c r="M46" i="95" s="1"/>
  <c r="E45" i="97"/>
  <c r="K45" i="96"/>
  <c r="M45" i="96" s="1"/>
  <c r="M46" i="96" s="1"/>
  <c r="G44" i="95"/>
  <c r="G44" i="96" s="1"/>
  <c r="G47" i="96" s="1"/>
  <c r="F50" i="96" s="1"/>
  <c r="L12" i="96"/>
  <c r="I44" i="95"/>
  <c r="I47" i="95" s="1"/>
  <c r="I49" i="95" s="1"/>
  <c r="L41" i="95"/>
  <c r="G12" i="96"/>
  <c r="K31" i="96"/>
  <c r="M31" i="96" s="1"/>
  <c r="F31" i="96"/>
  <c r="L31" i="96" s="1"/>
  <c r="E31" i="97"/>
  <c r="E24" i="97"/>
  <c r="K36" i="97"/>
  <c r="G36" i="97"/>
  <c r="F36" i="97"/>
  <c r="J44" i="95"/>
  <c r="L37" i="95"/>
  <c r="F24" i="96"/>
  <c r="L24" i="96" s="1"/>
  <c r="L31" i="95"/>
  <c r="M35" i="95"/>
  <c r="L43" i="95"/>
  <c r="J22" i="96"/>
  <c r="J22" i="97"/>
  <c r="J44" i="97" s="1"/>
  <c r="J47" i="97" s="1"/>
  <c r="I50" i="97" s="1"/>
  <c r="E52" i="97"/>
  <c r="E54" i="97" s="1"/>
  <c r="E54" i="96"/>
  <c r="M21" i="97"/>
  <c r="L21" i="97"/>
  <c r="K33" i="97"/>
  <c r="G33" i="97"/>
  <c r="F33" i="97"/>
  <c r="K32" i="96"/>
  <c r="M32" i="96" s="1"/>
  <c r="F32" i="96"/>
  <c r="L32" i="96" s="1"/>
  <c r="E32" i="97"/>
  <c r="L18" i="95"/>
  <c r="L22" i="95"/>
  <c r="I44" i="96"/>
  <c r="I47" i="96" s="1"/>
  <c r="E20" i="97"/>
  <c r="K20" i="96"/>
  <c r="M20" i="96" s="1"/>
  <c r="K43" i="96"/>
  <c r="M43" i="96" s="1"/>
  <c r="F43" i="96"/>
  <c r="L43" i="96" s="1"/>
  <c r="E43" i="97"/>
  <c r="M26" i="95"/>
  <c r="J45" i="96"/>
  <c r="J46" i="95"/>
  <c r="J46" i="96" s="1"/>
  <c r="F20" i="96"/>
  <c r="L20" i="96" s="1"/>
  <c r="K29" i="96"/>
  <c r="M29" i="96" s="1"/>
  <c r="F29" i="96"/>
  <c r="L29" i="96" s="1"/>
  <c r="E29" i="97"/>
  <c r="L18" i="97"/>
  <c r="K30" i="97"/>
  <c r="G30" i="97"/>
  <c r="F30" i="97"/>
  <c r="M21" i="95"/>
  <c r="L21" i="95"/>
  <c r="K40" i="96"/>
  <c r="M40" i="96" s="1"/>
  <c r="F40" i="96"/>
  <c r="L40" i="96" s="1"/>
  <c r="E40" i="97"/>
  <c r="K42" i="97"/>
  <c r="G42" i="97"/>
  <c r="F42" i="97"/>
  <c r="E14" i="97"/>
  <c r="K14" i="96"/>
  <c r="M14" i="96" s="1"/>
  <c r="F16" i="96"/>
  <c r="L16" i="96" s="1"/>
  <c r="E16" i="97"/>
  <c r="K16" i="96"/>
  <c r="M16" i="96" s="1"/>
  <c r="K26" i="96"/>
  <c r="M26" i="96" s="1"/>
  <c r="F26" i="96"/>
  <c r="L26" i="96" s="1"/>
  <c r="E26" i="97"/>
  <c r="M13" i="95"/>
  <c r="M32" i="95"/>
  <c r="L15" i="95"/>
  <c r="M34" i="95"/>
  <c r="L34" i="95"/>
  <c r="F44" i="95"/>
  <c r="F47" i="95" s="1"/>
  <c r="F14" i="96"/>
  <c r="L14" i="96" s="1"/>
  <c r="K37" i="96"/>
  <c r="M37" i="96" s="1"/>
  <c r="F37" i="96"/>
  <c r="L37" i="96" s="1"/>
  <c r="E37" i="97"/>
  <c r="K27" i="97"/>
  <c r="G27" i="97"/>
  <c r="F27" i="97"/>
  <c r="J23" i="96"/>
  <c r="K34" i="96"/>
  <c r="M34" i="96" s="1"/>
  <c r="F34" i="96"/>
  <c r="L34" i="96" s="1"/>
  <c r="E34" i="97"/>
  <c r="K35" i="96"/>
  <c r="M35" i="96" s="1"/>
  <c r="F35" i="96"/>
  <c r="L35" i="96" s="1"/>
  <c r="F22" i="96"/>
  <c r="L22" i="96" s="1"/>
  <c r="E22" i="97"/>
  <c r="F27" i="96"/>
  <c r="L27" i="96" s="1"/>
  <c r="K27" i="96"/>
  <c r="M27" i="96" s="1"/>
  <c r="K38" i="96"/>
  <c r="M38" i="96" s="1"/>
  <c r="F38" i="96"/>
  <c r="L38" i="96" s="1"/>
  <c r="L36" i="95"/>
  <c r="F30" i="96"/>
  <c r="L30" i="96" s="1"/>
  <c r="K30" i="96"/>
  <c r="M30" i="96" s="1"/>
  <c r="K41" i="96"/>
  <c r="M41" i="96" s="1"/>
  <c r="F41" i="96"/>
  <c r="L41" i="96" s="1"/>
  <c r="I44" i="97"/>
  <c r="I47" i="97" s="1"/>
  <c r="L12" i="95"/>
  <c r="L25" i="95"/>
  <c r="M38" i="95"/>
  <c r="F13" i="96"/>
  <c r="L13" i="96" s="1"/>
  <c r="E13" i="97"/>
  <c r="F33" i="96"/>
  <c r="L33" i="96" s="1"/>
  <c r="K33" i="96"/>
  <c r="M33" i="96" s="1"/>
  <c r="L40" i="95"/>
  <c r="E17" i="97"/>
  <c r="K17" i="96"/>
  <c r="M17" i="96" s="1"/>
  <c r="K22" i="96"/>
  <c r="M22" i="96" s="1"/>
  <c r="F25" i="96"/>
  <c r="L25" i="96" s="1"/>
  <c r="E25" i="97"/>
  <c r="F36" i="96"/>
  <c r="L36" i="96" s="1"/>
  <c r="K36" i="96"/>
  <c r="M36" i="96" s="1"/>
  <c r="L12" i="97"/>
  <c r="F19" i="96"/>
  <c r="L19" i="96" s="1"/>
  <c r="E19" i="97"/>
  <c r="L23" i="96"/>
  <c r="K28" i="96"/>
  <c r="M28" i="96" s="1"/>
  <c r="F28" i="96"/>
  <c r="L28" i="96" s="1"/>
  <c r="E28" i="97"/>
  <c r="F42" i="96"/>
  <c r="L42" i="96" s="1"/>
  <c r="K42" i="96"/>
  <c r="M42" i="96" s="1"/>
  <c r="E35" i="97"/>
  <c r="E38" i="97"/>
  <c r="G41" i="97"/>
  <c r="F41" i="97"/>
  <c r="K41" i="97"/>
  <c r="K23" i="97"/>
  <c r="F12" i="97"/>
  <c r="F15" i="97"/>
  <c r="F18" i="97"/>
  <c r="G12" i="97"/>
  <c r="G15" i="97"/>
  <c r="G18" i="97"/>
  <c r="G21" i="97"/>
  <c r="K46" i="96" l="1"/>
  <c r="I49" i="97"/>
  <c r="V26" i="23"/>
  <c r="M44" i="96"/>
  <c r="M47" i="96" s="1"/>
  <c r="L50" i="96" s="1"/>
  <c r="G47" i="95"/>
  <c r="F50" i="95" s="1"/>
  <c r="F45" i="97"/>
  <c r="F46" i="97" s="1"/>
  <c r="G45" i="97"/>
  <c r="G46" i="97" s="1"/>
  <c r="K45" i="97"/>
  <c r="L45" i="97" s="1"/>
  <c r="L46" i="97" s="1"/>
  <c r="F49" i="95"/>
  <c r="V34" i="36"/>
  <c r="E46" i="97"/>
  <c r="K46" i="97" s="1"/>
  <c r="M44" i="95"/>
  <c r="M47" i="95" s="1"/>
  <c r="L50" i="95" s="1"/>
  <c r="I49" i="96"/>
  <c r="F14" i="97"/>
  <c r="K14" i="97"/>
  <c r="G14" i="97"/>
  <c r="G29" i="97"/>
  <c r="F29" i="97"/>
  <c r="K29" i="97"/>
  <c r="L36" i="97"/>
  <c r="M36" i="97"/>
  <c r="K25" i="97"/>
  <c r="F25" i="97"/>
  <c r="G25" i="97"/>
  <c r="K31" i="97"/>
  <c r="F31" i="97"/>
  <c r="G31" i="97"/>
  <c r="K37" i="97"/>
  <c r="F37" i="97"/>
  <c r="G37" i="97"/>
  <c r="K40" i="97"/>
  <c r="F40" i="97"/>
  <c r="G40" i="97"/>
  <c r="G32" i="97"/>
  <c r="F32" i="97"/>
  <c r="K32" i="97"/>
  <c r="G26" i="97"/>
  <c r="F26" i="97"/>
  <c r="K26" i="97"/>
  <c r="F17" i="97"/>
  <c r="F44" i="97" s="1"/>
  <c r="K17" i="97"/>
  <c r="G17" i="97"/>
  <c r="K19" i="97"/>
  <c r="G19" i="97"/>
  <c r="F19" i="97"/>
  <c r="M41" i="97"/>
  <c r="L41" i="97"/>
  <c r="K43" i="97"/>
  <c r="F43" i="97"/>
  <c r="G43" i="97"/>
  <c r="L30" i="97"/>
  <c r="M30" i="97"/>
  <c r="G35" i="97"/>
  <c r="F35" i="97"/>
  <c r="K35" i="97"/>
  <c r="F20" i="97"/>
  <c r="G20" i="97"/>
  <c r="K20" i="97"/>
  <c r="L44" i="95"/>
  <c r="L47" i="95" s="1"/>
  <c r="K24" i="97"/>
  <c r="G24" i="97"/>
  <c r="G44" i="97" s="1"/>
  <c r="F24" i="97"/>
  <c r="K28" i="97"/>
  <c r="F28" i="97"/>
  <c r="G28" i="97"/>
  <c r="K22" i="97"/>
  <c r="F22" i="97"/>
  <c r="L27" i="97"/>
  <c r="M27" i="97"/>
  <c r="L42" i="97"/>
  <c r="M42" i="97"/>
  <c r="L23" i="97"/>
  <c r="M23" i="97"/>
  <c r="K34" i="97"/>
  <c r="F34" i="97"/>
  <c r="G34" i="97"/>
  <c r="K16" i="97"/>
  <c r="G16" i="97"/>
  <c r="F16" i="97"/>
  <c r="L33" i="97"/>
  <c r="M33" i="97"/>
  <c r="L44" i="96"/>
  <c r="L47" i="96" s="1"/>
  <c r="J44" i="96"/>
  <c r="J47" i="96" s="1"/>
  <c r="I50" i="96" s="1"/>
  <c r="J47" i="95"/>
  <c r="I50" i="95" s="1"/>
  <c r="F44" i="96"/>
  <c r="F47" i="96" s="1"/>
  <c r="G38" i="97"/>
  <c r="F38" i="97"/>
  <c r="K38" i="97"/>
  <c r="K13" i="97"/>
  <c r="G13" i="97"/>
  <c r="F13" i="97"/>
  <c r="L49" i="96" l="1"/>
  <c r="V30" i="25"/>
  <c r="M45" i="97"/>
  <c r="M46" i="97" s="1"/>
  <c r="G47" i="97"/>
  <c r="F50" i="97" s="1"/>
  <c r="L49" i="95"/>
  <c r="V35" i="36"/>
  <c r="F47" i="97"/>
  <c r="F49" i="96"/>
  <c r="V29" i="25"/>
  <c r="M31" i="97"/>
  <c r="L31" i="97"/>
  <c r="M32" i="97"/>
  <c r="L32" i="97"/>
  <c r="L13" i="97"/>
  <c r="M13" i="97"/>
  <c r="M28" i="97"/>
  <c r="L28" i="97"/>
  <c r="M37" i="97"/>
  <c r="L37" i="97"/>
  <c r="L24" i="97"/>
  <c r="M24" i="97"/>
  <c r="M26" i="97"/>
  <c r="L26" i="97"/>
  <c r="M14" i="97"/>
  <c r="L14" i="97"/>
  <c r="M43" i="97"/>
  <c r="L43" i="97"/>
  <c r="L16" i="97"/>
  <c r="M16" i="97"/>
  <c r="M20" i="97"/>
  <c r="L20" i="97"/>
  <c r="M38" i="97"/>
  <c r="L38" i="97"/>
  <c r="M25" i="97"/>
  <c r="L25" i="97"/>
  <c r="L22" i="97"/>
  <c r="M22" i="97"/>
  <c r="M34" i="97"/>
  <c r="L34" i="97"/>
  <c r="L35" i="97"/>
  <c r="M35" i="97"/>
  <c r="L19" i="97"/>
  <c r="M19" i="97"/>
  <c r="M40" i="97"/>
  <c r="L40" i="97"/>
  <c r="M29" i="97"/>
  <c r="L29" i="97"/>
  <c r="M17" i="97"/>
  <c r="L17" i="97"/>
  <c r="F49" i="97" l="1"/>
  <c r="V25" i="23"/>
  <c r="M44" i="97"/>
  <c r="M47" i="97" s="1"/>
  <c r="L50" i="97" s="1"/>
  <c r="L44" i="97"/>
  <c r="L47" i="97" s="1"/>
  <c r="L49" i="97" s="1"/>
  <c r="AV65" i="79" l="1"/>
  <c r="AV64" i="79"/>
  <c r="AP90" i="45"/>
  <c r="AP89" i="45"/>
  <c r="AP86" i="45"/>
  <c r="AP87" i="45"/>
  <c r="AP88" i="45"/>
  <c r="AP85" i="45"/>
  <c r="AP84" i="45"/>
  <c r="AB49" i="45"/>
  <c r="M65" i="79" l="1"/>
  <c r="AL5" i="77"/>
  <c r="AL11" i="77"/>
  <c r="AL10" i="77"/>
  <c r="AL8" i="77"/>
  <c r="AL6" i="77"/>
  <c r="AL7" i="77"/>
  <c r="F5" i="77" l="1"/>
  <c r="D2" i="88" l="1"/>
  <c r="J39" i="70"/>
  <c r="J38" i="70"/>
  <c r="J37" i="70"/>
  <c r="W35" i="70"/>
  <c r="W34" i="70"/>
  <c r="J35" i="70"/>
  <c r="J34" i="70"/>
  <c r="V15" i="76"/>
  <c r="V14" i="76"/>
  <c r="V13" i="76"/>
  <c r="V11" i="76"/>
  <c r="W10" i="76"/>
  <c r="V15" i="23"/>
  <c r="V14" i="23"/>
  <c r="V13" i="23"/>
  <c r="V11" i="23"/>
  <c r="W10" i="23"/>
  <c r="M21" i="25"/>
  <c r="R63" i="84" l="1"/>
  <c r="M26" i="84" s="1"/>
  <c r="K63" i="84"/>
  <c r="M25" i="84" s="1"/>
  <c r="J55" i="84"/>
  <c r="M27" i="84"/>
  <c r="AK11" i="77" s="1"/>
  <c r="F4" i="84"/>
  <c r="R76" i="83"/>
  <c r="M38" i="83" s="1"/>
  <c r="K76" i="83"/>
  <c r="M37" i="83" s="1"/>
  <c r="J68" i="83"/>
  <c r="M39" i="83"/>
  <c r="AK10" i="77" s="1"/>
  <c r="F4" i="83"/>
  <c r="J57" i="82"/>
  <c r="B57" i="82"/>
  <c r="V57" i="82" s="1"/>
  <c r="AC49" i="82"/>
  <c r="R91" i="82"/>
  <c r="M31" i="82" s="1"/>
  <c r="K91" i="82"/>
  <c r="M30" i="82" s="1"/>
  <c r="J83" i="82"/>
  <c r="M32" i="82"/>
  <c r="AK9" i="77" s="1"/>
  <c r="F4" i="82"/>
  <c r="AK7" i="77"/>
  <c r="AB51" i="81"/>
  <c r="R99" i="81"/>
  <c r="M31" i="81" s="1"/>
  <c r="K99" i="81"/>
  <c r="M30" i="81" s="1"/>
  <c r="J91" i="81"/>
  <c r="M32" i="81"/>
  <c r="AK8" i="77" s="1"/>
  <c r="F4" i="81"/>
  <c r="M32" i="80"/>
  <c r="AB48" i="80"/>
  <c r="R88" i="80"/>
  <c r="M31" i="80" s="1"/>
  <c r="K88" i="80"/>
  <c r="M30" i="80" s="1"/>
  <c r="J80" i="80"/>
  <c r="F4" i="80"/>
  <c r="S27" i="16"/>
  <c r="M5" i="77"/>
  <c r="D82" i="45"/>
  <c r="D65" i="79" l="1"/>
  <c r="R84" i="79"/>
  <c r="K84" i="79"/>
  <c r="M30" i="79" s="1"/>
  <c r="J76" i="79"/>
  <c r="F4" i="79"/>
  <c r="M32" i="79" l="1"/>
  <c r="AA68" i="79"/>
  <c r="AA67" i="79"/>
  <c r="M31" i="79"/>
  <c r="AA64" i="79" l="1"/>
  <c r="AK6" i="77"/>
  <c r="J17" i="77" s="1"/>
  <c r="F4" i="45" l="1"/>
  <c r="F4" i="36"/>
  <c r="AL4" i="77"/>
  <c r="K6" i="77" l="1"/>
  <c r="G6" i="77"/>
  <c r="F4" i="77"/>
  <c r="V25" i="76"/>
  <c r="V27" i="76" s="1"/>
  <c r="O29" i="76"/>
  <c r="AQ34" i="76"/>
  <c r="AQ35" i="76" s="1"/>
  <c r="AQ36" i="76" l="1"/>
  <c r="D2" i="52"/>
  <c r="D2" i="51"/>
  <c r="M15" i="26"/>
  <c r="M22" i="25"/>
  <c r="M5" i="25"/>
  <c r="M4" i="25"/>
  <c r="G26" i="74"/>
  <c r="N26" i="74"/>
  <c r="G26" i="73"/>
  <c r="N26" i="73"/>
  <c r="A57" i="45" l="1"/>
  <c r="S12" i="16" l="1"/>
  <c r="S13" i="16"/>
  <c r="S14" i="16"/>
  <c r="S15" i="16"/>
  <c r="S16" i="16"/>
  <c r="S17" i="16"/>
  <c r="S18" i="16"/>
  <c r="S19" i="16"/>
  <c r="S20" i="16"/>
  <c r="S21" i="16"/>
  <c r="S22" i="16"/>
  <c r="S23" i="16"/>
  <c r="S24" i="16"/>
  <c r="S25" i="16"/>
  <c r="S26" i="16"/>
  <c r="S11" i="16"/>
  <c r="R101" i="45" l="1"/>
  <c r="M31" i="45" l="1"/>
  <c r="R65" i="36"/>
  <c r="AB43" i="36" s="1"/>
  <c r="AA85" i="45" l="1"/>
  <c r="AA84" i="45"/>
  <c r="AA81" i="45"/>
  <c r="M32" i="45"/>
  <c r="AK5" i="77" s="1"/>
  <c r="J16" i="77" s="1"/>
  <c r="J93" i="45"/>
  <c r="O28" i="63" l="1"/>
  <c r="J31" i="61" l="1"/>
  <c r="J37" i="25"/>
  <c r="J39" i="25" s="1"/>
  <c r="R47" i="61"/>
  <c r="K47" i="61"/>
  <c r="J32" i="61"/>
  <c r="J33" i="61" l="1"/>
  <c r="A2" i="59" l="1"/>
  <c r="A3" i="59"/>
  <c r="AG3" i="59"/>
  <c r="A4" i="59"/>
  <c r="A5" i="59"/>
  <c r="A6" i="59"/>
  <c r="F6" i="59"/>
  <c r="H6" i="59"/>
  <c r="R6" i="59"/>
  <c r="A7" i="59"/>
  <c r="F7" i="59"/>
  <c r="N7" i="59"/>
  <c r="R7" i="59"/>
  <c r="V7" i="59"/>
  <c r="W7" i="59"/>
  <c r="X7" i="59"/>
  <c r="AC7" i="59"/>
  <c r="AG7" i="59"/>
  <c r="A8" i="59"/>
  <c r="F8" i="59"/>
  <c r="A9" i="59"/>
  <c r="F9" i="59"/>
  <c r="Q9" i="59"/>
  <c r="V9" i="59"/>
  <c r="A10" i="59"/>
  <c r="F10" i="59"/>
  <c r="Q10" i="59"/>
  <c r="V10" i="59"/>
  <c r="A11" i="59"/>
  <c r="F11" i="59"/>
  <c r="A12" i="59"/>
  <c r="B12" i="59"/>
  <c r="C12" i="59"/>
  <c r="D12" i="59"/>
  <c r="E12" i="59"/>
  <c r="F12" i="59"/>
  <c r="G12" i="59"/>
  <c r="H12" i="59"/>
  <c r="I12" i="59"/>
  <c r="J12" i="59"/>
  <c r="K12" i="59"/>
  <c r="L12" i="59"/>
  <c r="M12" i="59"/>
  <c r="N12" i="59"/>
  <c r="O12" i="59"/>
  <c r="P12" i="59"/>
  <c r="Q12" i="59"/>
  <c r="R12" i="59"/>
  <c r="S12" i="59"/>
  <c r="T12" i="59"/>
  <c r="U12" i="59"/>
  <c r="V12" i="59"/>
  <c r="W12" i="59"/>
  <c r="X12" i="59"/>
  <c r="Y12" i="59"/>
  <c r="Z12" i="59"/>
  <c r="AA12" i="59"/>
  <c r="AB12" i="59"/>
  <c r="AC12" i="59"/>
  <c r="AD12" i="59"/>
  <c r="AE12" i="59"/>
  <c r="AF12" i="59"/>
  <c r="AG12" i="59"/>
  <c r="A13" i="59"/>
  <c r="A14" i="59"/>
  <c r="K14" i="59"/>
  <c r="L14" i="59"/>
  <c r="M14" i="59"/>
  <c r="N14" i="59"/>
  <c r="O14" i="59"/>
  <c r="P14" i="59"/>
  <c r="Q14" i="59"/>
  <c r="R14" i="59"/>
  <c r="S14" i="59"/>
  <c r="T14" i="59"/>
  <c r="U14" i="59"/>
  <c r="V14" i="59"/>
  <c r="W14" i="59"/>
  <c r="X14" i="59"/>
  <c r="Y14" i="59"/>
  <c r="Z14" i="59"/>
  <c r="AA14" i="59"/>
  <c r="AB14" i="59"/>
  <c r="AC14" i="59"/>
  <c r="AD14" i="59"/>
  <c r="AE14" i="59"/>
  <c r="AF14" i="59"/>
  <c r="AG14" i="59"/>
  <c r="A15" i="59"/>
  <c r="B15" i="59"/>
  <c r="K15" i="59"/>
  <c r="L15" i="59"/>
  <c r="A16" i="59"/>
  <c r="B16" i="59"/>
  <c r="K16" i="59"/>
  <c r="L16" i="59"/>
  <c r="N16" i="59"/>
  <c r="A17" i="59"/>
  <c r="K17" i="59"/>
  <c r="L17" i="59"/>
  <c r="N17" i="59"/>
  <c r="A18" i="59"/>
  <c r="K18" i="59"/>
  <c r="L18" i="59"/>
  <c r="M18" i="59"/>
  <c r="T18" i="59"/>
  <c r="A19" i="59"/>
  <c r="K19" i="59"/>
  <c r="L19" i="59"/>
  <c r="M19" i="59"/>
  <c r="T19" i="59"/>
  <c r="A20" i="59"/>
  <c r="B20" i="59"/>
  <c r="K20" i="59"/>
  <c r="L20" i="59"/>
  <c r="A21" i="59"/>
  <c r="B21" i="59"/>
  <c r="K21" i="59"/>
  <c r="L21" i="59"/>
  <c r="A22" i="59"/>
  <c r="B22" i="59"/>
  <c r="K22" i="59"/>
  <c r="L22" i="59"/>
  <c r="N22" i="59"/>
  <c r="A23" i="59"/>
  <c r="K23" i="59"/>
  <c r="L23" i="59"/>
  <c r="N23" i="59"/>
  <c r="A24" i="59"/>
  <c r="K24" i="59"/>
  <c r="L24" i="59"/>
  <c r="M24" i="59"/>
  <c r="T24" i="59"/>
  <c r="A25" i="59"/>
  <c r="K25" i="59"/>
  <c r="L25" i="59"/>
  <c r="M25" i="59"/>
  <c r="T25" i="59"/>
  <c r="A26" i="59"/>
  <c r="K26" i="59"/>
  <c r="L26" i="59"/>
  <c r="P26" i="59"/>
  <c r="A27" i="59"/>
  <c r="A31" i="59"/>
  <c r="O31" i="59"/>
  <c r="P31" i="59"/>
  <c r="Q31" i="59"/>
  <c r="R31" i="59"/>
  <c r="S31" i="59"/>
  <c r="T31" i="59"/>
  <c r="U31" i="59"/>
  <c r="V31" i="59"/>
  <c r="W31" i="59"/>
  <c r="X31" i="59"/>
  <c r="Y31" i="59"/>
  <c r="Z31" i="59"/>
  <c r="AA31" i="59"/>
  <c r="AB31" i="59"/>
  <c r="AC31" i="59"/>
  <c r="AD31" i="59"/>
  <c r="AE31" i="59"/>
  <c r="AF31" i="59"/>
  <c r="AG31" i="59"/>
  <c r="A32" i="59"/>
  <c r="B32" i="59"/>
  <c r="M32" i="59"/>
  <c r="N32" i="59"/>
  <c r="A33" i="59"/>
  <c r="B33" i="59"/>
  <c r="M33" i="59"/>
  <c r="N33" i="59"/>
  <c r="A34" i="59"/>
  <c r="B34" i="59"/>
  <c r="M34" i="59"/>
  <c r="N34" i="59"/>
  <c r="AA34" i="59"/>
  <c r="A35" i="59"/>
  <c r="B35" i="59"/>
  <c r="M35" i="59"/>
  <c r="N35" i="59"/>
  <c r="AA35" i="59"/>
  <c r="A36" i="59"/>
  <c r="B36" i="59"/>
  <c r="M36" i="59"/>
  <c r="N36" i="59"/>
  <c r="AA36" i="59"/>
  <c r="A37" i="59"/>
  <c r="B37" i="59"/>
  <c r="M37" i="59"/>
  <c r="N37" i="59"/>
  <c r="A38" i="59"/>
  <c r="M38" i="59"/>
  <c r="N38" i="59"/>
  <c r="O38" i="59"/>
  <c r="P38" i="59"/>
  <c r="Q38" i="59"/>
  <c r="R38" i="59"/>
  <c r="S38" i="59"/>
  <c r="T38" i="59"/>
  <c r="U38" i="59"/>
  <c r="V38" i="59"/>
  <c r="W38" i="59"/>
  <c r="X38" i="59"/>
  <c r="Y38" i="59"/>
  <c r="Z38" i="59"/>
  <c r="AA38" i="59"/>
  <c r="AB38" i="59"/>
  <c r="AC38" i="59"/>
  <c r="AD38" i="59"/>
  <c r="AE38" i="59"/>
  <c r="AF38" i="59"/>
  <c r="AG38" i="59"/>
  <c r="A39" i="59"/>
  <c r="A41" i="59"/>
  <c r="N41" i="59"/>
  <c r="O41" i="59"/>
  <c r="P41" i="59"/>
  <c r="Q41" i="59"/>
  <c r="R41" i="59"/>
  <c r="S41" i="59"/>
  <c r="T41" i="59"/>
  <c r="U41" i="59"/>
  <c r="V41" i="59"/>
  <c r="W41" i="59"/>
  <c r="X41" i="59"/>
  <c r="Y41" i="59"/>
  <c r="Z41" i="59"/>
  <c r="AA41" i="59"/>
  <c r="AB41" i="59"/>
  <c r="AC41" i="59"/>
  <c r="AD41" i="59"/>
  <c r="AE41" i="59"/>
  <c r="AF41" i="59"/>
  <c r="AG41" i="59"/>
  <c r="A42" i="59"/>
  <c r="B42" i="59"/>
  <c r="M42" i="59"/>
  <c r="N42" i="59"/>
  <c r="AA42" i="59"/>
  <c r="A43" i="59"/>
  <c r="B43" i="59"/>
  <c r="M43" i="59"/>
  <c r="N43" i="59"/>
  <c r="O43" i="59"/>
  <c r="Q43" i="59"/>
  <c r="V43" i="59"/>
  <c r="X43" i="59"/>
  <c r="AE43" i="59"/>
  <c r="A44" i="59"/>
  <c r="S44" i="59"/>
  <c r="T44" i="59"/>
  <c r="U44" i="59"/>
  <c r="V44" i="59"/>
  <c r="W44" i="59"/>
  <c r="X44" i="59"/>
  <c r="Y44" i="59"/>
  <c r="Z44" i="59"/>
  <c r="AA44" i="59"/>
  <c r="AB44" i="59"/>
  <c r="AC44" i="59"/>
  <c r="AD44" i="59"/>
  <c r="AE44" i="59"/>
  <c r="AF44" i="59"/>
  <c r="AG44" i="59"/>
  <c r="A45" i="59"/>
  <c r="B45" i="59"/>
  <c r="P45" i="59"/>
  <c r="Q45" i="59"/>
  <c r="A46" i="59"/>
  <c r="B46" i="59"/>
  <c r="P46" i="59"/>
  <c r="Q46" i="59"/>
  <c r="AB46" i="59"/>
  <c r="AG46" i="59"/>
  <c r="A47" i="59"/>
  <c r="B47" i="59"/>
  <c r="P47" i="59"/>
  <c r="Q47" i="59"/>
  <c r="A48" i="59"/>
  <c r="B48" i="59"/>
  <c r="P48" i="59"/>
  <c r="Q48" i="59"/>
  <c r="A49" i="59"/>
  <c r="W49" i="59"/>
  <c r="X49" i="59"/>
  <c r="Y49" i="59"/>
  <c r="Z49" i="59"/>
  <c r="AA49" i="59"/>
  <c r="AB49" i="59"/>
  <c r="AC49" i="59"/>
  <c r="AD49" i="59"/>
  <c r="AE49" i="59"/>
  <c r="AF49" i="59"/>
  <c r="AG49" i="59"/>
  <c r="A50" i="59"/>
  <c r="B50" i="59"/>
  <c r="AG50" i="59"/>
  <c r="A51" i="59"/>
  <c r="H51" i="59"/>
  <c r="P51" i="59"/>
  <c r="R51" i="59"/>
  <c r="AB51" i="59"/>
  <c r="AG51" i="59"/>
  <c r="A52" i="59"/>
  <c r="W52" i="59"/>
  <c r="X52" i="59"/>
  <c r="Y52" i="59"/>
  <c r="Z52" i="59"/>
  <c r="AA52" i="59"/>
  <c r="AB52" i="59"/>
  <c r="AC52" i="59"/>
  <c r="AD52" i="59"/>
  <c r="AE52" i="59"/>
  <c r="AF52" i="59"/>
  <c r="AG52" i="59"/>
  <c r="A53" i="59"/>
  <c r="B53" i="59"/>
  <c r="Z53" i="59"/>
  <c r="AA53" i="59"/>
  <c r="AB53" i="59"/>
  <c r="AC53" i="59"/>
  <c r="AD53" i="59"/>
  <c r="AE53" i="59"/>
  <c r="AF53" i="59"/>
  <c r="AG53" i="59"/>
  <c r="A54" i="59"/>
  <c r="A59" i="59"/>
  <c r="W59" i="59"/>
  <c r="X59" i="59"/>
  <c r="Y59" i="59"/>
  <c r="Z59" i="59"/>
  <c r="AA59" i="59"/>
  <c r="AB59" i="59"/>
  <c r="AC59" i="59"/>
  <c r="AD59" i="59"/>
  <c r="AE59" i="59"/>
  <c r="AF59" i="59"/>
  <c r="AG59" i="59"/>
  <c r="A60" i="59"/>
  <c r="B60" i="59"/>
  <c r="C60" i="59"/>
  <c r="D60" i="59"/>
  <c r="V60" i="59"/>
  <c r="AB60" i="59"/>
  <c r="AC60" i="59"/>
  <c r="AD60" i="59"/>
  <c r="AE60" i="59"/>
  <c r="AF60" i="59"/>
  <c r="AG60" i="59"/>
  <c r="A61" i="59"/>
  <c r="B61" i="59"/>
  <c r="C61" i="59"/>
  <c r="D61" i="59"/>
  <c r="F61" i="59"/>
  <c r="H61" i="59"/>
  <c r="J61" i="59"/>
  <c r="L61" i="59"/>
  <c r="N61" i="59"/>
  <c r="P61" i="59"/>
  <c r="R61" i="59"/>
  <c r="T61" i="59"/>
  <c r="V61" i="59"/>
  <c r="X61" i="59"/>
  <c r="Z61" i="59"/>
  <c r="AB61" i="59"/>
  <c r="AC61" i="59"/>
  <c r="AD61" i="59"/>
  <c r="AE61" i="59"/>
  <c r="AF61" i="59"/>
  <c r="AG61" i="59"/>
  <c r="A62" i="59"/>
  <c r="B62" i="59"/>
  <c r="C62" i="59"/>
  <c r="D62" i="59"/>
  <c r="F62" i="59"/>
  <c r="H62" i="59"/>
  <c r="J62" i="59"/>
  <c r="L62" i="59"/>
  <c r="N62" i="59"/>
  <c r="P62" i="59"/>
  <c r="R62" i="59"/>
  <c r="T62" i="59"/>
  <c r="V62" i="59"/>
  <c r="X62" i="59"/>
  <c r="Z62" i="59"/>
  <c r="AB62" i="59"/>
  <c r="AC62" i="59"/>
  <c r="AD62" i="59"/>
  <c r="AE62" i="59"/>
  <c r="AF62" i="59"/>
  <c r="AG62" i="59"/>
  <c r="A63" i="59"/>
  <c r="B63" i="59"/>
  <c r="C63" i="59"/>
  <c r="AB63" i="59"/>
  <c r="AC63" i="59"/>
  <c r="AD63" i="59"/>
  <c r="AE63" i="59"/>
  <c r="AF63" i="59"/>
  <c r="AG63" i="59"/>
  <c r="A64" i="59"/>
  <c r="B64" i="59"/>
  <c r="C64" i="59"/>
  <c r="D64" i="59"/>
  <c r="E64" i="59"/>
  <c r="F64" i="59"/>
  <c r="G64"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65" i="59"/>
  <c r="W65" i="59"/>
  <c r="X65" i="59"/>
  <c r="Y65" i="59"/>
  <c r="Z65" i="59"/>
  <c r="AA65" i="59"/>
  <c r="AB65" i="59"/>
  <c r="AC65" i="59"/>
  <c r="AD65" i="59"/>
  <c r="AE65" i="59"/>
  <c r="AF65" i="59"/>
  <c r="AG65" i="59"/>
  <c r="A66" i="59"/>
  <c r="B66" i="59"/>
  <c r="L66" i="59"/>
  <c r="M66" i="59"/>
  <c r="X66" i="59"/>
  <c r="AG66" i="59"/>
  <c r="A67" i="59"/>
  <c r="B67" i="59"/>
  <c r="L67" i="59"/>
  <c r="M67" i="59"/>
  <c r="X67" i="59"/>
  <c r="AG67" i="59"/>
  <c r="A68" i="59"/>
  <c r="B68" i="59"/>
  <c r="L68" i="59"/>
  <c r="M68" i="59"/>
  <c r="N68" i="59"/>
  <c r="O68" i="59"/>
  <c r="P68" i="59"/>
  <c r="Q68" i="59"/>
  <c r="R68" i="59"/>
  <c r="S68" i="59"/>
  <c r="T68" i="59"/>
  <c r="U68" i="59"/>
  <c r="V68" i="59"/>
  <c r="W68" i="59"/>
  <c r="X68" i="59"/>
  <c r="Y68" i="59"/>
  <c r="Z68" i="59"/>
  <c r="AA68" i="59"/>
  <c r="AB68" i="59"/>
  <c r="AC68" i="59"/>
  <c r="AD68" i="59"/>
  <c r="AE68" i="59"/>
  <c r="AF68" i="59"/>
  <c r="AG68" i="59"/>
  <c r="A69" i="59"/>
  <c r="U69" i="59"/>
  <c r="V69" i="59"/>
  <c r="W69" i="59"/>
  <c r="X69" i="59"/>
  <c r="Y69" i="59"/>
  <c r="Z69" i="59"/>
  <c r="AA69" i="59"/>
  <c r="AB69" i="59"/>
  <c r="AG69" i="59"/>
  <c r="A70" i="59"/>
  <c r="J70" i="59"/>
  <c r="S70" i="59"/>
  <c r="A71" i="59"/>
  <c r="B71" i="59"/>
  <c r="I71" i="59"/>
  <c r="J71" i="59"/>
  <c r="S71" i="59"/>
  <c r="A72" i="59"/>
  <c r="B72" i="59"/>
  <c r="I72" i="59"/>
  <c r="J72" i="59"/>
  <c r="S72" i="59"/>
  <c r="A73" i="59"/>
  <c r="B73" i="59"/>
  <c r="I73" i="59"/>
  <c r="S73" i="59"/>
  <c r="A74" i="59"/>
  <c r="B74" i="59"/>
  <c r="I74" i="59"/>
  <c r="J74" i="59"/>
  <c r="S74" i="59"/>
  <c r="A75" i="59"/>
  <c r="B75" i="59"/>
  <c r="I75" i="59"/>
  <c r="S75" i="59"/>
  <c r="A76" i="59"/>
  <c r="S76" i="59"/>
  <c r="A77" i="59"/>
  <c r="B77" i="59"/>
  <c r="C77" i="59"/>
  <c r="D77" i="59"/>
  <c r="E77" i="59"/>
  <c r="F77" i="59"/>
  <c r="G77" i="59"/>
  <c r="H77" i="59"/>
  <c r="I77" i="59"/>
  <c r="J77" i="59"/>
  <c r="K77" i="59"/>
  <c r="L77" i="59"/>
  <c r="M77" i="59"/>
  <c r="N77" i="59"/>
  <c r="O77" i="59"/>
  <c r="P77" i="59"/>
  <c r="Q77" i="59"/>
  <c r="R77" i="59"/>
  <c r="S77" i="59"/>
  <c r="T77" i="59"/>
  <c r="U77" i="59"/>
  <c r="V77" i="59"/>
  <c r="W77" i="59"/>
  <c r="X77" i="59"/>
  <c r="Y77" i="59"/>
  <c r="Z77" i="59"/>
  <c r="AA77" i="59"/>
  <c r="AB77" i="59"/>
  <c r="AC77" i="59"/>
  <c r="AD77" i="59"/>
  <c r="AE77" i="59"/>
  <c r="AF77" i="59"/>
  <c r="AG77" i="59"/>
  <c r="A78" i="59"/>
  <c r="H78" i="59"/>
  <c r="I78" i="59"/>
  <c r="J78" i="59"/>
  <c r="K78" i="59"/>
  <c r="L78" i="59"/>
  <c r="M78" i="59"/>
  <c r="N78" i="59"/>
  <c r="O78" i="59"/>
  <c r="P78" i="59"/>
  <c r="Q78" i="59"/>
  <c r="R78" i="59"/>
  <c r="S78" i="59"/>
  <c r="T78" i="59"/>
  <c r="U78" i="59"/>
  <c r="V78" i="59"/>
  <c r="W78" i="59"/>
  <c r="X78" i="59"/>
  <c r="Y78" i="59"/>
  <c r="Z78" i="59"/>
  <c r="AA78" i="59"/>
  <c r="AG78" i="59"/>
  <c r="A79" i="59"/>
  <c r="F79" i="59"/>
  <c r="K79" i="59"/>
  <c r="R79" i="59"/>
  <c r="Y79" i="59"/>
  <c r="A80" i="59"/>
  <c r="F80" i="59"/>
  <c r="K80" i="59"/>
  <c r="R80" i="59"/>
  <c r="Y80" i="59"/>
  <c r="A81" i="59"/>
  <c r="F81" i="59"/>
  <c r="K81" i="59"/>
  <c r="R81" i="59"/>
  <c r="Y81" i="59"/>
  <c r="A82" i="59"/>
  <c r="F82" i="59"/>
  <c r="K82" i="59"/>
  <c r="R82" i="59"/>
  <c r="Y82" i="59"/>
  <c r="A83" i="59"/>
  <c r="F83" i="59"/>
  <c r="K83" i="59"/>
  <c r="R83" i="59"/>
  <c r="Y83" i="59"/>
  <c r="A84" i="59"/>
  <c r="Y84" i="59"/>
  <c r="A85" i="59"/>
  <c r="W85" i="59"/>
  <c r="X85" i="59"/>
  <c r="Y85" i="59"/>
  <c r="Z85" i="59"/>
  <c r="AA85" i="59"/>
  <c r="AB85" i="59"/>
  <c r="AC85" i="59"/>
  <c r="AD85" i="59"/>
  <c r="AE85" i="59"/>
  <c r="AF85" i="59"/>
  <c r="AG85" i="59"/>
  <c r="A86" i="59"/>
  <c r="A88" i="59"/>
  <c r="AG88" i="59"/>
  <c r="A89" i="59"/>
  <c r="B89" i="59"/>
  <c r="AG89" i="59"/>
  <c r="A90" i="59"/>
  <c r="A92" i="59"/>
  <c r="AA92" i="59"/>
  <c r="AB92" i="59"/>
  <c r="AC92" i="59"/>
  <c r="AD92" i="59"/>
  <c r="AE92" i="59"/>
  <c r="AF92" i="59"/>
  <c r="AG92" i="59"/>
  <c r="A93" i="59"/>
  <c r="B93" i="59"/>
  <c r="AG93" i="59"/>
  <c r="A94" i="59"/>
  <c r="A96" i="59"/>
  <c r="A97" i="59"/>
  <c r="AG97" i="59"/>
  <c r="A98" i="59"/>
  <c r="C98" i="59"/>
  <c r="F98" i="59"/>
  <c r="H98" i="59"/>
  <c r="A99" i="59"/>
  <c r="B99" i="59"/>
  <c r="H99" i="59"/>
  <c r="I99" i="59"/>
  <c r="A100" i="59"/>
  <c r="AE100" i="59"/>
  <c r="AF100" i="59"/>
  <c r="AG100" i="59"/>
  <c r="A101" i="59"/>
  <c r="B101" i="59"/>
  <c r="K101" i="59"/>
  <c r="L101" i="59"/>
  <c r="A102" i="59"/>
  <c r="B102" i="59"/>
  <c r="K102" i="59"/>
  <c r="L102" i="59"/>
  <c r="A103" i="59"/>
  <c r="B103" i="59"/>
  <c r="K103" i="59"/>
  <c r="L103" i="59"/>
  <c r="N103" i="59"/>
  <c r="Q103" i="59"/>
  <c r="S103" i="59"/>
  <c r="V103" i="59"/>
  <c r="A104" i="59"/>
  <c r="B104" i="59"/>
  <c r="K104" i="59"/>
  <c r="L104" i="59"/>
  <c r="A105" i="59"/>
  <c r="B105" i="59"/>
  <c r="K105" i="59"/>
  <c r="L105" i="59"/>
  <c r="A106" i="59"/>
  <c r="B106" i="59"/>
  <c r="K106" i="59"/>
  <c r="L106" i="59"/>
  <c r="A107" i="59"/>
  <c r="B107" i="59"/>
  <c r="C107" i="59"/>
  <c r="D107" i="59"/>
  <c r="E107" i="59"/>
  <c r="F107" i="59"/>
  <c r="G107" i="59"/>
  <c r="H107" i="59"/>
  <c r="I107" i="59"/>
  <c r="J107" i="59"/>
  <c r="K107" i="59"/>
  <c r="L107" i="59"/>
  <c r="M107" i="59"/>
  <c r="N107" i="59"/>
  <c r="O107" i="59"/>
  <c r="P107" i="59"/>
  <c r="Q107" i="59"/>
  <c r="R107" i="59"/>
  <c r="S107" i="59"/>
  <c r="T107" i="59"/>
  <c r="U107" i="59"/>
  <c r="V107" i="59"/>
  <c r="W107" i="59"/>
  <c r="X107" i="59"/>
  <c r="Y107" i="59"/>
  <c r="Z107" i="59"/>
  <c r="AA107" i="59"/>
  <c r="AB107" i="59"/>
  <c r="AC107" i="59"/>
  <c r="AD107" i="59"/>
  <c r="AE107" i="59"/>
  <c r="AF107" i="59"/>
  <c r="AG107" i="59"/>
  <c r="A108" i="59"/>
  <c r="AG108" i="59"/>
  <c r="A109" i="59"/>
  <c r="B109" i="59"/>
  <c r="AG109" i="59"/>
  <c r="A110" i="59"/>
  <c r="AG110" i="59"/>
  <c r="B37" i="58"/>
  <c r="A2" i="58"/>
  <c r="A3" i="58"/>
  <c r="A4" i="58"/>
  <c r="A5" i="58"/>
  <c r="A6" i="58"/>
  <c r="F6" i="58"/>
  <c r="H6" i="58"/>
  <c r="R6" i="58"/>
  <c r="A7" i="58"/>
  <c r="F7" i="58"/>
  <c r="N7" i="58"/>
  <c r="R7" i="58"/>
  <c r="V7" i="58"/>
  <c r="W7" i="58"/>
  <c r="X7" i="58"/>
  <c r="AC7" i="58"/>
  <c r="AG7" i="58"/>
  <c r="A8" i="58"/>
  <c r="F8" i="58"/>
  <c r="A9" i="58"/>
  <c r="F9" i="58"/>
  <c r="Q9" i="58"/>
  <c r="V9" i="58"/>
  <c r="A10" i="58"/>
  <c r="F10" i="58"/>
  <c r="Q10" i="58"/>
  <c r="V10" i="58"/>
  <c r="A11" i="58"/>
  <c r="F11" i="58"/>
  <c r="A12" i="58"/>
  <c r="B12" i="58"/>
  <c r="C12"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AD12" i="58"/>
  <c r="AE12" i="58"/>
  <c r="AF12" i="58"/>
  <c r="AG12" i="58"/>
  <c r="A13" i="58"/>
  <c r="A14" i="58"/>
  <c r="K14" i="58"/>
  <c r="L14" i="58"/>
  <c r="M14" i="58"/>
  <c r="N14" i="58"/>
  <c r="O14" i="58"/>
  <c r="P14" i="58"/>
  <c r="Q14" i="58"/>
  <c r="R14" i="58"/>
  <c r="S14" i="58"/>
  <c r="T14" i="58"/>
  <c r="U14" i="58"/>
  <c r="V14" i="58"/>
  <c r="W14" i="58"/>
  <c r="X14" i="58"/>
  <c r="Y14" i="58"/>
  <c r="Z14" i="58"/>
  <c r="AA14" i="58"/>
  <c r="AB14" i="58"/>
  <c r="AC14" i="58"/>
  <c r="AD14" i="58"/>
  <c r="AE14" i="58"/>
  <c r="AF14" i="58"/>
  <c r="AG14" i="58"/>
  <c r="A15" i="58"/>
  <c r="B15" i="58"/>
  <c r="K15" i="58"/>
  <c r="L15" i="58"/>
  <c r="A16" i="58"/>
  <c r="B16" i="58"/>
  <c r="K16" i="58"/>
  <c r="L16" i="58"/>
  <c r="N16" i="58"/>
  <c r="A17" i="58"/>
  <c r="K17" i="58"/>
  <c r="L17" i="58"/>
  <c r="N17" i="58"/>
  <c r="A18" i="58"/>
  <c r="K18" i="58"/>
  <c r="L18" i="58"/>
  <c r="M18" i="58"/>
  <c r="T18" i="58"/>
  <c r="A19" i="58"/>
  <c r="K19" i="58"/>
  <c r="L19" i="58"/>
  <c r="M19" i="58"/>
  <c r="T19" i="58"/>
  <c r="A20" i="58"/>
  <c r="B20" i="58"/>
  <c r="K20" i="58"/>
  <c r="L20" i="58"/>
  <c r="A21" i="58"/>
  <c r="B21" i="58"/>
  <c r="K21" i="58"/>
  <c r="L21" i="58"/>
  <c r="A22" i="58"/>
  <c r="B22" i="58"/>
  <c r="K22" i="58"/>
  <c r="L22" i="58"/>
  <c r="N22" i="58"/>
  <c r="A23" i="58"/>
  <c r="K23" i="58"/>
  <c r="L23" i="58"/>
  <c r="N23" i="58"/>
  <c r="A24" i="58"/>
  <c r="K24" i="58"/>
  <c r="L24" i="58"/>
  <c r="M24" i="58"/>
  <c r="T24" i="58"/>
  <c r="A25" i="58"/>
  <c r="K25" i="58"/>
  <c r="L25" i="58"/>
  <c r="M25" i="58"/>
  <c r="T25" i="58"/>
  <c r="A26" i="58"/>
  <c r="K26" i="58"/>
  <c r="L26" i="58"/>
  <c r="P26" i="58"/>
  <c r="A27" i="58"/>
  <c r="A31" i="58"/>
  <c r="O31" i="58"/>
  <c r="P31" i="58"/>
  <c r="Q31" i="58"/>
  <c r="R31" i="58"/>
  <c r="S31" i="58"/>
  <c r="T31" i="58"/>
  <c r="U31" i="58"/>
  <c r="V31" i="58"/>
  <c r="W31" i="58"/>
  <c r="X31" i="58"/>
  <c r="Y31" i="58"/>
  <c r="Z31" i="58"/>
  <c r="AA31" i="58"/>
  <c r="AB31" i="58"/>
  <c r="AC31" i="58"/>
  <c r="AD31" i="58"/>
  <c r="AE31" i="58"/>
  <c r="AF31" i="58"/>
  <c r="AG31" i="58"/>
  <c r="A32" i="58"/>
  <c r="B32" i="58"/>
  <c r="M32" i="58"/>
  <c r="N32" i="58"/>
  <c r="A33" i="58"/>
  <c r="B33" i="58"/>
  <c r="M33" i="58"/>
  <c r="N33" i="58"/>
  <c r="A34" i="58"/>
  <c r="B34" i="58"/>
  <c r="M34" i="58"/>
  <c r="N34" i="58"/>
  <c r="A35" i="58"/>
  <c r="B35" i="58"/>
  <c r="M35" i="58"/>
  <c r="N35" i="58"/>
  <c r="AA35" i="58"/>
  <c r="A36" i="58"/>
  <c r="B36" i="58"/>
  <c r="M36" i="58"/>
  <c r="N36" i="58"/>
  <c r="A37" i="58"/>
  <c r="M37" i="58"/>
  <c r="N37" i="58"/>
  <c r="AA37" i="58"/>
  <c r="A38" i="58"/>
  <c r="B38" i="58"/>
  <c r="M38" i="58"/>
  <c r="N38" i="58"/>
  <c r="A39" i="58"/>
  <c r="B39" i="58"/>
  <c r="M39" i="58"/>
  <c r="N39" i="58"/>
  <c r="AA39" i="58"/>
  <c r="A40" i="58"/>
  <c r="B40" i="58"/>
  <c r="M40" i="58"/>
  <c r="N40" i="58"/>
  <c r="AA40" i="58"/>
  <c r="A41" i="58"/>
  <c r="B41" i="58"/>
  <c r="M41" i="58"/>
  <c r="N41" i="58"/>
  <c r="AA41" i="58"/>
  <c r="A42" i="58"/>
  <c r="B42" i="58"/>
  <c r="M42" i="58"/>
  <c r="N42" i="58"/>
  <c r="AA42" i="58"/>
  <c r="A43" i="58"/>
  <c r="S43" i="58"/>
  <c r="T43" i="58"/>
  <c r="U43" i="58"/>
  <c r="V43" i="58"/>
  <c r="W43" i="58"/>
  <c r="X43" i="58"/>
  <c r="Y43" i="58"/>
  <c r="Z43" i="58"/>
  <c r="AA43" i="58"/>
  <c r="AB43" i="58"/>
  <c r="AC43" i="58"/>
  <c r="AD43" i="58"/>
  <c r="AE43" i="58"/>
  <c r="AF43" i="58"/>
  <c r="AG43" i="58"/>
  <c r="A44" i="58"/>
  <c r="B44" i="58"/>
  <c r="M44" i="58"/>
  <c r="N44" i="58"/>
  <c r="AA44" i="58"/>
  <c r="AB44" i="58"/>
  <c r="AC44" i="58"/>
  <c r="AD44" i="58"/>
  <c r="AE44" i="58"/>
  <c r="AF44" i="58"/>
  <c r="AG44" i="58"/>
  <c r="A45" i="58"/>
  <c r="B45" i="58"/>
  <c r="M45" i="58"/>
  <c r="N45" i="58"/>
  <c r="P45" i="58"/>
  <c r="U45" i="58"/>
  <c r="W45" i="58"/>
  <c r="AE45" i="58"/>
  <c r="A46" i="58"/>
  <c r="B46" i="58"/>
  <c r="M46" i="58"/>
  <c r="N46" i="58"/>
  <c r="AA46" i="58"/>
  <c r="A47" i="58"/>
  <c r="B47" i="58"/>
  <c r="M47" i="58"/>
  <c r="N47" i="58"/>
  <c r="AA47" i="58"/>
  <c r="A48" i="58"/>
  <c r="AD48" i="58"/>
  <c r="AE48" i="58"/>
  <c r="AF48" i="58"/>
  <c r="AG48" i="58"/>
  <c r="A49" i="58"/>
  <c r="B49" i="58"/>
  <c r="M49" i="58"/>
  <c r="N49" i="58"/>
  <c r="A50" i="58"/>
  <c r="B50" i="58"/>
  <c r="M50" i="58"/>
  <c r="N50" i="58"/>
  <c r="AA50" i="58"/>
  <c r="A51" i="58"/>
  <c r="B51" i="58"/>
  <c r="M51" i="58"/>
  <c r="N51" i="58"/>
  <c r="A52" i="58"/>
  <c r="B52" i="58"/>
  <c r="A53" i="58"/>
  <c r="B53" i="58"/>
  <c r="C53" i="58"/>
  <c r="M53" i="58"/>
  <c r="N53" i="58"/>
  <c r="A54" i="58"/>
  <c r="B54" i="58"/>
  <c r="C54" i="58"/>
  <c r="M54" i="58"/>
  <c r="N54" i="58"/>
  <c r="AA54" i="58"/>
  <c r="A55" i="58"/>
  <c r="W55" i="58"/>
  <c r="X55" i="58"/>
  <c r="Y55" i="58"/>
  <c r="Z55" i="58"/>
  <c r="AA55" i="58"/>
  <c r="AB55" i="58"/>
  <c r="AC55" i="58"/>
  <c r="AD55" i="58"/>
  <c r="AE55" i="58"/>
  <c r="AF55" i="58"/>
  <c r="AG55" i="58"/>
  <c r="A56" i="58"/>
  <c r="B56" i="58"/>
  <c r="Z56" i="58"/>
  <c r="AA56" i="58"/>
  <c r="AB56" i="58"/>
  <c r="AC56" i="58"/>
  <c r="AD56" i="58"/>
  <c r="AE56" i="58"/>
  <c r="AF56" i="58"/>
  <c r="AG56" i="58"/>
  <c r="A57" i="58"/>
  <c r="A60" i="58"/>
  <c r="W60" i="58"/>
  <c r="X60" i="58"/>
  <c r="Y60" i="58"/>
  <c r="Z60" i="58"/>
  <c r="AA60" i="58"/>
  <c r="AB60" i="58"/>
  <c r="AC60" i="58"/>
  <c r="AD60" i="58"/>
  <c r="AE60" i="58"/>
  <c r="AF60" i="58"/>
  <c r="AG60" i="58"/>
  <c r="A61" i="58"/>
  <c r="B61" i="58"/>
  <c r="C61" i="58"/>
  <c r="D61" i="58"/>
  <c r="V61" i="58"/>
  <c r="AB61" i="58"/>
  <c r="AC61" i="58"/>
  <c r="AD61" i="58"/>
  <c r="AE61" i="58"/>
  <c r="AF61" i="58"/>
  <c r="AG61" i="58"/>
  <c r="A62" i="58"/>
  <c r="B62" i="58"/>
  <c r="C62" i="58"/>
  <c r="D62" i="58"/>
  <c r="F62" i="58"/>
  <c r="H62" i="58"/>
  <c r="J62" i="58"/>
  <c r="L62" i="58"/>
  <c r="N62" i="58"/>
  <c r="P62" i="58"/>
  <c r="R62" i="58"/>
  <c r="T62" i="58"/>
  <c r="V62" i="58"/>
  <c r="X62" i="58"/>
  <c r="Z62" i="58"/>
  <c r="AB62" i="58"/>
  <c r="AC62" i="58"/>
  <c r="AD62" i="58"/>
  <c r="AE62" i="58"/>
  <c r="AF62" i="58"/>
  <c r="AG62" i="58"/>
  <c r="A63" i="58"/>
  <c r="B63" i="58"/>
  <c r="C63" i="58"/>
  <c r="D63" i="58"/>
  <c r="F63" i="58"/>
  <c r="H63" i="58"/>
  <c r="J63" i="58"/>
  <c r="L63" i="58"/>
  <c r="N63" i="58"/>
  <c r="P63" i="58"/>
  <c r="R63" i="58"/>
  <c r="T63" i="58"/>
  <c r="V63" i="58"/>
  <c r="X63" i="58"/>
  <c r="Z63" i="58"/>
  <c r="AB63" i="58"/>
  <c r="AC63" i="58"/>
  <c r="AD63" i="58"/>
  <c r="AE63" i="58"/>
  <c r="AF63" i="58"/>
  <c r="AG63" i="58"/>
  <c r="A64" i="58"/>
  <c r="B64" i="58"/>
  <c r="C64" i="58"/>
  <c r="AB64" i="58"/>
  <c r="AC64" i="58"/>
  <c r="AD64" i="58"/>
  <c r="AE64" i="58"/>
  <c r="AF64" i="58"/>
  <c r="AG64" i="58"/>
  <c r="A65" i="58"/>
  <c r="B65" i="58"/>
  <c r="C65" i="58"/>
  <c r="D65" i="58"/>
  <c r="E65" i="58"/>
  <c r="F65" i="58"/>
  <c r="G65" i="58"/>
  <c r="H65" i="58"/>
  <c r="I65" i="58"/>
  <c r="J65" i="58"/>
  <c r="K65" i="58"/>
  <c r="L65" i="58"/>
  <c r="M65" i="58"/>
  <c r="N65" i="58"/>
  <c r="O65" i="58"/>
  <c r="P65" i="58"/>
  <c r="Q65" i="58"/>
  <c r="R65" i="58"/>
  <c r="S65" i="58"/>
  <c r="T65" i="58"/>
  <c r="U65" i="58"/>
  <c r="V65" i="58"/>
  <c r="W65" i="58"/>
  <c r="X65" i="58"/>
  <c r="Y65" i="58"/>
  <c r="Z65" i="58"/>
  <c r="AA65" i="58"/>
  <c r="AB65" i="58"/>
  <c r="AC65" i="58"/>
  <c r="AD65" i="58"/>
  <c r="AE65" i="58"/>
  <c r="AF65" i="58"/>
  <c r="AG65" i="58"/>
  <c r="A66" i="58"/>
  <c r="W66" i="58"/>
  <c r="X66" i="58"/>
  <c r="Y66" i="58"/>
  <c r="Z66" i="58"/>
  <c r="AA66" i="58"/>
  <c r="AB66" i="58"/>
  <c r="AC66" i="58"/>
  <c r="AD66" i="58"/>
  <c r="AE66" i="58"/>
  <c r="AF66" i="58"/>
  <c r="AG66" i="58"/>
  <c r="A67" i="58"/>
  <c r="B67" i="58"/>
  <c r="L67" i="58"/>
  <c r="M67" i="58"/>
  <c r="X67" i="58"/>
  <c r="AG67" i="58"/>
  <c r="A68" i="58"/>
  <c r="B68" i="58"/>
  <c r="L68" i="58"/>
  <c r="M68" i="58"/>
  <c r="X68" i="58"/>
  <c r="AG68" i="58"/>
  <c r="A69" i="58"/>
  <c r="B69" i="58"/>
  <c r="L69" i="58"/>
  <c r="M69" i="58"/>
  <c r="N69" i="58"/>
  <c r="O69" i="58"/>
  <c r="P69" i="58"/>
  <c r="Q69" i="58"/>
  <c r="R69" i="58"/>
  <c r="S69" i="58"/>
  <c r="T69" i="58"/>
  <c r="U69" i="58"/>
  <c r="V69" i="58"/>
  <c r="W69" i="58"/>
  <c r="X69" i="58"/>
  <c r="Y69" i="58"/>
  <c r="Z69" i="58"/>
  <c r="AA69" i="58"/>
  <c r="AB69" i="58"/>
  <c r="AC69" i="58"/>
  <c r="AD69" i="58"/>
  <c r="AE69" i="58"/>
  <c r="AF69" i="58"/>
  <c r="AG69" i="58"/>
  <c r="A70" i="58"/>
  <c r="A71" i="58"/>
  <c r="J71" i="58"/>
  <c r="S71" i="58"/>
  <c r="A72" i="58"/>
  <c r="B72" i="58"/>
  <c r="I72" i="58"/>
  <c r="J72" i="58"/>
  <c r="S72" i="58"/>
  <c r="A73" i="58"/>
  <c r="B73" i="58"/>
  <c r="I73" i="58"/>
  <c r="J73" i="58"/>
  <c r="S73" i="58"/>
  <c r="A74" i="58"/>
  <c r="B74" i="58"/>
  <c r="I74" i="58"/>
  <c r="S74" i="58"/>
  <c r="A75" i="58"/>
  <c r="B75" i="58"/>
  <c r="I75" i="58"/>
  <c r="J75" i="58"/>
  <c r="S75" i="58"/>
  <c r="A76" i="58"/>
  <c r="B76" i="58"/>
  <c r="I76" i="58"/>
  <c r="S76" i="58"/>
  <c r="A77" i="58"/>
  <c r="S77" i="58"/>
  <c r="A78" i="58"/>
  <c r="B78" i="58"/>
  <c r="C78" i="58"/>
  <c r="D78" i="58"/>
  <c r="E78" i="58"/>
  <c r="F78" i="58"/>
  <c r="G78" i="58"/>
  <c r="H78"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79" i="58"/>
  <c r="Y79" i="58"/>
  <c r="Z79" i="58"/>
  <c r="AA79" i="58"/>
  <c r="AG79" i="58"/>
  <c r="A80" i="58"/>
  <c r="F80" i="58"/>
  <c r="K80" i="58"/>
  <c r="R80" i="58"/>
  <c r="Y80" i="58"/>
  <c r="A81" i="58"/>
  <c r="F81" i="58"/>
  <c r="K81" i="58"/>
  <c r="R81" i="58"/>
  <c r="Y81" i="58"/>
  <c r="A82" i="58"/>
  <c r="F82" i="58"/>
  <c r="K82" i="58"/>
  <c r="R82" i="58"/>
  <c r="Y82" i="58"/>
  <c r="A83" i="58"/>
  <c r="F83" i="58"/>
  <c r="K83" i="58"/>
  <c r="R83" i="58"/>
  <c r="Y83" i="58"/>
  <c r="A84" i="58"/>
  <c r="F84" i="58"/>
  <c r="K84" i="58"/>
  <c r="R84" i="58"/>
  <c r="Y84" i="58"/>
  <c r="A85" i="58"/>
  <c r="Y85" i="58"/>
  <c r="A86" i="58"/>
  <c r="W86" i="58"/>
  <c r="X86" i="58"/>
  <c r="Y86" i="58"/>
  <c r="Z86" i="58"/>
  <c r="AA86" i="58"/>
  <c r="AB86" i="58"/>
  <c r="AC86" i="58"/>
  <c r="AD86" i="58"/>
  <c r="AE86" i="58"/>
  <c r="AF86" i="58"/>
  <c r="AG86" i="58"/>
  <c r="A87" i="58"/>
  <c r="A90" i="58"/>
  <c r="AG90" i="58"/>
  <c r="A91" i="58"/>
  <c r="B91" i="58"/>
  <c r="AG91" i="58"/>
  <c r="A92" i="58"/>
  <c r="A94" i="58"/>
  <c r="AA94" i="58"/>
  <c r="AB94" i="58"/>
  <c r="AC94" i="58"/>
  <c r="AD94" i="58"/>
  <c r="AE94" i="58"/>
  <c r="AF94" i="58"/>
  <c r="AG94" i="58"/>
  <c r="A95" i="58"/>
  <c r="A97" i="58"/>
  <c r="AA97" i="58"/>
  <c r="AB97" i="58"/>
  <c r="AC97" i="58"/>
  <c r="AD97" i="58"/>
  <c r="AE97" i="58"/>
  <c r="AF97" i="58"/>
  <c r="AG97" i="58"/>
  <c r="A98" i="58"/>
  <c r="B98" i="58"/>
  <c r="AG98" i="58"/>
  <c r="A99" i="58"/>
  <c r="A102" i="58"/>
  <c r="A103" i="58"/>
  <c r="AG103" i="58"/>
  <c r="A104" i="58"/>
  <c r="C104" i="58"/>
  <c r="F104" i="58"/>
  <c r="H104" i="58"/>
  <c r="A105" i="58"/>
  <c r="B105" i="58"/>
  <c r="H105" i="58"/>
  <c r="I105" i="58"/>
  <c r="A106" i="58"/>
  <c r="U106" i="58"/>
  <c r="V106" i="58"/>
  <c r="W106" i="58"/>
  <c r="X106" i="58"/>
  <c r="Y106" i="58"/>
  <c r="Z106" i="58"/>
  <c r="AA106" i="58"/>
  <c r="AB106" i="58"/>
  <c r="AC106" i="58"/>
  <c r="AD106" i="58"/>
  <c r="AE106" i="58"/>
  <c r="AF106" i="58"/>
  <c r="AG106" i="58"/>
  <c r="A107" i="58"/>
  <c r="B107" i="58"/>
  <c r="K107" i="58"/>
  <c r="L107" i="58"/>
  <c r="A108" i="58"/>
  <c r="B108" i="58"/>
  <c r="K108" i="58"/>
  <c r="L108" i="58"/>
  <c r="A109" i="58"/>
  <c r="B109" i="58"/>
  <c r="K109" i="58"/>
  <c r="L109" i="58"/>
  <c r="N109" i="58"/>
  <c r="Q109" i="58"/>
  <c r="S109" i="58"/>
  <c r="U109" i="58"/>
  <c r="V109" i="58"/>
  <c r="A110" i="58"/>
  <c r="B110" i="58"/>
  <c r="K110" i="58"/>
  <c r="L110" i="58"/>
  <c r="A111" i="58"/>
  <c r="B111" i="58"/>
  <c r="K111" i="58"/>
  <c r="L111" i="58"/>
  <c r="A112" i="58"/>
  <c r="B112" i="58"/>
  <c r="K112" i="58"/>
  <c r="L112" i="58"/>
  <c r="A113" i="58"/>
  <c r="A114" i="58"/>
  <c r="B114" i="58"/>
  <c r="AG114" i="58"/>
  <c r="A115" i="58"/>
  <c r="AG115" i="58"/>
  <c r="A116" i="58"/>
  <c r="B116" i="58"/>
  <c r="C116" i="58"/>
  <c r="D116" i="58"/>
  <c r="E116" i="58"/>
  <c r="F116" i="58"/>
  <c r="G116" i="58"/>
  <c r="H116" i="58"/>
  <c r="I116" i="58"/>
  <c r="J116" i="58"/>
  <c r="K116" i="58"/>
  <c r="L116" i="58"/>
  <c r="M116" i="58"/>
  <c r="N116" i="58"/>
  <c r="O116" i="58"/>
  <c r="P116" i="58"/>
  <c r="Q116" i="58"/>
  <c r="R116" i="58"/>
  <c r="S116" i="58"/>
  <c r="T116" i="58"/>
  <c r="U116" i="58"/>
  <c r="V116" i="58"/>
  <c r="W116" i="58"/>
  <c r="X116" i="58"/>
  <c r="Y116" i="58"/>
  <c r="Z116" i="58"/>
  <c r="AA116" i="58"/>
  <c r="AB116" i="58"/>
  <c r="AC116" i="58"/>
  <c r="AD116" i="58"/>
  <c r="AE116" i="58"/>
  <c r="AF116" i="58"/>
  <c r="AG116" i="58"/>
  <c r="K82" i="57"/>
  <c r="A2" i="57"/>
  <c r="A3" i="57"/>
  <c r="A4" i="57"/>
  <c r="A5" i="57"/>
  <c r="A6" i="57"/>
  <c r="F6" i="57"/>
  <c r="H6" i="57"/>
  <c r="R6" i="57"/>
  <c r="A7" i="57"/>
  <c r="F7" i="57"/>
  <c r="N7" i="57"/>
  <c r="R7" i="57"/>
  <c r="V7" i="57"/>
  <c r="W7" i="57"/>
  <c r="X7" i="57"/>
  <c r="AC7" i="57"/>
  <c r="AG7" i="57"/>
  <c r="A8" i="57"/>
  <c r="F8" i="57"/>
  <c r="A9" i="57"/>
  <c r="F9" i="57"/>
  <c r="Q9" i="57"/>
  <c r="V9" i="57"/>
  <c r="A10" i="57"/>
  <c r="F10" i="57"/>
  <c r="Q10" i="57"/>
  <c r="V10" i="57"/>
  <c r="A11" i="57"/>
  <c r="F11" i="57"/>
  <c r="A12" i="57"/>
  <c r="B12" i="57"/>
  <c r="C12" i="57"/>
  <c r="D12"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AD12" i="57"/>
  <c r="AE12" i="57"/>
  <c r="AF12" i="57"/>
  <c r="AG12" i="57"/>
  <c r="A13" i="57"/>
  <c r="A14" i="57"/>
  <c r="K14" i="57"/>
  <c r="L14" i="57"/>
  <c r="M14" i="57"/>
  <c r="N14" i="57"/>
  <c r="O14" i="57"/>
  <c r="P14" i="57"/>
  <c r="Q14" i="57"/>
  <c r="R14" i="57"/>
  <c r="S14" i="57"/>
  <c r="T14" i="57"/>
  <c r="U14" i="57"/>
  <c r="V14" i="57"/>
  <c r="W14" i="57"/>
  <c r="X14" i="57"/>
  <c r="Y14" i="57"/>
  <c r="Z14" i="57"/>
  <c r="AA14" i="57"/>
  <c r="AB14" i="57"/>
  <c r="AC14" i="57"/>
  <c r="AD14" i="57"/>
  <c r="AE14" i="57"/>
  <c r="AF14" i="57"/>
  <c r="AG14" i="57"/>
  <c r="A15" i="57"/>
  <c r="B15" i="57"/>
  <c r="K15" i="57"/>
  <c r="L15" i="57"/>
  <c r="A16" i="57"/>
  <c r="B16" i="57"/>
  <c r="K16" i="57"/>
  <c r="L16" i="57"/>
  <c r="N16" i="57"/>
  <c r="A17" i="57"/>
  <c r="K17" i="57"/>
  <c r="L17" i="57"/>
  <c r="N17" i="57"/>
  <c r="A18" i="57"/>
  <c r="K18" i="57"/>
  <c r="L18" i="57"/>
  <c r="M18" i="57"/>
  <c r="T18" i="57"/>
  <c r="A19" i="57"/>
  <c r="K19" i="57"/>
  <c r="L19" i="57"/>
  <c r="M19" i="57"/>
  <c r="T19" i="57"/>
  <c r="A20" i="57"/>
  <c r="B20" i="57"/>
  <c r="K20" i="57"/>
  <c r="L20" i="57"/>
  <c r="A21" i="57"/>
  <c r="B21" i="57"/>
  <c r="K21" i="57"/>
  <c r="L21" i="57"/>
  <c r="A22" i="57"/>
  <c r="B22" i="57"/>
  <c r="K22" i="57"/>
  <c r="L22" i="57"/>
  <c r="N22" i="57"/>
  <c r="A23" i="57"/>
  <c r="K23" i="57"/>
  <c r="L23" i="57"/>
  <c r="N23" i="57"/>
  <c r="A24" i="57"/>
  <c r="K24" i="57"/>
  <c r="L24" i="57"/>
  <c r="M24" i="57"/>
  <c r="T24" i="57"/>
  <c r="A25" i="57"/>
  <c r="K25" i="57"/>
  <c r="L25" i="57"/>
  <c r="M25" i="57"/>
  <c r="T25" i="57"/>
  <c r="A26" i="57"/>
  <c r="K26" i="57"/>
  <c r="L26" i="57"/>
  <c r="P26" i="57"/>
  <c r="A27" i="57"/>
  <c r="A30" i="57"/>
  <c r="O30" i="57"/>
  <c r="P30" i="57"/>
  <c r="Q30" i="57"/>
  <c r="R30" i="57"/>
  <c r="S30" i="57"/>
  <c r="T30" i="57"/>
  <c r="U30" i="57"/>
  <c r="V30" i="57"/>
  <c r="W30" i="57"/>
  <c r="X30" i="57"/>
  <c r="Y30" i="57"/>
  <c r="Z30" i="57"/>
  <c r="AA30" i="57"/>
  <c r="AB30" i="57"/>
  <c r="AC30" i="57"/>
  <c r="AD30" i="57"/>
  <c r="AE30" i="57"/>
  <c r="AF30" i="57"/>
  <c r="AG30" i="57"/>
  <c r="A31" i="57"/>
  <c r="B31" i="57"/>
  <c r="M31" i="57"/>
  <c r="N31" i="57"/>
  <c r="A32" i="57"/>
  <c r="B32" i="57"/>
  <c r="M32" i="57"/>
  <c r="N32" i="57"/>
  <c r="N33" i="57"/>
  <c r="A35" i="57"/>
  <c r="B35" i="57"/>
  <c r="M35" i="57"/>
  <c r="N35" i="57"/>
  <c r="A36" i="57"/>
  <c r="B36" i="57"/>
  <c r="M36" i="57"/>
  <c r="N36" i="57"/>
  <c r="A37" i="57"/>
  <c r="B37" i="57"/>
  <c r="C37" i="57"/>
  <c r="D37" i="57"/>
  <c r="E37" i="57"/>
  <c r="F37" i="57"/>
  <c r="G37" i="57"/>
  <c r="H37" i="57"/>
  <c r="I37" i="57"/>
  <c r="J37" i="57"/>
  <c r="K37" i="57"/>
  <c r="L37" i="57"/>
  <c r="M37" i="57"/>
  <c r="N37" i="57"/>
  <c r="O37" i="57"/>
  <c r="P37" i="57"/>
  <c r="Q37" i="57"/>
  <c r="R37" i="57"/>
  <c r="S37" i="57"/>
  <c r="T37" i="57"/>
  <c r="U37" i="57"/>
  <c r="V37" i="57"/>
  <c r="W37" i="57"/>
  <c r="X37" i="57"/>
  <c r="Y37" i="57"/>
  <c r="Z37" i="57"/>
  <c r="AA37" i="57"/>
  <c r="AB37" i="57"/>
  <c r="AC37" i="57"/>
  <c r="AD37" i="57"/>
  <c r="AE37" i="57"/>
  <c r="AF37" i="57"/>
  <c r="AG37" i="57"/>
  <c r="A38" i="57"/>
  <c r="B38" i="57"/>
  <c r="N38" i="57"/>
  <c r="A39" i="57"/>
  <c r="B39" i="57"/>
  <c r="N39" i="57"/>
  <c r="AA39" i="57"/>
  <c r="AB39" i="57"/>
  <c r="AC39" i="57"/>
  <c r="AD39" i="57"/>
  <c r="AE39" i="57"/>
  <c r="AF39" i="57"/>
  <c r="AG39" i="57"/>
  <c r="A40" i="57"/>
  <c r="B40" i="57"/>
  <c r="N40" i="57"/>
  <c r="AA40" i="57"/>
  <c r="AB40" i="57"/>
  <c r="AC40" i="57"/>
  <c r="AD40" i="57"/>
  <c r="AE40" i="57"/>
  <c r="AF40" i="57"/>
  <c r="AG40" i="57"/>
  <c r="A41" i="57"/>
  <c r="S41" i="57"/>
  <c r="T41" i="57"/>
  <c r="U41" i="57"/>
  <c r="V41" i="57"/>
  <c r="W41" i="57"/>
  <c r="X41" i="57"/>
  <c r="Y41" i="57"/>
  <c r="Z41" i="57"/>
  <c r="AA41" i="57"/>
  <c r="AB41" i="57"/>
  <c r="AC41" i="57"/>
  <c r="AD41" i="57"/>
  <c r="AE41" i="57"/>
  <c r="AF41" i="57"/>
  <c r="AG41" i="57"/>
  <c r="A42" i="57"/>
  <c r="B42" i="57"/>
  <c r="M42" i="57"/>
  <c r="N42" i="57"/>
  <c r="AA42" i="57"/>
  <c r="A43" i="57"/>
  <c r="B43" i="57"/>
  <c r="M43" i="57"/>
  <c r="N43" i="57"/>
  <c r="AA43" i="57"/>
  <c r="A44" i="57"/>
  <c r="B44" i="57"/>
  <c r="M44" i="57"/>
  <c r="N44" i="57"/>
  <c r="AA44" i="57"/>
  <c r="A45" i="57"/>
  <c r="B45" i="57"/>
  <c r="M45" i="57"/>
  <c r="N45" i="57"/>
  <c r="AA45" i="57"/>
  <c r="A46" i="57"/>
  <c r="B46" i="57"/>
  <c r="M46" i="57"/>
  <c r="N46" i="57"/>
  <c r="P46" i="57"/>
  <c r="U46" i="57"/>
  <c r="W46" i="57"/>
  <c r="AE46" i="57"/>
  <c r="A47" i="57"/>
  <c r="B47" i="57"/>
  <c r="M47" i="57"/>
  <c r="N47" i="57"/>
  <c r="V47" i="57"/>
  <c r="A48" i="57"/>
  <c r="B48" i="57"/>
  <c r="M48" i="57"/>
  <c r="N48" i="57"/>
  <c r="V48" i="57"/>
  <c r="A49" i="57"/>
  <c r="S49" i="57"/>
  <c r="T49" i="57"/>
  <c r="U49" i="57"/>
  <c r="V49" i="57"/>
  <c r="W49" i="57"/>
  <c r="X49" i="57"/>
  <c r="Y49" i="57"/>
  <c r="Z49" i="57"/>
  <c r="AA49" i="57"/>
  <c r="AB49" i="57"/>
  <c r="AC49" i="57"/>
  <c r="AD49" i="57"/>
  <c r="AE49" i="57"/>
  <c r="AF49" i="57"/>
  <c r="AG49" i="57"/>
  <c r="A50" i="57"/>
  <c r="B50" i="57"/>
  <c r="M50" i="57"/>
  <c r="N50" i="57"/>
  <c r="A51" i="57"/>
  <c r="B51" i="57"/>
  <c r="M51" i="57"/>
  <c r="N51" i="57"/>
  <c r="AA51" i="57"/>
  <c r="A52" i="57"/>
  <c r="W52" i="57"/>
  <c r="X52" i="57"/>
  <c r="Y52" i="57"/>
  <c r="Z52" i="57"/>
  <c r="AA52" i="57"/>
  <c r="AB52" i="57"/>
  <c r="AC52" i="57"/>
  <c r="AD52" i="57"/>
  <c r="AE52" i="57"/>
  <c r="AF52" i="57"/>
  <c r="AG52" i="57"/>
  <c r="A53" i="57"/>
  <c r="B53" i="57"/>
  <c r="Z53" i="57"/>
  <c r="AA53" i="57"/>
  <c r="AB53" i="57"/>
  <c r="AC53" i="57"/>
  <c r="AD53" i="57"/>
  <c r="AE53" i="57"/>
  <c r="AF53" i="57"/>
  <c r="AG53" i="57"/>
  <c r="A54" i="57"/>
  <c r="A58" i="57"/>
  <c r="W58" i="57"/>
  <c r="X58" i="57"/>
  <c r="Y58" i="57"/>
  <c r="Z58" i="57"/>
  <c r="AA58" i="57"/>
  <c r="AB58" i="57"/>
  <c r="AC58" i="57"/>
  <c r="AD58" i="57"/>
  <c r="AE58" i="57"/>
  <c r="AF58" i="57"/>
  <c r="AG58" i="57"/>
  <c r="A59" i="57"/>
  <c r="B59" i="57"/>
  <c r="C59" i="57"/>
  <c r="D59" i="57"/>
  <c r="V59" i="57"/>
  <c r="AB59" i="57"/>
  <c r="AC59" i="57"/>
  <c r="AD59" i="57"/>
  <c r="AE59" i="57"/>
  <c r="AF59" i="57"/>
  <c r="AG59" i="57"/>
  <c r="A60" i="57"/>
  <c r="B60" i="57"/>
  <c r="C60" i="57"/>
  <c r="D60" i="57"/>
  <c r="F60" i="57"/>
  <c r="H60" i="57"/>
  <c r="J60" i="57"/>
  <c r="L60" i="57"/>
  <c r="N60" i="57"/>
  <c r="P60" i="57"/>
  <c r="R60" i="57"/>
  <c r="T60" i="57"/>
  <c r="V60" i="57"/>
  <c r="X60" i="57"/>
  <c r="Z60" i="57"/>
  <c r="AB60" i="57"/>
  <c r="AC60" i="57"/>
  <c r="AD60" i="57"/>
  <c r="AE60" i="57"/>
  <c r="AF60" i="57"/>
  <c r="AG60" i="57"/>
  <c r="A61" i="57"/>
  <c r="B61" i="57"/>
  <c r="C61" i="57"/>
  <c r="D61" i="57"/>
  <c r="F61" i="57"/>
  <c r="H61" i="57"/>
  <c r="J61" i="57"/>
  <c r="L61" i="57"/>
  <c r="N61" i="57"/>
  <c r="P61" i="57"/>
  <c r="R61" i="57"/>
  <c r="T61" i="57"/>
  <c r="V61" i="57"/>
  <c r="X61" i="57"/>
  <c r="Z61" i="57"/>
  <c r="AB61" i="57"/>
  <c r="AC61" i="57"/>
  <c r="AD61" i="57"/>
  <c r="AE61" i="57"/>
  <c r="AF61" i="57"/>
  <c r="AG61" i="57"/>
  <c r="A62" i="57"/>
  <c r="B62" i="57"/>
  <c r="C62" i="57"/>
  <c r="AB62" i="57"/>
  <c r="AC62" i="57"/>
  <c r="AD62" i="57"/>
  <c r="AE62" i="57"/>
  <c r="AF62" i="57"/>
  <c r="AG62" i="57"/>
  <c r="A63" i="57"/>
  <c r="B63" i="57"/>
  <c r="C63" i="57"/>
  <c r="D63" i="57"/>
  <c r="E63" i="57"/>
  <c r="F63" i="57"/>
  <c r="G63" i="57"/>
  <c r="H63" i="57"/>
  <c r="I63" i="57"/>
  <c r="J63" i="57"/>
  <c r="K63" i="57"/>
  <c r="L63" i="57"/>
  <c r="M63" i="57"/>
  <c r="N63" i="57"/>
  <c r="O63" i="57"/>
  <c r="P63" i="57"/>
  <c r="Q63" i="57"/>
  <c r="R63" i="57"/>
  <c r="S63" i="57"/>
  <c r="T63" i="57"/>
  <c r="U63" i="57"/>
  <c r="V63" i="57"/>
  <c r="W63" i="57"/>
  <c r="X63" i="57"/>
  <c r="Y63" i="57"/>
  <c r="Z63" i="57"/>
  <c r="AA63" i="57"/>
  <c r="AB63" i="57"/>
  <c r="AC63" i="57"/>
  <c r="AD63" i="57"/>
  <c r="AE63" i="57"/>
  <c r="AF63" i="57"/>
  <c r="AG63" i="57"/>
  <c r="A64" i="57"/>
  <c r="W64" i="57"/>
  <c r="X64" i="57"/>
  <c r="Y64" i="57"/>
  <c r="Z64" i="57"/>
  <c r="AA64" i="57"/>
  <c r="AB64" i="57"/>
  <c r="AC64" i="57"/>
  <c r="AD64" i="57"/>
  <c r="AE64" i="57"/>
  <c r="AF64" i="57"/>
  <c r="AG64" i="57"/>
  <c r="A65" i="57"/>
  <c r="B65" i="57"/>
  <c r="L65" i="57"/>
  <c r="M65" i="57"/>
  <c r="X65" i="57"/>
  <c r="AG65" i="57"/>
  <c r="A66" i="57"/>
  <c r="B66" i="57"/>
  <c r="L66" i="57"/>
  <c r="M66" i="57"/>
  <c r="X66" i="57"/>
  <c r="AG66" i="57"/>
  <c r="A67" i="57"/>
  <c r="B67" i="57"/>
  <c r="L67" i="57"/>
  <c r="M67" i="57"/>
  <c r="N67" i="57"/>
  <c r="O67" i="57"/>
  <c r="P67" i="57"/>
  <c r="Q67" i="57"/>
  <c r="R67" i="57"/>
  <c r="S67" i="57"/>
  <c r="T67" i="57"/>
  <c r="U67" i="57"/>
  <c r="V67" i="57"/>
  <c r="W67" i="57"/>
  <c r="X67" i="57"/>
  <c r="Y67" i="57"/>
  <c r="Z67" i="57"/>
  <c r="AA67" i="57"/>
  <c r="AB67" i="57"/>
  <c r="AC67" i="57"/>
  <c r="AD67" i="57"/>
  <c r="AE67" i="57"/>
  <c r="AF67" i="57"/>
  <c r="AG67" i="57"/>
  <c r="A68" i="57"/>
  <c r="I68" i="57"/>
  <c r="J68" i="57"/>
  <c r="K68" i="57"/>
  <c r="L68" i="57"/>
  <c r="M68" i="57"/>
  <c r="N68" i="57"/>
  <c r="O68" i="57"/>
  <c r="P68" i="57"/>
  <c r="Q68" i="57"/>
  <c r="R68" i="57"/>
  <c r="S68" i="57"/>
  <c r="T68" i="57"/>
  <c r="U68" i="57"/>
  <c r="V68" i="57"/>
  <c r="W68" i="57"/>
  <c r="X68" i="57"/>
  <c r="Y68" i="57"/>
  <c r="Z68" i="57"/>
  <c r="AA68" i="57"/>
  <c r="AB68" i="57"/>
  <c r="AC68" i="57"/>
  <c r="AD68" i="57"/>
  <c r="AE68" i="57"/>
  <c r="AF68" i="57"/>
  <c r="AG68" i="57"/>
  <c r="A69" i="57"/>
  <c r="J69" i="57"/>
  <c r="S69" i="57"/>
  <c r="A70" i="57"/>
  <c r="B70" i="57"/>
  <c r="I70" i="57"/>
  <c r="J70" i="57"/>
  <c r="S70" i="57"/>
  <c r="A71" i="57"/>
  <c r="B71" i="57"/>
  <c r="I71" i="57"/>
  <c r="J71" i="57"/>
  <c r="S71" i="57"/>
  <c r="A72" i="57"/>
  <c r="B72" i="57"/>
  <c r="I72" i="57"/>
  <c r="S72" i="57"/>
  <c r="A73" i="57"/>
  <c r="B73" i="57"/>
  <c r="I73" i="57"/>
  <c r="J73" i="57"/>
  <c r="S73" i="57"/>
  <c r="A74" i="57"/>
  <c r="B74" i="57"/>
  <c r="I74" i="57"/>
  <c r="S74" i="57"/>
  <c r="A75" i="57"/>
  <c r="S75" i="57"/>
  <c r="A76" i="57"/>
  <c r="B76" i="57"/>
  <c r="C76" i="57"/>
  <c r="D76" i="57"/>
  <c r="E76" i="57"/>
  <c r="F76" i="57"/>
  <c r="G76" i="57"/>
  <c r="H76" i="57"/>
  <c r="I76" i="57"/>
  <c r="J76" i="57"/>
  <c r="K76" i="57"/>
  <c r="L76" i="57"/>
  <c r="M76" i="57"/>
  <c r="N76" i="57"/>
  <c r="O76" i="57"/>
  <c r="P76" i="57"/>
  <c r="Q76" i="57"/>
  <c r="R76" i="57"/>
  <c r="S76" i="57"/>
  <c r="T76" i="57"/>
  <c r="U76" i="57"/>
  <c r="V76" i="57"/>
  <c r="W76" i="57"/>
  <c r="X76" i="57"/>
  <c r="Y76" i="57"/>
  <c r="Z76" i="57"/>
  <c r="AA76" i="57"/>
  <c r="AB76" i="57"/>
  <c r="AC76" i="57"/>
  <c r="AD76" i="57"/>
  <c r="AE76" i="57"/>
  <c r="AF76" i="57"/>
  <c r="AG76" i="57"/>
  <c r="A77" i="57"/>
  <c r="I77" i="57"/>
  <c r="J77" i="57"/>
  <c r="K77" i="57"/>
  <c r="L77" i="57"/>
  <c r="M77" i="57"/>
  <c r="N77" i="57"/>
  <c r="O77" i="57"/>
  <c r="P77" i="57"/>
  <c r="Q77" i="57"/>
  <c r="R77" i="57"/>
  <c r="S77" i="57"/>
  <c r="T77" i="57"/>
  <c r="U77" i="57"/>
  <c r="V77" i="57"/>
  <c r="W77" i="57"/>
  <c r="X77" i="57"/>
  <c r="Y77" i="57"/>
  <c r="Z77" i="57"/>
  <c r="AA77" i="57"/>
  <c r="AB77" i="57"/>
  <c r="AC77" i="57"/>
  <c r="AD77" i="57"/>
  <c r="AE77" i="57"/>
  <c r="AF77" i="57"/>
  <c r="AG77" i="57"/>
  <c r="A78" i="57"/>
  <c r="F78" i="57"/>
  <c r="K78" i="57"/>
  <c r="R78" i="57"/>
  <c r="Y78" i="57"/>
  <c r="A79" i="57"/>
  <c r="F79" i="57"/>
  <c r="K79" i="57"/>
  <c r="R79" i="57"/>
  <c r="Y79" i="57"/>
  <c r="A80" i="57"/>
  <c r="F80" i="57"/>
  <c r="K80" i="57"/>
  <c r="R80" i="57"/>
  <c r="Y80" i="57"/>
  <c r="A81" i="57"/>
  <c r="F81" i="57"/>
  <c r="K81" i="57"/>
  <c r="R81" i="57"/>
  <c r="Y81" i="57"/>
  <c r="A82" i="57"/>
  <c r="F82" i="57"/>
  <c r="R82" i="57"/>
  <c r="Y82" i="57"/>
  <c r="A83" i="57"/>
  <c r="A84" i="57"/>
  <c r="W84" i="57"/>
  <c r="X84" i="57"/>
  <c r="Y84" i="57"/>
  <c r="Z84" i="57"/>
  <c r="AA84" i="57"/>
  <c r="AB84" i="57"/>
  <c r="AC84" i="57"/>
  <c r="AD84" i="57"/>
  <c r="AE84" i="57"/>
  <c r="AF84" i="57"/>
  <c r="AG84" i="57"/>
  <c r="A85" i="57"/>
  <c r="A88" i="57"/>
  <c r="AG88" i="57"/>
  <c r="A89" i="57"/>
  <c r="B89" i="57"/>
  <c r="AG89" i="57"/>
  <c r="A90" i="57"/>
  <c r="A92" i="57"/>
  <c r="AA92" i="57"/>
  <c r="AB92" i="57"/>
  <c r="AC92" i="57"/>
  <c r="AD92" i="57"/>
  <c r="AE92" i="57"/>
  <c r="AF92" i="57"/>
  <c r="AG92" i="57"/>
  <c r="A93" i="57"/>
  <c r="A95" i="57"/>
  <c r="AA95" i="57"/>
  <c r="AB95" i="57"/>
  <c r="AC95" i="57"/>
  <c r="AD95" i="57"/>
  <c r="AE95" i="57"/>
  <c r="AF95" i="57"/>
  <c r="AG95" i="57"/>
  <c r="A96" i="57"/>
  <c r="B96" i="57"/>
  <c r="AG96" i="57"/>
  <c r="A97" i="57"/>
  <c r="A100" i="57"/>
  <c r="A101" i="57"/>
  <c r="A102" i="57"/>
  <c r="C102" i="57"/>
  <c r="F102" i="57"/>
  <c r="H102" i="57"/>
  <c r="A103" i="57"/>
  <c r="B103" i="57"/>
  <c r="H103" i="57"/>
  <c r="I103" i="57"/>
  <c r="A104" i="57"/>
  <c r="A105" i="57"/>
  <c r="B105" i="57"/>
  <c r="K105" i="57"/>
  <c r="L105" i="57"/>
  <c r="A106" i="57"/>
  <c r="B106" i="57"/>
  <c r="K106" i="57"/>
  <c r="L106" i="57"/>
  <c r="A107" i="57"/>
  <c r="B107" i="57"/>
  <c r="K107" i="57"/>
  <c r="L107" i="57"/>
  <c r="N107" i="57"/>
  <c r="Q107" i="57"/>
  <c r="S107" i="57"/>
  <c r="V107" i="57"/>
  <c r="A108" i="57"/>
  <c r="B108" i="57"/>
  <c r="K108" i="57"/>
  <c r="L108" i="57"/>
  <c r="A109" i="57"/>
  <c r="B109" i="57"/>
  <c r="K109" i="57"/>
  <c r="L109" i="57"/>
  <c r="A110" i="57"/>
  <c r="B110" i="57"/>
  <c r="K110" i="57"/>
  <c r="L110" i="57"/>
  <c r="A111" i="57"/>
  <c r="A112" i="57"/>
  <c r="B112" i="57"/>
  <c r="AG112" i="57"/>
  <c r="A113" i="57"/>
  <c r="AG113" i="57"/>
  <c r="A2" i="56" l="1"/>
  <c r="A3" i="56"/>
  <c r="A4" i="56"/>
  <c r="A5" i="56"/>
  <c r="A6" i="56"/>
  <c r="F6" i="56"/>
  <c r="H6" i="56"/>
  <c r="R6" i="56"/>
  <c r="A7" i="56"/>
  <c r="F7" i="56"/>
  <c r="N7" i="56"/>
  <c r="R7" i="56"/>
  <c r="V7" i="56"/>
  <c r="W7" i="56"/>
  <c r="X7" i="56"/>
  <c r="AC7" i="56"/>
  <c r="AG7" i="56"/>
  <c r="A8" i="56"/>
  <c r="F8" i="56"/>
  <c r="A9" i="56"/>
  <c r="F9" i="56"/>
  <c r="Q9" i="56"/>
  <c r="V9" i="56"/>
  <c r="A10" i="56"/>
  <c r="F10" i="56"/>
  <c r="Q10" i="56"/>
  <c r="V10" i="56"/>
  <c r="A11" i="56"/>
  <c r="F11" i="56"/>
  <c r="A12" i="56"/>
  <c r="B12" i="56"/>
  <c r="C12" i="56"/>
  <c r="D12" i="56"/>
  <c r="E12" i="56"/>
  <c r="F12" i="56"/>
  <c r="G12" i="56"/>
  <c r="H12" i="56"/>
  <c r="I12" i="56"/>
  <c r="J12" i="56"/>
  <c r="K12" i="56"/>
  <c r="L12" i="56"/>
  <c r="M12" i="56"/>
  <c r="N12" i="56"/>
  <c r="O12" i="56"/>
  <c r="P12" i="56"/>
  <c r="Q12" i="56"/>
  <c r="R12" i="56"/>
  <c r="S12" i="56"/>
  <c r="T12" i="56"/>
  <c r="U12" i="56"/>
  <c r="V12" i="56"/>
  <c r="W12" i="56"/>
  <c r="X12" i="56"/>
  <c r="Y12" i="56"/>
  <c r="Z12" i="56"/>
  <c r="AA12" i="56"/>
  <c r="AB12" i="56"/>
  <c r="AC12" i="56"/>
  <c r="AD12" i="56"/>
  <c r="AE12" i="56"/>
  <c r="AF12" i="56"/>
  <c r="AG12" i="56"/>
  <c r="A13" i="56"/>
  <c r="A14" i="56"/>
  <c r="K14" i="56"/>
  <c r="L14" i="56"/>
  <c r="M14" i="56"/>
  <c r="N14" i="56"/>
  <c r="O14" i="56"/>
  <c r="P14" i="56"/>
  <c r="Q14" i="56"/>
  <c r="R14" i="56"/>
  <c r="S14" i="56"/>
  <c r="T14" i="56"/>
  <c r="U14" i="56"/>
  <c r="V14" i="56"/>
  <c r="W14" i="56"/>
  <c r="X14" i="56"/>
  <c r="Y14" i="56"/>
  <c r="Z14" i="56"/>
  <c r="AA14" i="56"/>
  <c r="AB14" i="56"/>
  <c r="AC14" i="56"/>
  <c r="AD14" i="56"/>
  <c r="AE14" i="56"/>
  <c r="AF14" i="56"/>
  <c r="AG14" i="56"/>
  <c r="A15" i="56"/>
  <c r="B15" i="56"/>
  <c r="K15" i="56"/>
  <c r="L15" i="56"/>
  <c r="A16" i="56"/>
  <c r="B16" i="56"/>
  <c r="K16" i="56"/>
  <c r="L16" i="56"/>
  <c r="N16" i="56"/>
  <c r="A17" i="56"/>
  <c r="K17" i="56"/>
  <c r="L17" i="56"/>
  <c r="N17" i="56"/>
  <c r="A18" i="56"/>
  <c r="K18" i="56"/>
  <c r="L18" i="56"/>
  <c r="M18" i="56"/>
  <c r="T18" i="56"/>
  <c r="A19" i="56"/>
  <c r="K19" i="56"/>
  <c r="L19" i="56"/>
  <c r="M19" i="56"/>
  <c r="T19" i="56"/>
  <c r="A20" i="56"/>
  <c r="B20" i="56"/>
  <c r="K20" i="56"/>
  <c r="L20" i="56"/>
  <c r="A21" i="56"/>
  <c r="B21" i="56"/>
  <c r="K21" i="56"/>
  <c r="L21" i="56"/>
  <c r="A22" i="56"/>
  <c r="B22" i="56"/>
  <c r="K22" i="56"/>
  <c r="L22" i="56"/>
  <c r="N22" i="56"/>
  <c r="A23" i="56"/>
  <c r="K23" i="56"/>
  <c r="L23" i="56"/>
  <c r="N23" i="56"/>
  <c r="A24" i="56"/>
  <c r="K24" i="56"/>
  <c r="L24" i="56"/>
  <c r="M24" i="56"/>
  <c r="T24" i="56"/>
  <c r="A25" i="56"/>
  <c r="K25" i="56"/>
  <c r="L25" i="56"/>
  <c r="M25" i="56"/>
  <c r="T25" i="56"/>
  <c r="A26" i="56"/>
  <c r="K26" i="56"/>
  <c r="L26" i="56"/>
  <c r="P26" i="56"/>
  <c r="A27" i="56"/>
  <c r="A30" i="56"/>
  <c r="AA30" i="56"/>
  <c r="AB30" i="56"/>
  <c r="AC30" i="56"/>
  <c r="AD30" i="56"/>
  <c r="AE30" i="56"/>
  <c r="AF30" i="56"/>
  <c r="AG30" i="56"/>
  <c r="A31" i="56"/>
  <c r="B31" i="56"/>
  <c r="I31" i="56"/>
  <c r="J31" i="56"/>
  <c r="W31" i="56"/>
  <c r="AB31" i="56"/>
  <c r="A32" i="56"/>
  <c r="B32" i="56"/>
  <c r="I32" i="56"/>
  <c r="J32" i="56"/>
  <c r="R32" i="56"/>
  <c r="V32" i="56"/>
  <c r="AD32" i="56"/>
  <c r="A33" i="56"/>
  <c r="M33" i="56"/>
  <c r="N33" i="56"/>
  <c r="O33" i="56"/>
  <c r="P33" i="56"/>
  <c r="Q33" i="56"/>
  <c r="R33" i="56"/>
  <c r="S33" i="56"/>
  <c r="T33" i="56"/>
  <c r="U33" i="56"/>
  <c r="V33" i="56"/>
  <c r="W33" i="56"/>
  <c r="X33" i="56"/>
  <c r="Y33" i="56"/>
  <c r="Z33" i="56"/>
  <c r="AA33" i="56"/>
  <c r="AB33" i="56"/>
  <c r="AC33" i="56"/>
  <c r="AD33" i="56"/>
  <c r="AE33" i="56"/>
  <c r="AF33" i="56"/>
  <c r="AG33" i="56"/>
  <c r="A34" i="56"/>
  <c r="F34" i="56"/>
  <c r="A35" i="56"/>
  <c r="F35" i="56"/>
  <c r="A36" i="56"/>
  <c r="AD36" i="56"/>
  <c r="AE36" i="56"/>
  <c r="AF36" i="56"/>
  <c r="AG36" i="56"/>
  <c r="A37" i="56"/>
  <c r="B37" i="56"/>
  <c r="M37" i="56"/>
  <c r="N37" i="56"/>
  <c r="A38" i="56"/>
  <c r="B38" i="56"/>
  <c r="M38" i="56"/>
  <c r="N38" i="56"/>
  <c r="A39" i="56"/>
  <c r="B39" i="56"/>
  <c r="M39" i="56"/>
  <c r="N39" i="56"/>
  <c r="Z39" i="56"/>
  <c r="A40" i="56"/>
  <c r="B40" i="56"/>
  <c r="C40" i="56"/>
  <c r="AG40" i="56"/>
  <c r="A41" i="56"/>
  <c r="B41" i="56"/>
  <c r="C41" i="56"/>
  <c r="U41" i="56"/>
  <c r="Z41" i="56"/>
  <c r="AC41" i="56"/>
  <c r="AD41" i="56"/>
  <c r="AE41" i="56"/>
  <c r="AF41" i="56"/>
  <c r="AG41" i="56"/>
  <c r="A42" i="56"/>
  <c r="B42" i="56"/>
  <c r="C42" i="56"/>
  <c r="U42" i="56"/>
  <c r="Z42" i="56"/>
  <c r="AC42" i="56"/>
  <c r="AD42" i="56"/>
  <c r="AE42" i="56"/>
  <c r="AF42" i="56"/>
  <c r="AG42" i="56"/>
  <c r="A43" i="56"/>
  <c r="B43" i="56"/>
  <c r="M43" i="56"/>
  <c r="N43" i="56"/>
  <c r="A44" i="56"/>
  <c r="M44" i="56"/>
  <c r="N44" i="56"/>
  <c r="O44" i="56"/>
  <c r="P44" i="56"/>
  <c r="Q44" i="56"/>
  <c r="R44" i="56"/>
  <c r="S44" i="56"/>
  <c r="T44" i="56"/>
  <c r="U44" i="56"/>
  <c r="V44" i="56"/>
  <c r="W44" i="56"/>
  <c r="X44" i="56"/>
  <c r="Y44" i="56"/>
  <c r="Z44" i="56"/>
  <c r="AA44" i="56"/>
  <c r="AB44" i="56"/>
  <c r="AC44" i="56"/>
  <c r="AD44" i="56"/>
  <c r="AE44" i="56"/>
  <c r="AF44" i="56"/>
  <c r="AG44" i="56"/>
  <c r="A45" i="56"/>
  <c r="A47" i="56"/>
  <c r="W47" i="56"/>
  <c r="X47" i="56"/>
  <c r="Y47" i="56"/>
  <c r="Z47" i="56"/>
  <c r="AA47" i="56"/>
  <c r="AB47" i="56"/>
  <c r="AC47" i="56"/>
  <c r="AD47" i="56"/>
  <c r="AE47" i="56"/>
  <c r="AF47" i="56"/>
  <c r="AG47" i="56"/>
  <c r="A48" i="56"/>
  <c r="B48" i="56"/>
  <c r="Z48" i="56"/>
  <c r="AA48" i="56"/>
  <c r="AB48" i="56"/>
  <c r="AC48" i="56"/>
  <c r="AD48" i="56"/>
  <c r="AE48" i="56"/>
  <c r="AF48" i="56"/>
  <c r="AG48" i="56"/>
  <c r="A49" i="56"/>
  <c r="A51" i="56"/>
  <c r="W51" i="56"/>
  <c r="X51" i="56"/>
  <c r="Y51" i="56"/>
  <c r="Z51" i="56"/>
  <c r="AA51" i="56"/>
  <c r="AB51" i="56"/>
  <c r="AC51" i="56"/>
  <c r="AD51" i="56"/>
  <c r="AE51" i="56"/>
  <c r="AF51" i="56"/>
  <c r="AG51" i="56"/>
  <c r="A52" i="56"/>
  <c r="B52" i="56"/>
  <c r="C52" i="56"/>
  <c r="D52" i="56"/>
  <c r="V52" i="56"/>
  <c r="AB52" i="56"/>
  <c r="AC52" i="56"/>
  <c r="AD52" i="56"/>
  <c r="AE52" i="56"/>
  <c r="AF52" i="56"/>
  <c r="AG52" i="56"/>
  <c r="A53" i="56"/>
  <c r="B53" i="56"/>
  <c r="C53" i="56"/>
  <c r="D53" i="56"/>
  <c r="F53" i="56"/>
  <c r="H53" i="56"/>
  <c r="J53" i="56"/>
  <c r="L53" i="56"/>
  <c r="N53" i="56"/>
  <c r="P53" i="56"/>
  <c r="R53" i="56"/>
  <c r="T53" i="56"/>
  <c r="V53" i="56"/>
  <c r="X53" i="56"/>
  <c r="Z53" i="56"/>
  <c r="AB53" i="56"/>
  <c r="AC53" i="56"/>
  <c r="AD53" i="56"/>
  <c r="AE53" i="56"/>
  <c r="AF53" i="56"/>
  <c r="AG53" i="56"/>
  <c r="A54" i="56"/>
  <c r="B54" i="56"/>
  <c r="C54" i="56"/>
  <c r="D54" i="56"/>
  <c r="F54" i="56"/>
  <c r="H54" i="56"/>
  <c r="J54" i="56"/>
  <c r="L54" i="56"/>
  <c r="N54" i="56"/>
  <c r="P54" i="56"/>
  <c r="R54" i="56"/>
  <c r="T54" i="56"/>
  <c r="V54" i="56"/>
  <c r="X54" i="56"/>
  <c r="Z54" i="56"/>
  <c r="AB54" i="56"/>
  <c r="AC54" i="56"/>
  <c r="AD54" i="56"/>
  <c r="AE54" i="56"/>
  <c r="AF54" i="56"/>
  <c r="AG54" i="56"/>
  <c r="A55" i="56"/>
  <c r="B55" i="56"/>
  <c r="C55" i="56"/>
  <c r="AB55" i="56"/>
  <c r="AC55" i="56"/>
  <c r="AD55" i="56"/>
  <c r="AE55" i="56"/>
  <c r="AF55" i="56"/>
  <c r="AG55" i="56"/>
  <c r="A56" i="56"/>
  <c r="B56" i="56"/>
  <c r="C56" i="56"/>
  <c r="D56" i="56"/>
  <c r="E56" i="56"/>
  <c r="F56" i="56"/>
  <c r="G56" i="56"/>
  <c r="H56" i="56"/>
  <c r="I56" i="56"/>
  <c r="J56" i="56"/>
  <c r="K56" i="56"/>
  <c r="L56" i="56"/>
  <c r="M56" i="56"/>
  <c r="N56" i="56"/>
  <c r="O56" i="56"/>
  <c r="P56" i="56"/>
  <c r="Q56" i="56"/>
  <c r="R56" i="56"/>
  <c r="S56" i="56"/>
  <c r="T56" i="56"/>
  <c r="U56" i="56"/>
  <c r="V56" i="56"/>
  <c r="W56" i="56"/>
  <c r="X56" i="56"/>
  <c r="Y56" i="56"/>
  <c r="Z56" i="56"/>
  <c r="AA56" i="56"/>
  <c r="AB56" i="56"/>
  <c r="AC56" i="56"/>
  <c r="AD56" i="56"/>
  <c r="AE56" i="56"/>
  <c r="AF56" i="56"/>
  <c r="AG56" i="56"/>
  <c r="A57" i="56"/>
  <c r="W57" i="56"/>
  <c r="X57" i="56"/>
  <c r="Y57" i="56"/>
  <c r="Z57" i="56"/>
  <c r="AA57" i="56"/>
  <c r="AB57" i="56"/>
  <c r="AC57" i="56"/>
  <c r="AD57" i="56"/>
  <c r="AE57" i="56"/>
  <c r="AF57" i="56"/>
  <c r="AG57" i="56"/>
  <c r="A58" i="56"/>
  <c r="B58" i="56"/>
  <c r="L58" i="56"/>
  <c r="M58" i="56"/>
  <c r="X58" i="56"/>
  <c r="AG58" i="56"/>
  <c r="A59" i="56"/>
  <c r="B59" i="56"/>
  <c r="L59" i="56"/>
  <c r="M59" i="56"/>
  <c r="X59" i="56"/>
  <c r="AG59" i="56"/>
  <c r="A60" i="56"/>
  <c r="B60" i="56"/>
  <c r="L60" i="56"/>
  <c r="M60" i="56"/>
  <c r="A61" i="56"/>
  <c r="L61" i="56"/>
  <c r="P61" i="56"/>
  <c r="S61" i="56"/>
  <c r="U61" i="56"/>
  <c r="X61" i="56"/>
  <c r="AC61" i="56"/>
  <c r="AD61" i="56"/>
  <c r="A62" i="56"/>
  <c r="B62" i="56"/>
  <c r="L62" i="56"/>
  <c r="M62" i="56"/>
  <c r="N62" i="56"/>
  <c r="O62" i="56"/>
  <c r="P62" i="56"/>
  <c r="Q62" i="56"/>
  <c r="R62" i="56"/>
  <c r="S62" i="56"/>
  <c r="T62" i="56"/>
  <c r="U62" i="56"/>
  <c r="V62" i="56"/>
  <c r="W62" i="56"/>
  <c r="X62" i="56"/>
  <c r="Y62" i="56"/>
  <c r="Z62" i="56"/>
  <c r="AA62" i="56"/>
  <c r="AB62" i="56"/>
  <c r="AC62" i="56"/>
  <c r="AD62" i="56"/>
  <c r="AE62" i="56"/>
  <c r="AF62" i="56"/>
  <c r="AG62" i="56"/>
  <c r="A63" i="56"/>
  <c r="A64" i="56"/>
  <c r="J64" i="56"/>
  <c r="S64" i="56"/>
  <c r="A65" i="56"/>
  <c r="B65" i="56"/>
  <c r="I65" i="56"/>
  <c r="J65" i="56"/>
  <c r="S65" i="56"/>
  <c r="A66" i="56"/>
  <c r="B66" i="56"/>
  <c r="I66" i="56"/>
  <c r="J66" i="56"/>
  <c r="S66" i="56"/>
  <c r="A67" i="56"/>
  <c r="B67" i="56"/>
  <c r="I67" i="56"/>
  <c r="J67" i="56"/>
  <c r="S67" i="56"/>
  <c r="A68" i="56"/>
  <c r="B68" i="56"/>
  <c r="I68" i="56"/>
  <c r="J68" i="56"/>
  <c r="S68" i="56"/>
  <c r="A69" i="56"/>
  <c r="B69" i="56"/>
  <c r="I69" i="56"/>
  <c r="S69" i="56"/>
  <c r="A70" i="56"/>
  <c r="S70" i="56"/>
  <c r="A71" i="56"/>
  <c r="B71" i="56"/>
  <c r="C71" i="56"/>
  <c r="D71" i="56"/>
  <c r="E71" i="56"/>
  <c r="F71" i="56"/>
  <c r="G71" i="56"/>
  <c r="H71"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72" i="56"/>
  <c r="A73" i="56"/>
  <c r="F73" i="56"/>
  <c r="K73" i="56"/>
  <c r="R73" i="56"/>
  <c r="Y73" i="56"/>
  <c r="A74" i="56"/>
  <c r="F74" i="56"/>
  <c r="K74" i="56"/>
  <c r="R74" i="56"/>
  <c r="Y74" i="56"/>
  <c r="A75" i="56"/>
  <c r="F75" i="56"/>
  <c r="K75" i="56"/>
  <c r="R75" i="56"/>
  <c r="Y75" i="56"/>
  <c r="A76" i="56"/>
  <c r="F76" i="56"/>
  <c r="K76" i="56"/>
  <c r="R76" i="56"/>
  <c r="Y76" i="56"/>
  <c r="A77" i="56"/>
  <c r="F77" i="56"/>
  <c r="K77" i="56"/>
  <c r="R77" i="56"/>
  <c r="Y77" i="56"/>
  <c r="A78" i="56"/>
  <c r="Y78" i="56"/>
  <c r="A79" i="56"/>
  <c r="B79" i="56"/>
  <c r="C79" i="56"/>
  <c r="D79" i="56"/>
  <c r="E79" i="56"/>
  <c r="F79" i="56"/>
  <c r="G79" i="56"/>
  <c r="H79" i="56"/>
  <c r="I79" i="56"/>
  <c r="J79" i="56"/>
  <c r="K79" i="56"/>
  <c r="L79" i="56"/>
  <c r="M79" i="56"/>
  <c r="N79" i="56"/>
  <c r="O79" i="56"/>
  <c r="P79" i="56"/>
  <c r="Q79" i="56"/>
  <c r="R79" i="56"/>
  <c r="S79" i="56"/>
  <c r="T79" i="56"/>
  <c r="U79" i="56"/>
  <c r="V79" i="56"/>
  <c r="W79" i="56"/>
  <c r="X79" i="56"/>
  <c r="Y79" i="56"/>
  <c r="Z79" i="56"/>
  <c r="AA79" i="56"/>
  <c r="AB79" i="56"/>
  <c r="AC79" i="56"/>
  <c r="AD79" i="56"/>
  <c r="AE79" i="56"/>
  <c r="AF79" i="56"/>
  <c r="AG79" i="56"/>
  <c r="A80" i="56"/>
  <c r="W80" i="56"/>
  <c r="X80" i="56"/>
  <c r="Y80" i="56"/>
  <c r="Z80" i="56"/>
  <c r="AA80" i="56"/>
  <c r="AB80" i="56"/>
  <c r="AC80" i="56"/>
  <c r="AD80" i="56"/>
  <c r="AE80" i="56"/>
  <c r="AF80" i="56"/>
  <c r="AG80" i="56"/>
  <c r="A81" i="56"/>
  <c r="A85" i="56"/>
  <c r="AG85" i="56"/>
  <c r="A86" i="56"/>
  <c r="B86" i="56"/>
  <c r="AG86" i="56"/>
  <c r="A87" i="56"/>
  <c r="A91" i="56"/>
  <c r="AA91" i="56"/>
  <c r="AB91" i="56"/>
  <c r="AC91" i="56"/>
  <c r="AD91" i="56"/>
  <c r="AE91" i="56"/>
  <c r="AF91" i="56"/>
  <c r="AG91" i="56"/>
  <c r="A92" i="56"/>
  <c r="B92" i="56"/>
  <c r="AG92" i="56"/>
  <c r="A93" i="56"/>
  <c r="A96" i="56"/>
  <c r="A97" i="56"/>
  <c r="A98" i="56"/>
  <c r="C98" i="56"/>
  <c r="F98" i="56"/>
  <c r="H98" i="56"/>
  <c r="A99" i="56"/>
  <c r="B99" i="56"/>
  <c r="H99" i="56"/>
  <c r="I99" i="56"/>
  <c r="A100" i="56"/>
  <c r="A101" i="56"/>
  <c r="B101" i="56"/>
  <c r="K101" i="56"/>
  <c r="L101" i="56"/>
  <c r="A102" i="56"/>
  <c r="B102" i="56"/>
  <c r="K102" i="56"/>
  <c r="L102" i="56"/>
  <c r="A103" i="56"/>
  <c r="B103" i="56"/>
  <c r="K103" i="56"/>
  <c r="L103" i="56"/>
  <c r="N103" i="56"/>
  <c r="Q103" i="56"/>
  <c r="S103" i="56"/>
  <c r="U103" i="56"/>
  <c r="V103" i="56"/>
  <c r="A104" i="56"/>
  <c r="B104" i="56"/>
  <c r="K104" i="56"/>
  <c r="L104" i="56"/>
  <c r="A105" i="56"/>
  <c r="B105" i="56"/>
  <c r="K105" i="56"/>
  <c r="L105" i="56"/>
  <c r="A106" i="56"/>
  <c r="B106" i="56"/>
  <c r="K106" i="56"/>
  <c r="L106" i="56"/>
  <c r="A107" i="56"/>
  <c r="A108" i="56"/>
  <c r="B108" i="56"/>
  <c r="AG108" i="56"/>
  <c r="A109" i="56"/>
  <c r="AG109" i="56"/>
  <c r="C98" i="55"/>
  <c r="A2" i="55"/>
  <c r="A3" i="55"/>
  <c r="A4" i="55"/>
  <c r="A5" i="55"/>
  <c r="A6" i="55"/>
  <c r="F6" i="55"/>
  <c r="H6" i="55"/>
  <c r="R6" i="55"/>
  <c r="A7" i="55"/>
  <c r="F7" i="55"/>
  <c r="N7" i="55"/>
  <c r="R7" i="55"/>
  <c r="V7" i="55"/>
  <c r="W7" i="55"/>
  <c r="X7" i="55"/>
  <c r="AC7" i="55"/>
  <c r="AG7" i="55"/>
  <c r="A8" i="55"/>
  <c r="F8" i="55"/>
  <c r="A9" i="55"/>
  <c r="F9" i="55"/>
  <c r="Q9" i="55"/>
  <c r="V9" i="55"/>
  <c r="A10" i="55"/>
  <c r="F10" i="55"/>
  <c r="Q10" i="55"/>
  <c r="V10" i="55"/>
  <c r="A11" i="55"/>
  <c r="F11" i="55"/>
  <c r="A12"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AC12" i="55"/>
  <c r="AD12" i="55"/>
  <c r="AE12" i="55"/>
  <c r="AF12" i="55"/>
  <c r="AG12" i="55"/>
  <c r="A13" i="55"/>
  <c r="A14" i="55"/>
  <c r="K14" i="55"/>
  <c r="L14" i="55"/>
  <c r="M14" i="55"/>
  <c r="N14" i="55"/>
  <c r="O14" i="55"/>
  <c r="P14" i="55"/>
  <c r="Q14" i="55"/>
  <c r="R14" i="55"/>
  <c r="S14" i="55"/>
  <c r="T14" i="55"/>
  <c r="U14" i="55"/>
  <c r="V14" i="55"/>
  <c r="W14" i="55"/>
  <c r="X14" i="55"/>
  <c r="Y14" i="55"/>
  <c r="Z14" i="55"/>
  <c r="AA14" i="55"/>
  <c r="AB14" i="55"/>
  <c r="AC14" i="55"/>
  <c r="AD14" i="55"/>
  <c r="AE14" i="55"/>
  <c r="AF14" i="55"/>
  <c r="AG14" i="55"/>
  <c r="A15" i="55"/>
  <c r="B15" i="55"/>
  <c r="K15" i="55"/>
  <c r="L15" i="55"/>
  <c r="A16" i="55"/>
  <c r="B16" i="55"/>
  <c r="K16" i="55"/>
  <c r="L16" i="55"/>
  <c r="N16" i="55"/>
  <c r="A17" i="55"/>
  <c r="K17" i="55"/>
  <c r="L17" i="55"/>
  <c r="N17" i="55"/>
  <c r="A18" i="55"/>
  <c r="K18" i="55"/>
  <c r="L18" i="55"/>
  <c r="M18" i="55"/>
  <c r="T18" i="55"/>
  <c r="A19" i="55"/>
  <c r="K19" i="55"/>
  <c r="L19" i="55"/>
  <c r="M19" i="55"/>
  <c r="T19" i="55"/>
  <c r="A20" i="55"/>
  <c r="B20" i="55"/>
  <c r="K20" i="55"/>
  <c r="L20" i="55"/>
  <c r="A21" i="55"/>
  <c r="B21" i="55"/>
  <c r="K21" i="55"/>
  <c r="L21" i="55"/>
  <c r="A22" i="55"/>
  <c r="B22" i="55"/>
  <c r="K22" i="55"/>
  <c r="L22" i="55"/>
  <c r="N22" i="55"/>
  <c r="A23" i="55"/>
  <c r="K23" i="55"/>
  <c r="L23" i="55"/>
  <c r="N23" i="55"/>
  <c r="A24" i="55"/>
  <c r="K24" i="55"/>
  <c r="L24" i="55"/>
  <c r="M24" i="55"/>
  <c r="T24" i="55"/>
  <c r="A25" i="55"/>
  <c r="K25" i="55"/>
  <c r="L25" i="55"/>
  <c r="M25" i="55"/>
  <c r="T25" i="55"/>
  <c r="A26" i="55"/>
  <c r="K26" i="55"/>
  <c r="L26" i="55"/>
  <c r="P26" i="55"/>
  <c r="A27" i="55"/>
  <c r="A30" i="55"/>
  <c r="AA30" i="55"/>
  <c r="AB30" i="55"/>
  <c r="AC30" i="55"/>
  <c r="AD30" i="55"/>
  <c r="AE30" i="55"/>
  <c r="AF30" i="55"/>
  <c r="AG30" i="55"/>
  <c r="A31" i="55"/>
  <c r="J31" i="55"/>
  <c r="A32" i="55"/>
  <c r="B32" i="55"/>
  <c r="I32" i="55"/>
  <c r="J32" i="55"/>
  <c r="A33" i="55"/>
  <c r="B33" i="55"/>
  <c r="I33" i="55"/>
  <c r="J33" i="55"/>
  <c r="A34" i="55"/>
  <c r="B34" i="55"/>
  <c r="I34" i="55"/>
  <c r="J34" i="55"/>
  <c r="W34" i="55"/>
  <c r="AB34" i="55"/>
  <c r="AC34" i="55"/>
  <c r="AD34" i="55"/>
  <c r="AE34" i="55"/>
  <c r="AF34" i="55"/>
  <c r="AG34" i="55"/>
  <c r="A35" i="55"/>
  <c r="AD35" i="55"/>
  <c r="AE35" i="55"/>
  <c r="AF35" i="55"/>
  <c r="AG35" i="55"/>
  <c r="A36" i="55"/>
  <c r="B36" i="55"/>
  <c r="I36" i="55"/>
  <c r="J36" i="55"/>
  <c r="A37" i="55"/>
  <c r="B37" i="55"/>
  <c r="I37" i="55"/>
  <c r="J37" i="55"/>
  <c r="A38" i="55"/>
  <c r="AD38" i="55"/>
  <c r="AE38" i="55"/>
  <c r="AF38" i="55"/>
  <c r="AG38" i="55"/>
  <c r="A39" i="55"/>
  <c r="B39" i="55"/>
  <c r="AG39" i="55"/>
  <c r="A40" i="55"/>
  <c r="F40" i="55"/>
  <c r="A42" i="55"/>
  <c r="F42" i="55"/>
  <c r="A44" i="55"/>
  <c r="M44" i="55"/>
  <c r="N44" i="55"/>
  <c r="O44" i="55"/>
  <c r="P44" i="55"/>
  <c r="Q44" i="55"/>
  <c r="R44" i="55"/>
  <c r="S44" i="55"/>
  <c r="T44" i="55"/>
  <c r="U44" i="55"/>
  <c r="V44" i="55"/>
  <c r="W44" i="55"/>
  <c r="X44" i="55"/>
  <c r="Y44" i="55"/>
  <c r="Z44" i="55"/>
  <c r="AA44" i="55"/>
  <c r="AB44" i="55"/>
  <c r="AC44" i="55"/>
  <c r="AD44" i="55"/>
  <c r="AE44" i="55"/>
  <c r="AF44" i="55"/>
  <c r="AG44" i="55"/>
  <c r="A45" i="55"/>
  <c r="A47" i="55"/>
  <c r="W47" i="55"/>
  <c r="X47" i="55"/>
  <c r="Y47" i="55"/>
  <c r="Z47" i="55"/>
  <c r="AA47" i="55"/>
  <c r="AB47" i="55"/>
  <c r="AC47" i="55"/>
  <c r="AD47" i="55"/>
  <c r="AE47" i="55"/>
  <c r="AF47" i="55"/>
  <c r="AG47" i="55"/>
  <c r="A48" i="55"/>
  <c r="B48" i="55"/>
  <c r="Z48" i="55"/>
  <c r="AA48" i="55"/>
  <c r="AB48" i="55"/>
  <c r="AC48" i="55"/>
  <c r="AD48" i="55"/>
  <c r="AE48" i="55"/>
  <c r="AF48" i="55"/>
  <c r="AG48" i="55"/>
  <c r="A49" i="55"/>
  <c r="A52" i="55"/>
  <c r="W52" i="55"/>
  <c r="X52" i="55"/>
  <c r="Y52" i="55"/>
  <c r="Z52" i="55"/>
  <c r="AA52" i="55"/>
  <c r="AB52" i="55"/>
  <c r="AC52" i="55"/>
  <c r="AD52" i="55"/>
  <c r="AE52" i="55"/>
  <c r="AF52" i="55"/>
  <c r="AG52" i="55"/>
  <c r="A53" i="55"/>
  <c r="B53" i="55"/>
  <c r="C53" i="55"/>
  <c r="D53" i="55"/>
  <c r="V53" i="55"/>
  <c r="AB53" i="55"/>
  <c r="AC53" i="55"/>
  <c r="AD53" i="55"/>
  <c r="AE53" i="55"/>
  <c r="AF53" i="55"/>
  <c r="AG53" i="55"/>
  <c r="A54" i="55"/>
  <c r="B54" i="55"/>
  <c r="C54" i="55"/>
  <c r="D54" i="55"/>
  <c r="F54" i="55"/>
  <c r="H54" i="55"/>
  <c r="J54" i="55"/>
  <c r="L54" i="55"/>
  <c r="N54" i="55"/>
  <c r="P54" i="55"/>
  <c r="R54" i="55"/>
  <c r="T54" i="55"/>
  <c r="V54" i="55"/>
  <c r="X54" i="55"/>
  <c r="Z54" i="55"/>
  <c r="AB54" i="55"/>
  <c r="AC54" i="55"/>
  <c r="AD54" i="55"/>
  <c r="AE54" i="55"/>
  <c r="AF54" i="55"/>
  <c r="AG54" i="55"/>
  <c r="A55" i="55"/>
  <c r="B55" i="55"/>
  <c r="C55" i="55"/>
  <c r="D55" i="55"/>
  <c r="F55" i="55"/>
  <c r="H55" i="55"/>
  <c r="J55" i="55"/>
  <c r="L55" i="55"/>
  <c r="N55" i="55"/>
  <c r="P55" i="55"/>
  <c r="R55" i="55"/>
  <c r="T55" i="55"/>
  <c r="V55" i="55"/>
  <c r="X55" i="55"/>
  <c r="Z55" i="55"/>
  <c r="AB55" i="55"/>
  <c r="AC55" i="55"/>
  <c r="AD55" i="55"/>
  <c r="AE55" i="55"/>
  <c r="AF55" i="55"/>
  <c r="AG55" i="55"/>
  <c r="A56" i="55"/>
  <c r="B56" i="55"/>
  <c r="C56" i="55"/>
  <c r="AB56" i="55"/>
  <c r="AC56" i="55"/>
  <c r="AD56" i="55"/>
  <c r="AE56" i="55"/>
  <c r="AF56" i="55"/>
  <c r="AG56" i="55"/>
  <c r="A57" i="55"/>
  <c r="B57" i="55"/>
  <c r="C57" i="55"/>
  <c r="AB57" i="55"/>
  <c r="AC57" i="55"/>
  <c r="AD57" i="55"/>
  <c r="AE57" i="55"/>
  <c r="AF57" i="55"/>
  <c r="AG57" i="55"/>
  <c r="A58"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AC58" i="55"/>
  <c r="AD58" i="55"/>
  <c r="AE58" i="55"/>
  <c r="AF58" i="55"/>
  <c r="AG58" i="55"/>
  <c r="A59" i="55"/>
  <c r="W59" i="55"/>
  <c r="X59" i="55"/>
  <c r="Y59" i="55"/>
  <c r="Z59" i="55"/>
  <c r="AA59" i="55"/>
  <c r="AB59" i="55"/>
  <c r="AC59" i="55"/>
  <c r="AD59" i="55"/>
  <c r="AE59" i="55"/>
  <c r="AF59" i="55"/>
  <c r="AG59" i="55"/>
  <c r="A60" i="55"/>
  <c r="B60" i="55"/>
  <c r="L60" i="55"/>
  <c r="M60" i="55"/>
  <c r="X60" i="55"/>
  <c r="AG60" i="55"/>
  <c r="A61" i="55"/>
  <c r="B61" i="55"/>
  <c r="L61" i="55"/>
  <c r="M61" i="55"/>
  <c r="X61" i="55"/>
  <c r="AG61" i="55"/>
  <c r="A62" i="55"/>
  <c r="B62" i="55"/>
  <c r="L62" i="55"/>
  <c r="M62" i="55"/>
  <c r="N62" i="55"/>
  <c r="O62" i="55"/>
  <c r="P62" i="55"/>
  <c r="Q62" i="55"/>
  <c r="R62" i="55"/>
  <c r="S62" i="55"/>
  <c r="T62" i="55"/>
  <c r="U62" i="55"/>
  <c r="V62" i="55"/>
  <c r="W62" i="55"/>
  <c r="X62" i="55"/>
  <c r="Y62" i="55"/>
  <c r="Z62" i="55"/>
  <c r="AA62" i="55"/>
  <c r="AB62" i="55"/>
  <c r="AC62" i="55"/>
  <c r="AD62" i="55"/>
  <c r="AE62" i="55"/>
  <c r="AF62" i="55"/>
  <c r="AG62" i="55"/>
  <c r="A63" i="55"/>
  <c r="A64" i="55"/>
  <c r="J64" i="55"/>
  <c r="S64" i="55"/>
  <c r="A65" i="55"/>
  <c r="B65" i="55"/>
  <c r="I65" i="55"/>
  <c r="J65" i="55"/>
  <c r="S65" i="55"/>
  <c r="A66" i="55"/>
  <c r="B66" i="55"/>
  <c r="I66" i="55"/>
  <c r="J66" i="55"/>
  <c r="S66" i="55"/>
  <c r="A67" i="55"/>
  <c r="B67" i="55"/>
  <c r="I67" i="55"/>
  <c r="S67" i="55"/>
  <c r="A68" i="55"/>
  <c r="B68" i="55"/>
  <c r="I68" i="55"/>
  <c r="J68" i="55"/>
  <c r="S68" i="55"/>
  <c r="A69" i="55"/>
  <c r="B69" i="55"/>
  <c r="I69" i="55"/>
  <c r="S69" i="55"/>
  <c r="A70" i="55"/>
  <c r="S70" i="55"/>
  <c r="A71"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AC71" i="55"/>
  <c r="AD71" i="55"/>
  <c r="AE71" i="55"/>
  <c r="AF71" i="55"/>
  <c r="AG71" i="55"/>
  <c r="A72" i="55"/>
  <c r="A73" i="55"/>
  <c r="F73" i="55"/>
  <c r="K73" i="55"/>
  <c r="R73" i="55"/>
  <c r="Y73" i="55"/>
  <c r="A74" i="55"/>
  <c r="F74" i="55"/>
  <c r="K74" i="55"/>
  <c r="R74" i="55"/>
  <c r="Y74" i="55"/>
  <c r="A75" i="55"/>
  <c r="F75" i="55"/>
  <c r="K75" i="55"/>
  <c r="R75" i="55"/>
  <c r="Y75" i="55"/>
  <c r="A76" i="55"/>
  <c r="F76" i="55"/>
  <c r="K76" i="55"/>
  <c r="R76" i="55"/>
  <c r="Y76" i="55"/>
  <c r="A77" i="55"/>
  <c r="F77" i="55"/>
  <c r="K77" i="55"/>
  <c r="R77" i="55"/>
  <c r="Y77" i="55"/>
  <c r="A78" i="55"/>
  <c r="Y78" i="55"/>
  <c r="A79" i="55"/>
  <c r="W79" i="55"/>
  <c r="X79" i="55"/>
  <c r="Y79" i="55"/>
  <c r="Z79" i="55"/>
  <c r="AA79" i="55"/>
  <c r="AB79" i="55"/>
  <c r="AC79" i="55"/>
  <c r="AD79" i="55"/>
  <c r="AE79" i="55"/>
  <c r="AF79" i="55"/>
  <c r="AG79" i="55"/>
  <c r="A80" i="55"/>
  <c r="A85" i="55"/>
  <c r="AG85" i="55"/>
  <c r="A86" i="55"/>
  <c r="B86" i="55"/>
  <c r="AG86" i="55"/>
  <c r="A87" i="55"/>
  <c r="A92" i="55"/>
  <c r="AA92" i="55"/>
  <c r="AB92" i="55"/>
  <c r="AC92" i="55"/>
  <c r="AD92" i="55"/>
  <c r="AE92" i="55"/>
  <c r="AF92" i="55"/>
  <c r="AG92" i="55"/>
  <c r="A93" i="55"/>
  <c r="B93" i="55"/>
  <c r="AG93" i="55"/>
  <c r="A94" i="55"/>
  <c r="A97" i="55"/>
  <c r="A98" i="55"/>
  <c r="F98" i="55"/>
  <c r="H98" i="55"/>
  <c r="A99" i="55"/>
  <c r="B99" i="55"/>
  <c r="H99" i="55"/>
  <c r="I99" i="55"/>
  <c r="A100" i="55"/>
  <c r="A101" i="55"/>
  <c r="B101" i="55"/>
  <c r="K101" i="55"/>
  <c r="L101" i="55"/>
  <c r="A102" i="55"/>
  <c r="B102" i="55"/>
  <c r="K102" i="55"/>
  <c r="L102" i="55"/>
  <c r="A103" i="55"/>
  <c r="B103" i="55"/>
  <c r="K103" i="55"/>
  <c r="L103" i="55"/>
  <c r="N103" i="55"/>
  <c r="P103" i="55"/>
  <c r="Q103" i="55"/>
  <c r="S103" i="55"/>
  <c r="U103" i="55"/>
  <c r="V103" i="55"/>
  <c r="A104" i="55"/>
  <c r="B104" i="55"/>
  <c r="K104" i="55"/>
  <c r="L104" i="55"/>
  <c r="A105" i="55"/>
  <c r="B105" i="55"/>
  <c r="K105" i="55"/>
  <c r="L105" i="55"/>
  <c r="A106" i="55"/>
  <c r="B106" i="55"/>
  <c r="K106" i="55"/>
  <c r="L106" i="55"/>
  <c r="A107" i="55"/>
  <c r="A108" i="55"/>
  <c r="A109" i="55"/>
  <c r="B109" i="55"/>
  <c r="AG109" i="55"/>
  <c r="A110" i="55"/>
  <c r="AG110" i="55"/>
  <c r="A2" i="54"/>
  <c r="A3" i="54"/>
  <c r="A4" i="54"/>
  <c r="A5" i="54"/>
  <c r="A6" i="54"/>
  <c r="F6" i="54"/>
  <c r="H6" i="54"/>
  <c r="R6" i="54"/>
  <c r="A7" i="54"/>
  <c r="F7" i="54"/>
  <c r="N7" i="54"/>
  <c r="R7" i="54"/>
  <c r="V7" i="54"/>
  <c r="W7" i="54"/>
  <c r="X7" i="54"/>
  <c r="AC7" i="54"/>
  <c r="AG7" i="54"/>
  <c r="A8" i="54"/>
  <c r="F8" i="54"/>
  <c r="A9" i="54"/>
  <c r="F9" i="54"/>
  <c r="Q9" i="54"/>
  <c r="V9" i="54"/>
  <c r="A10" i="54"/>
  <c r="F10" i="54"/>
  <c r="Q10" i="54"/>
  <c r="V10" i="54"/>
  <c r="A11" i="54"/>
  <c r="F11" i="54"/>
  <c r="A12"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13" i="54"/>
  <c r="A14" i="54"/>
  <c r="K14" i="54"/>
  <c r="L14" i="54"/>
  <c r="M14" i="54"/>
  <c r="N14" i="54"/>
  <c r="O14" i="54"/>
  <c r="P14" i="54"/>
  <c r="Q14" i="54"/>
  <c r="R14" i="54"/>
  <c r="S14" i="54"/>
  <c r="T14" i="54"/>
  <c r="U14" i="54"/>
  <c r="V14" i="54"/>
  <c r="W14" i="54"/>
  <c r="X14" i="54"/>
  <c r="Y14" i="54"/>
  <c r="Z14" i="54"/>
  <c r="AA14" i="54"/>
  <c r="AB14" i="54"/>
  <c r="AC14" i="54"/>
  <c r="AD14" i="54"/>
  <c r="AE14" i="54"/>
  <c r="AF14" i="54"/>
  <c r="AG14" i="54"/>
  <c r="A15" i="54"/>
  <c r="B15" i="54"/>
  <c r="K15" i="54"/>
  <c r="L15" i="54"/>
  <c r="A16" i="54"/>
  <c r="B16" i="54"/>
  <c r="K16" i="54"/>
  <c r="L16" i="54"/>
  <c r="N16" i="54"/>
  <c r="A17" i="54"/>
  <c r="K17" i="54"/>
  <c r="L17" i="54"/>
  <c r="N17" i="54"/>
  <c r="A18" i="54"/>
  <c r="K18" i="54"/>
  <c r="L18" i="54"/>
  <c r="M18" i="54"/>
  <c r="T18" i="54"/>
  <c r="A19" i="54"/>
  <c r="K19" i="54"/>
  <c r="L19" i="54"/>
  <c r="M19" i="54"/>
  <c r="T19" i="54"/>
  <c r="A20" i="54"/>
  <c r="B20" i="54"/>
  <c r="K20" i="54"/>
  <c r="L20" i="54"/>
  <c r="A21" i="54"/>
  <c r="B21" i="54"/>
  <c r="K21" i="54"/>
  <c r="L21" i="54"/>
  <c r="A22" i="54"/>
  <c r="B22" i="54"/>
  <c r="K22" i="54"/>
  <c r="L22" i="54"/>
  <c r="N22" i="54"/>
  <c r="A23" i="54"/>
  <c r="K23" i="54"/>
  <c r="L23" i="54"/>
  <c r="N23" i="54"/>
  <c r="A24" i="54"/>
  <c r="K24" i="54"/>
  <c r="L24" i="54"/>
  <c r="M24" i="54"/>
  <c r="T24" i="54"/>
  <c r="A25" i="54"/>
  <c r="K25" i="54"/>
  <c r="L25" i="54"/>
  <c r="M25" i="54"/>
  <c r="T25" i="54"/>
  <c r="A26" i="54"/>
  <c r="K26" i="54"/>
  <c r="L26" i="54"/>
  <c r="P26" i="54"/>
  <c r="A27" i="54"/>
  <c r="A30" i="54"/>
  <c r="O30" i="54"/>
  <c r="P30" i="54"/>
  <c r="Q30" i="54"/>
  <c r="R30" i="54"/>
  <c r="S30" i="54"/>
  <c r="T30" i="54"/>
  <c r="U30" i="54"/>
  <c r="V30" i="54"/>
  <c r="W30" i="54"/>
  <c r="X30" i="54"/>
  <c r="Y30" i="54"/>
  <c r="Z30" i="54"/>
  <c r="AA30" i="54"/>
  <c r="AB30" i="54"/>
  <c r="AC30" i="54"/>
  <c r="AD30" i="54"/>
  <c r="AE30" i="54"/>
  <c r="AF30" i="54"/>
  <c r="AG30" i="54"/>
  <c r="A31" i="54"/>
  <c r="B31" i="54"/>
  <c r="M31" i="54"/>
  <c r="N31" i="54"/>
  <c r="A32" i="54"/>
  <c r="B32" i="54"/>
  <c r="M32" i="54"/>
  <c r="N32" i="54"/>
  <c r="A33" i="54"/>
  <c r="B33" i="54"/>
  <c r="M33" i="54"/>
  <c r="N33" i="54"/>
  <c r="Z33" i="54"/>
  <c r="AB33" i="54"/>
  <c r="AC33" i="54"/>
  <c r="AD33" i="54"/>
  <c r="AE33" i="54"/>
  <c r="AF33" i="54"/>
  <c r="AG33" i="54"/>
  <c r="A34" i="54"/>
  <c r="AG34" i="54"/>
  <c r="A35" i="54"/>
  <c r="B35" i="54"/>
  <c r="C35" i="54"/>
  <c r="U35" i="54"/>
  <c r="Z35" i="54"/>
  <c r="AC35" i="54"/>
  <c r="AD35" i="54"/>
  <c r="AE35" i="54"/>
  <c r="AF35" i="54"/>
  <c r="AG35" i="54"/>
  <c r="A36" i="54"/>
  <c r="B36" i="54"/>
  <c r="C36" i="54"/>
  <c r="U36" i="54"/>
  <c r="Z36" i="54"/>
  <c r="AC36" i="54"/>
  <c r="AD36" i="54"/>
  <c r="AE36" i="54"/>
  <c r="AF36" i="54"/>
  <c r="AG36" i="54"/>
  <c r="A37" i="54"/>
  <c r="B37" i="54"/>
  <c r="M37" i="54"/>
  <c r="N37" i="54"/>
  <c r="A38" i="54"/>
  <c r="M38" i="54"/>
  <c r="N38" i="54"/>
  <c r="O38" i="54"/>
  <c r="P38" i="54"/>
  <c r="Q38" i="54"/>
  <c r="R38" i="54"/>
  <c r="S38" i="54"/>
  <c r="T38" i="54"/>
  <c r="U38" i="54"/>
  <c r="V38" i="54"/>
  <c r="W38" i="54"/>
  <c r="X38" i="54"/>
  <c r="Y38" i="54"/>
  <c r="Z38" i="54"/>
  <c r="AA38" i="54"/>
  <c r="AB38" i="54"/>
  <c r="AC38" i="54"/>
  <c r="AD38" i="54"/>
  <c r="AE38" i="54"/>
  <c r="AF38" i="54"/>
  <c r="AG38" i="54"/>
  <c r="A39" i="54"/>
  <c r="A40" i="54"/>
  <c r="M40" i="54"/>
  <c r="N40" i="54"/>
  <c r="O40" i="54"/>
  <c r="P40" i="54"/>
  <c r="Q40" i="54"/>
  <c r="R40" i="54"/>
  <c r="S40" i="54"/>
  <c r="T40" i="54"/>
  <c r="U40" i="54"/>
  <c r="V40" i="54"/>
  <c r="W40" i="54"/>
  <c r="X40" i="54"/>
  <c r="Y40" i="54"/>
  <c r="Z40" i="54"/>
  <c r="AA40" i="54"/>
  <c r="AB40" i="54"/>
  <c r="AC40" i="54"/>
  <c r="AD40" i="54"/>
  <c r="AE40" i="54"/>
  <c r="AF40" i="54"/>
  <c r="AG40" i="54"/>
  <c r="A41" i="54"/>
  <c r="B41" i="54"/>
  <c r="M41" i="54"/>
  <c r="N41" i="54"/>
  <c r="AA41" i="54"/>
  <c r="AB41" i="54"/>
  <c r="AC41" i="54"/>
  <c r="AD41" i="54"/>
  <c r="AE41" i="54"/>
  <c r="AF41" i="54"/>
  <c r="AG41" i="54"/>
  <c r="A42" i="54"/>
  <c r="B42" i="54"/>
  <c r="M42" i="54"/>
  <c r="N42" i="54"/>
  <c r="AA42" i="54"/>
  <c r="AB42" i="54"/>
  <c r="AC42" i="54"/>
  <c r="AD42" i="54"/>
  <c r="AE42" i="54"/>
  <c r="AF42" i="54"/>
  <c r="AG42" i="54"/>
  <c r="A43" i="54"/>
  <c r="B43" i="54"/>
  <c r="M43" i="54"/>
  <c r="N43" i="54"/>
  <c r="P43" i="54"/>
  <c r="U43" i="54"/>
  <c r="W43" i="54"/>
  <c r="AE43" i="54"/>
  <c r="A44" i="54"/>
  <c r="S44" i="54"/>
  <c r="T44" i="54"/>
  <c r="U44" i="54"/>
  <c r="V44" i="54"/>
  <c r="W44" i="54"/>
  <c r="X44" i="54"/>
  <c r="Y44" i="54"/>
  <c r="Z44" i="54"/>
  <c r="AA44" i="54"/>
  <c r="AB44" i="54"/>
  <c r="AC44" i="54"/>
  <c r="AD44" i="54"/>
  <c r="AE44" i="54"/>
  <c r="AF44" i="54"/>
  <c r="AG44" i="54"/>
  <c r="A45" i="54"/>
  <c r="B45" i="54"/>
  <c r="Q45" i="54"/>
  <c r="A46" i="54"/>
  <c r="B46" i="54"/>
  <c r="P46" i="54"/>
  <c r="Q46" i="54"/>
  <c r="AB46" i="54"/>
  <c r="AG46" i="54"/>
  <c r="A47" i="54"/>
  <c r="B47" i="54"/>
  <c r="P47" i="54"/>
  <c r="Q47" i="54"/>
  <c r="A48" i="54"/>
  <c r="B48" i="54"/>
  <c r="P48" i="54"/>
  <c r="Q48" i="54"/>
  <c r="A49" i="54"/>
  <c r="W49" i="54"/>
  <c r="X49" i="54"/>
  <c r="Y49" i="54"/>
  <c r="Z49" i="54"/>
  <c r="AA49" i="54"/>
  <c r="AB49" i="54"/>
  <c r="AC49" i="54"/>
  <c r="AD49" i="54"/>
  <c r="AE49" i="54"/>
  <c r="AF49" i="54"/>
  <c r="AG49" i="54"/>
  <c r="A50" i="54"/>
  <c r="B50" i="54"/>
  <c r="AG50" i="54"/>
  <c r="A51" i="54"/>
  <c r="H51" i="54"/>
  <c r="P51" i="54"/>
  <c r="R51" i="54"/>
  <c r="AB51" i="54"/>
  <c r="AG51" i="54"/>
  <c r="A52" i="54"/>
  <c r="AA52" i="54"/>
  <c r="AB52" i="54"/>
  <c r="AC52" i="54"/>
  <c r="AD52" i="54"/>
  <c r="AE52" i="54"/>
  <c r="AF52" i="54"/>
  <c r="AG52" i="54"/>
  <c r="A53" i="54"/>
  <c r="B53" i="54"/>
  <c r="I53" i="54"/>
  <c r="J53" i="54"/>
  <c r="W53" i="54"/>
  <c r="AB53" i="54"/>
  <c r="AC53" i="54"/>
  <c r="AD53" i="54"/>
  <c r="AE53" i="54"/>
  <c r="AF53" i="54"/>
  <c r="AG53" i="54"/>
  <c r="A54" i="54"/>
  <c r="B54" i="54"/>
  <c r="I54" i="54"/>
  <c r="J54" i="54"/>
  <c r="S54" i="54"/>
  <c r="V54" i="54"/>
  <c r="AD54" i="54"/>
  <c r="A55" i="54"/>
  <c r="M55" i="54"/>
  <c r="N55" i="54"/>
  <c r="O55" i="54"/>
  <c r="P55" i="54"/>
  <c r="Q55" i="54"/>
  <c r="R55" i="54"/>
  <c r="S55" i="54"/>
  <c r="T55" i="54"/>
  <c r="U55" i="54"/>
  <c r="V55" i="54"/>
  <c r="W55" i="54"/>
  <c r="X55" i="54"/>
  <c r="Y55" i="54"/>
  <c r="Z55" i="54"/>
  <c r="AA55" i="54"/>
  <c r="AB55" i="54"/>
  <c r="AC55" i="54"/>
  <c r="AD55" i="54"/>
  <c r="AE55" i="54"/>
  <c r="AF55" i="54"/>
  <c r="AG55" i="54"/>
  <c r="A56" i="54"/>
  <c r="F56" i="54"/>
  <c r="A57" i="54"/>
  <c r="F57" i="54"/>
  <c r="A58" i="54"/>
  <c r="W58" i="54"/>
  <c r="X58" i="54"/>
  <c r="Y58" i="54"/>
  <c r="Z58" i="54"/>
  <c r="AA58" i="54"/>
  <c r="AB58" i="54"/>
  <c r="AC58" i="54"/>
  <c r="AD58" i="54"/>
  <c r="AE58" i="54"/>
  <c r="AF58" i="54"/>
  <c r="AG58" i="54"/>
  <c r="A59" i="54"/>
  <c r="B59" i="54"/>
  <c r="Z59" i="54"/>
  <c r="AA59" i="54"/>
  <c r="AB59" i="54"/>
  <c r="AC59" i="54"/>
  <c r="AD59" i="54"/>
  <c r="AE59" i="54"/>
  <c r="AF59" i="54"/>
  <c r="AG59" i="54"/>
  <c r="A60" i="54"/>
  <c r="A61" i="54"/>
  <c r="W61" i="54"/>
  <c r="X61" i="54"/>
  <c r="Y61" i="54"/>
  <c r="Z61" i="54"/>
  <c r="AA61" i="54"/>
  <c r="AB61" i="54"/>
  <c r="AC61" i="54"/>
  <c r="AD61" i="54"/>
  <c r="AE61" i="54"/>
  <c r="AF61" i="54"/>
  <c r="AG61" i="54"/>
  <c r="A62" i="54"/>
  <c r="B62" i="54"/>
  <c r="C62" i="54"/>
  <c r="D62" i="54"/>
  <c r="V62" i="54"/>
  <c r="AB62" i="54"/>
  <c r="AC62" i="54"/>
  <c r="AD62" i="54"/>
  <c r="AE62" i="54"/>
  <c r="AF62" i="54"/>
  <c r="AG62" i="54"/>
  <c r="A63" i="54"/>
  <c r="B63" i="54"/>
  <c r="C63" i="54"/>
  <c r="D63" i="54"/>
  <c r="F63" i="54"/>
  <c r="H63" i="54"/>
  <c r="J63" i="54"/>
  <c r="L63" i="54"/>
  <c r="N63" i="54"/>
  <c r="P63" i="54"/>
  <c r="R63" i="54"/>
  <c r="T63" i="54"/>
  <c r="V63" i="54"/>
  <c r="X63" i="54"/>
  <c r="Z63" i="54"/>
  <c r="AB63" i="54"/>
  <c r="AC63" i="54"/>
  <c r="AD63" i="54"/>
  <c r="AE63" i="54"/>
  <c r="AF63" i="54"/>
  <c r="AG63" i="54"/>
  <c r="A64" i="54"/>
  <c r="B64" i="54"/>
  <c r="C64" i="54"/>
  <c r="D64" i="54"/>
  <c r="F64" i="54"/>
  <c r="H64" i="54"/>
  <c r="J64" i="54"/>
  <c r="L64" i="54"/>
  <c r="N64" i="54"/>
  <c r="P64" i="54"/>
  <c r="R64" i="54"/>
  <c r="T64" i="54"/>
  <c r="V64" i="54"/>
  <c r="X64" i="54"/>
  <c r="Z64" i="54"/>
  <c r="AB64" i="54"/>
  <c r="AC64" i="54"/>
  <c r="AD64" i="54"/>
  <c r="AE64" i="54"/>
  <c r="AF64" i="54"/>
  <c r="AG64" i="54"/>
  <c r="A65" i="54"/>
  <c r="B65" i="54"/>
  <c r="C65" i="54"/>
  <c r="AB65" i="54"/>
  <c r="AC65" i="54"/>
  <c r="AD65" i="54"/>
  <c r="AE65" i="54"/>
  <c r="AF65" i="54"/>
  <c r="AG65" i="54"/>
  <c r="A66" i="54"/>
  <c r="B66" i="54"/>
  <c r="C66" i="54"/>
  <c r="AB66" i="54"/>
  <c r="AC66" i="54"/>
  <c r="AD66" i="54"/>
  <c r="AE66" i="54"/>
  <c r="AF66" i="54"/>
  <c r="AG66" i="54"/>
  <c r="A67" i="54"/>
  <c r="B67" i="54"/>
  <c r="C67" i="54"/>
  <c r="AB67" i="54"/>
  <c r="AC67" i="54"/>
  <c r="AD67" i="54"/>
  <c r="AE67" i="54"/>
  <c r="AF67" i="54"/>
  <c r="AG67" i="54"/>
  <c r="A68"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AE68" i="54"/>
  <c r="AF68" i="54"/>
  <c r="AG68" i="54"/>
  <c r="A69" i="54"/>
  <c r="W69" i="54"/>
  <c r="X69" i="54"/>
  <c r="Y69" i="54"/>
  <c r="Z69" i="54"/>
  <c r="AA69" i="54"/>
  <c r="AB69" i="54"/>
  <c r="AC69" i="54"/>
  <c r="AD69" i="54"/>
  <c r="AE69" i="54"/>
  <c r="AF69" i="54"/>
  <c r="AG69" i="54"/>
  <c r="A70" i="54"/>
  <c r="B70" i="54"/>
  <c r="L70" i="54"/>
  <c r="M70" i="54"/>
  <c r="X70" i="54"/>
  <c r="AG70" i="54"/>
  <c r="A71" i="54"/>
  <c r="B71" i="54"/>
  <c r="L71" i="54"/>
  <c r="X71" i="54"/>
  <c r="AG71" i="54"/>
  <c r="A72" i="54"/>
  <c r="M72" i="54"/>
  <c r="P73" i="54"/>
  <c r="S73" i="54"/>
  <c r="U73" i="54"/>
  <c r="X73" i="54"/>
  <c r="AC73" i="54"/>
  <c r="AD73" i="54"/>
  <c r="A74" i="54"/>
  <c r="B74" i="54"/>
  <c r="L74" i="54"/>
  <c r="M74" i="54"/>
  <c r="N74" i="54"/>
  <c r="O74" i="54"/>
  <c r="P74" i="54"/>
  <c r="Q74" i="54"/>
  <c r="R74" i="54"/>
  <c r="S74" i="54"/>
  <c r="T74" i="54"/>
  <c r="U74" i="54"/>
  <c r="V74" i="54"/>
  <c r="W74" i="54"/>
  <c r="X74" i="54"/>
  <c r="Y74" i="54"/>
  <c r="Z74" i="54"/>
  <c r="AA74" i="54"/>
  <c r="AB74" i="54"/>
  <c r="AC74" i="54"/>
  <c r="AD74" i="54"/>
  <c r="AE74" i="54"/>
  <c r="AF74" i="54"/>
  <c r="AG74" i="54"/>
  <c r="A75" i="54"/>
  <c r="A76" i="54"/>
  <c r="J76" i="54"/>
  <c r="S76" i="54"/>
  <c r="A77" i="54"/>
  <c r="B77" i="54"/>
  <c r="I77" i="54"/>
  <c r="J77" i="54"/>
  <c r="S77" i="54"/>
  <c r="A78" i="54"/>
  <c r="B78" i="54"/>
  <c r="I78" i="54"/>
  <c r="J78" i="54"/>
  <c r="S78" i="54"/>
  <c r="A79" i="54"/>
  <c r="B79" i="54"/>
  <c r="I79" i="54"/>
  <c r="S79" i="54"/>
  <c r="A80" i="54"/>
  <c r="B80" i="54"/>
  <c r="I80" i="54"/>
  <c r="J80" i="54"/>
  <c r="S80" i="54"/>
  <c r="A81" i="54"/>
  <c r="B81" i="54"/>
  <c r="I81" i="54"/>
  <c r="S81" i="54"/>
  <c r="A82" i="54"/>
  <c r="S82" i="54"/>
  <c r="A83"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AE83" i="54"/>
  <c r="AF83" i="54"/>
  <c r="AG83" i="54"/>
  <c r="A84" i="54"/>
  <c r="A85" i="54"/>
  <c r="F85" i="54"/>
  <c r="K85" i="54"/>
  <c r="R85" i="54"/>
  <c r="Y85" i="54"/>
  <c r="A86" i="54"/>
  <c r="F86" i="54"/>
  <c r="K86" i="54"/>
  <c r="R86" i="54"/>
  <c r="Y86" i="54"/>
  <c r="A87" i="54"/>
  <c r="F87" i="54"/>
  <c r="K87" i="54"/>
  <c r="R87" i="54"/>
  <c r="Y87" i="54"/>
  <c r="A88" i="54"/>
  <c r="F88" i="54"/>
  <c r="K88" i="54"/>
  <c r="R88" i="54"/>
  <c r="Y88" i="54"/>
  <c r="A89" i="54"/>
  <c r="F89" i="54"/>
  <c r="K89" i="54"/>
  <c r="R89" i="54"/>
  <c r="Y89" i="54"/>
  <c r="A90" i="54"/>
  <c r="Y90" i="54"/>
  <c r="A91" i="54"/>
  <c r="W91" i="54"/>
  <c r="X91" i="54"/>
  <c r="Y91" i="54"/>
  <c r="Z91" i="54"/>
  <c r="AA91" i="54"/>
  <c r="AB91" i="54"/>
  <c r="AC91" i="54"/>
  <c r="AD91" i="54"/>
  <c r="AE91" i="54"/>
  <c r="AF91" i="54"/>
  <c r="AG91" i="54"/>
  <c r="A92" i="54"/>
  <c r="A95" i="54"/>
  <c r="AG95" i="54"/>
  <c r="A96" i="54"/>
  <c r="B96" i="54"/>
  <c r="AG96" i="54"/>
  <c r="A97" i="54"/>
  <c r="A99" i="54"/>
  <c r="AA99" i="54"/>
  <c r="AB99" i="54"/>
  <c r="AC99" i="54"/>
  <c r="AD99" i="54"/>
  <c r="AE99" i="54"/>
  <c r="AF99" i="54"/>
  <c r="AG99" i="54"/>
  <c r="A100" i="54"/>
  <c r="A102" i="54"/>
  <c r="AA102" i="54"/>
  <c r="AB102" i="54"/>
  <c r="AC102" i="54"/>
  <c r="AD102" i="54"/>
  <c r="AE102" i="54"/>
  <c r="AF102" i="54"/>
  <c r="AG102" i="54"/>
  <c r="A103" i="54"/>
  <c r="B103" i="54"/>
  <c r="AG103" i="54"/>
  <c r="A104" i="54"/>
  <c r="A106" i="54"/>
  <c r="A107" i="54"/>
  <c r="A108" i="54"/>
  <c r="C108" i="54"/>
  <c r="F108" i="54"/>
  <c r="H108" i="54"/>
  <c r="A109" i="54"/>
  <c r="B109" i="54"/>
  <c r="H109" i="54"/>
  <c r="I109" i="54"/>
  <c r="A110" i="54"/>
  <c r="A111" i="54"/>
  <c r="B111" i="54"/>
  <c r="K111" i="54"/>
  <c r="L111" i="54"/>
  <c r="A112" i="54"/>
  <c r="B112" i="54"/>
  <c r="K112" i="54"/>
  <c r="L112" i="54"/>
  <c r="A113" i="54"/>
  <c r="B113" i="54"/>
  <c r="K113" i="54"/>
  <c r="L113" i="54"/>
  <c r="N113" i="54"/>
  <c r="P113" i="54"/>
  <c r="Q113" i="54"/>
  <c r="S113" i="54"/>
  <c r="U113" i="54"/>
  <c r="V113" i="54"/>
  <c r="A114" i="54"/>
  <c r="B114" i="54"/>
  <c r="K114" i="54"/>
  <c r="L114" i="54"/>
  <c r="A115" i="54"/>
  <c r="B115" i="54"/>
  <c r="K115" i="54"/>
  <c r="L115" i="54"/>
  <c r="A116" i="54"/>
  <c r="B116" i="54"/>
  <c r="K116" i="54"/>
  <c r="L116" i="54"/>
  <c r="A117" i="54"/>
  <c r="B117" i="54"/>
  <c r="C117" i="54"/>
  <c r="D117" i="54"/>
  <c r="E117" i="54"/>
  <c r="F117" i="54"/>
  <c r="G117" i="54"/>
  <c r="H117" i="54"/>
  <c r="I117" i="54"/>
  <c r="J117" i="54"/>
  <c r="K117" i="54"/>
  <c r="L117" i="54"/>
  <c r="M117" i="54"/>
  <c r="N117" i="54"/>
  <c r="O117" i="54"/>
  <c r="P117" i="54"/>
  <c r="Q117" i="54"/>
  <c r="R117" i="54"/>
  <c r="S117" i="54"/>
  <c r="T117" i="54"/>
  <c r="U117" i="54"/>
  <c r="V117" i="54"/>
  <c r="W117" i="54"/>
  <c r="X117" i="54"/>
  <c r="Y117" i="54"/>
  <c r="Z117" i="54"/>
  <c r="AA117" i="54"/>
  <c r="AB117" i="54"/>
  <c r="AC117" i="54"/>
  <c r="AD117" i="54"/>
  <c r="AE117" i="54"/>
  <c r="AF117" i="54"/>
  <c r="AG117" i="54"/>
  <c r="A118" i="54"/>
  <c r="A119" i="54"/>
  <c r="B119" i="54"/>
  <c r="AG119" i="54"/>
  <c r="A120" i="54"/>
  <c r="AG120" i="54"/>
  <c r="C12" i="53"/>
  <c r="C13" i="53"/>
  <c r="N1" i="53" l="1"/>
  <c r="O1" i="53"/>
  <c r="P1" i="53"/>
  <c r="Q1" i="53"/>
  <c r="R1" i="53"/>
  <c r="S1" i="53"/>
  <c r="T1" i="53"/>
  <c r="U1" i="53"/>
  <c r="V1" i="53"/>
  <c r="W1" i="53"/>
  <c r="X1" i="53"/>
  <c r="Y1" i="53"/>
  <c r="Z1" i="53"/>
  <c r="AA1" i="53"/>
  <c r="AB1" i="53"/>
  <c r="AC1" i="53"/>
  <c r="AD1" i="53"/>
  <c r="AE1" i="53"/>
  <c r="AF1" i="53"/>
  <c r="AG1" i="53"/>
  <c r="A2" i="53"/>
  <c r="A3" i="53"/>
  <c r="A4" i="53"/>
  <c r="A5" i="53"/>
  <c r="A6" i="53"/>
  <c r="F6" i="53"/>
  <c r="A7" i="53"/>
  <c r="F7" i="53"/>
  <c r="M7" i="53"/>
  <c r="P7" i="53"/>
  <c r="U7" i="53"/>
  <c r="W7" i="53"/>
  <c r="AB7" i="53"/>
  <c r="AG7" i="53"/>
  <c r="A8" i="53"/>
  <c r="F8" i="53"/>
  <c r="A9" i="53"/>
  <c r="F9" i="53"/>
  <c r="Q9" i="53"/>
  <c r="V9" i="53"/>
  <c r="A10" i="53"/>
  <c r="F10" i="53"/>
  <c r="Q10" i="53"/>
  <c r="V10" i="53"/>
  <c r="A11" i="53"/>
  <c r="A12" i="53"/>
  <c r="A13" i="53"/>
  <c r="A14" i="53"/>
  <c r="B14" i="53"/>
  <c r="C14" i="53"/>
  <c r="D14" i="53"/>
  <c r="E14" i="53"/>
  <c r="F14" i="53"/>
  <c r="G14" i="53"/>
  <c r="H14" i="53"/>
  <c r="I14" i="53"/>
  <c r="J14" i="53"/>
  <c r="K14" i="53"/>
  <c r="L14" i="53"/>
  <c r="M14" i="53"/>
  <c r="N14" i="53"/>
  <c r="O14" i="53"/>
  <c r="P14" i="53"/>
  <c r="Q14" i="53"/>
  <c r="R14" i="53"/>
  <c r="S14" i="53"/>
  <c r="T14" i="53"/>
  <c r="U14" i="53"/>
  <c r="V14" i="53"/>
  <c r="W14" i="53"/>
  <c r="X14" i="53"/>
  <c r="Y14" i="53"/>
  <c r="Z14" i="53"/>
  <c r="AA14" i="53"/>
  <c r="AB14" i="53"/>
  <c r="AC14" i="53"/>
  <c r="AD14" i="53"/>
  <c r="AE14" i="53"/>
  <c r="AF14" i="53"/>
  <c r="AG14" i="53"/>
  <c r="A15" i="53"/>
  <c r="A16" i="53"/>
  <c r="B16" i="53"/>
  <c r="L16" i="53"/>
  <c r="M16" i="53"/>
  <c r="A17" i="53"/>
  <c r="B17" i="53"/>
  <c r="L17" i="53"/>
  <c r="M17" i="53"/>
  <c r="N17" i="53"/>
  <c r="R17" i="53"/>
  <c r="A18" i="53"/>
  <c r="G18" i="53"/>
  <c r="M18" i="53"/>
  <c r="X18" i="53"/>
  <c r="G19" i="53"/>
  <c r="M19" i="53"/>
  <c r="G20" i="53"/>
  <c r="M20" i="53"/>
  <c r="G21" i="53"/>
  <c r="M21" i="53"/>
  <c r="A22" i="53"/>
  <c r="G22" i="53"/>
  <c r="M22" i="53"/>
  <c r="G23" i="53"/>
  <c r="M23" i="53"/>
  <c r="A24" i="53"/>
  <c r="B24" i="53"/>
  <c r="L24" i="53"/>
  <c r="AD24" i="53"/>
  <c r="AE24" i="53"/>
  <c r="AF24" i="53"/>
  <c r="AG24" i="53"/>
  <c r="A25" i="53"/>
  <c r="B25" i="53"/>
  <c r="L25" i="53"/>
  <c r="AD25" i="53"/>
  <c r="AE25" i="53"/>
  <c r="AF25" i="53"/>
  <c r="AG25" i="53"/>
  <c r="A26" i="53"/>
  <c r="B26" i="53"/>
  <c r="L26" i="53"/>
  <c r="AD26" i="53"/>
  <c r="AE26" i="53"/>
  <c r="AF26" i="53"/>
  <c r="AG26" i="53"/>
  <c r="A27" i="53"/>
  <c r="W27" i="53"/>
  <c r="X27" i="53"/>
  <c r="Y27" i="53"/>
  <c r="Z27" i="53"/>
  <c r="AA27" i="53"/>
  <c r="AB27" i="53"/>
  <c r="AC27" i="53"/>
  <c r="AD27" i="53"/>
  <c r="AE27" i="53"/>
  <c r="AF27" i="53"/>
  <c r="AG27" i="53"/>
  <c r="A28" i="53"/>
  <c r="B28" i="53"/>
  <c r="C28" i="53"/>
  <c r="D28" i="53"/>
  <c r="V28" i="53"/>
  <c r="AB28" i="53"/>
  <c r="AC28" i="53"/>
  <c r="AD28" i="53"/>
  <c r="AE28" i="53"/>
  <c r="AF28" i="53"/>
  <c r="AG28" i="53"/>
  <c r="A29" i="53"/>
  <c r="B29" i="53"/>
  <c r="C29" i="53"/>
  <c r="D29" i="53"/>
  <c r="F29" i="53"/>
  <c r="H29" i="53"/>
  <c r="J29" i="53"/>
  <c r="L29" i="53"/>
  <c r="N29" i="53"/>
  <c r="P29" i="53"/>
  <c r="R29" i="53"/>
  <c r="T29" i="53"/>
  <c r="V29" i="53"/>
  <c r="X29" i="53"/>
  <c r="Z29" i="53"/>
  <c r="AB29" i="53"/>
  <c r="AC29" i="53"/>
  <c r="AD29" i="53"/>
  <c r="AE29" i="53"/>
  <c r="AF29" i="53"/>
  <c r="AG29" i="53"/>
  <c r="A30" i="53"/>
  <c r="B30" i="53"/>
  <c r="C30" i="53"/>
  <c r="D30" i="53"/>
  <c r="F30" i="53"/>
  <c r="H30" i="53"/>
  <c r="J30" i="53"/>
  <c r="L30" i="53"/>
  <c r="N30" i="53"/>
  <c r="P30" i="53"/>
  <c r="R30" i="53"/>
  <c r="T30" i="53"/>
  <c r="V30" i="53"/>
  <c r="X30" i="53"/>
  <c r="Z30" i="53"/>
  <c r="AB30" i="53"/>
  <c r="AC30" i="53"/>
  <c r="AD30" i="53"/>
  <c r="AE30" i="53"/>
  <c r="AF30" i="53"/>
  <c r="AG30" i="53"/>
  <c r="A31" i="53"/>
  <c r="B31" i="53"/>
  <c r="C31" i="53"/>
  <c r="AB31" i="53"/>
  <c r="AC31" i="53"/>
  <c r="AD31" i="53"/>
  <c r="AE31" i="53"/>
  <c r="AF31" i="53"/>
  <c r="AG31" i="53"/>
  <c r="A32" i="53"/>
  <c r="B32" i="53"/>
  <c r="C32" i="53"/>
  <c r="AB32" i="53"/>
  <c r="AC32" i="53"/>
  <c r="AD32" i="53"/>
  <c r="AE32" i="53"/>
  <c r="AF32" i="53"/>
  <c r="AG32" i="53"/>
  <c r="A33" i="53"/>
  <c r="B33" i="53"/>
  <c r="C33" i="53"/>
  <c r="D33" i="53"/>
  <c r="E33" i="53"/>
  <c r="F33" i="53"/>
  <c r="G33" i="53"/>
  <c r="H33" i="53"/>
  <c r="I33" i="53"/>
  <c r="J33" i="53"/>
  <c r="K33" i="53"/>
  <c r="L33" i="53"/>
  <c r="M33" i="53"/>
  <c r="N33" i="53"/>
  <c r="O33" i="53"/>
  <c r="P33" i="53"/>
  <c r="Q33" i="53"/>
  <c r="R33" i="53"/>
  <c r="S33" i="53"/>
  <c r="T33" i="53"/>
  <c r="U33" i="53"/>
  <c r="V33" i="53"/>
  <c r="W33" i="53"/>
  <c r="X33" i="53"/>
  <c r="Y33" i="53"/>
  <c r="Z33" i="53"/>
  <c r="AA33" i="53"/>
  <c r="AB33" i="53"/>
  <c r="AC33" i="53"/>
  <c r="AD33" i="53"/>
  <c r="AE33" i="53"/>
  <c r="AF33" i="53"/>
  <c r="AG33" i="53"/>
  <c r="A34" i="53"/>
  <c r="B34" i="53"/>
  <c r="L34" i="53"/>
  <c r="M34" i="53"/>
  <c r="X34" i="53"/>
  <c r="A35" i="53"/>
  <c r="B35" i="53"/>
  <c r="L35" i="53"/>
  <c r="M35" i="53"/>
  <c r="X35" i="53"/>
  <c r="A36" i="53"/>
  <c r="B36" i="53"/>
  <c r="C36" i="53"/>
  <c r="D36" i="53"/>
  <c r="E36" i="53"/>
  <c r="F36" i="53"/>
  <c r="G36" i="53"/>
  <c r="H36" i="53"/>
  <c r="I36" i="53"/>
  <c r="J36" i="53"/>
  <c r="K36" i="53"/>
  <c r="L36" i="53"/>
  <c r="M36" i="53"/>
  <c r="N36" i="53"/>
  <c r="O36" i="53"/>
  <c r="P36" i="53"/>
  <c r="Q36" i="53"/>
  <c r="R36" i="53"/>
  <c r="S36" i="53"/>
  <c r="T36" i="53"/>
  <c r="U36" i="53"/>
  <c r="V36" i="53"/>
  <c r="W36" i="53"/>
  <c r="X36" i="53"/>
  <c r="Y36" i="53"/>
  <c r="Z36" i="53"/>
  <c r="AA36" i="53"/>
  <c r="AB36" i="53"/>
  <c r="AC36" i="53"/>
  <c r="AD36" i="53"/>
  <c r="AE36" i="53"/>
  <c r="AF36" i="53"/>
  <c r="AG36" i="53"/>
  <c r="A37" i="53"/>
  <c r="A38" i="53"/>
  <c r="O38" i="53"/>
  <c r="A39" i="53"/>
  <c r="O39" i="53"/>
  <c r="AC39" i="53"/>
  <c r="AD39" i="53"/>
  <c r="AE39" i="53"/>
  <c r="AF39" i="53"/>
  <c r="AG39" i="53"/>
  <c r="A40" i="53"/>
  <c r="O40" i="53"/>
  <c r="AC40" i="53"/>
  <c r="AD40" i="53"/>
  <c r="AE40" i="53"/>
  <c r="AF40" i="53"/>
  <c r="AG40" i="53"/>
  <c r="A41" i="53"/>
  <c r="O41" i="53"/>
  <c r="AC41" i="53"/>
  <c r="AD41" i="53"/>
  <c r="AE41" i="53"/>
  <c r="AF41" i="53"/>
  <c r="AG41" i="53"/>
  <c r="A42" i="53"/>
  <c r="AF42" i="53"/>
  <c r="AG42" i="53"/>
  <c r="A43" i="53"/>
  <c r="A44" i="53"/>
  <c r="B44" i="53"/>
  <c r="C44" i="53"/>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45" i="53"/>
  <c r="A46" i="53"/>
  <c r="A47" i="53"/>
  <c r="J47" i="53"/>
  <c r="S47" i="53"/>
  <c r="A48" i="53"/>
  <c r="B48" i="53"/>
  <c r="I48" i="53"/>
  <c r="J48" i="53"/>
  <c r="S48" i="53"/>
  <c r="A49" i="53"/>
  <c r="B49" i="53"/>
  <c r="I49" i="53"/>
  <c r="J49" i="53"/>
  <c r="S49" i="53"/>
  <c r="A50" i="53"/>
  <c r="B50" i="53"/>
  <c r="I50" i="53"/>
  <c r="S50" i="53"/>
  <c r="A51" i="53"/>
  <c r="B51" i="53"/>
  <c r="I51" i="53"/>
  <c r="J51" i="53"/>
  <c r="S51" i="53"/>
  <c r="A52" i="53"/>
  <c r="B52" i="53"/>
  <c r="I52" i="53"/>
  <c r="S52" i="53"/>
  <c r="A53" i="53"/>
  <c r="S53" i="53"/>
  <c r="A54" i="53"/>
  <c r="B54" i="53"/>
  <c r="C54" i="53"/>
  <c r="D54" i="53"/>
  <c r="E54" i="53"/>
  <c r="F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55" i="53"/>
  <c r="A56" i="53"/>
  <c r="F56" i="53"/>
  <c r="K56" i="53"/>
  <c r="R56" i="53"/>
  <c r="Y56" i="53"/>
  <c r="A57" i="53"/>
  <c r="F57" i="53"/>
  <c r="K57" i="53"/>
  <c r="R57" i="53"/>
  <c r="Y57" i="53"/>
  <c r="A58" i="53"/>
  <c r="F58" i="53"/>
  <c r="K58" i="53"/>
  <c r="R58" i="53"/>
  <c r="Y58" i="53"/>
  <c r="A59" i="53"/>
  <c r="F59" i="53"/>
  <c r="K59" i="53"/>
  <c r="R59" i="53"/>
  <c r="Y59" i="53"/>
  <c r="A60" i="53"/>
  <c r="F60" i="53"/>
  <c r="K60" i="53"/>
  <c r="R60" i="53"/>
  <c r="Y60" i="53"/>
  <c r="A61" i="53"/>
  <c r="Y61" i="53"/>
  <c r="A62" i="53"/>
  <c r="B62" i="53"/>
  <c r="C62" i="53"/>
  <c r="D62" i="53"/>
  <c r="E62" i="53"/>
  <c r="F62" i="53"/>
  <c r="G62" i="53"/>
  <c r="H62" i="53"/>
  <c r="I62" i="53"/>
  <c r="J62" i="53"/>
  <c r="K62" i="53"/>
  <c r="L62" i="53"/>
  <c r="M62" i="53"/>
  <c r="N62" i="53"/>
  <c r="O62" i="53"/>
  <c r="P62" i="53"/>
  <c r="Q62" i="53"/>
  <c r="R62" i="53"/>
  <c r="S62" i="53"/>
  <c r="T62" i="53"/>
  <c r="U62" i="53"/>
  <c r="V62" i="53"/>
  <c r="W62" i="53"/>
  <c r="X62" i="53"/>
  <c r="Y62" i="53"/>
  <c r="Z62" i="53"/>
  <c r="AA62" i="53"/>
  <c r="AB62" i="53"/>
  <c r="AC62" i="53"/>
  <c r="AD62" i="53"/>
  <c r="AE62" i="53"/>
  <c r="AF62" i="53"/>
  <c r="AG62" i="53"/>
  <c r="A63" i="53"/>
  <c r="A64" i="53"/>
  <c r="B64" i="53"/>
  <c r="L64" i="53"/>
  <c r="M64" i="53"/>
  <c r="A65" i="53"/>
  <c r="B65" i="53"/>
  <c r="L65" i="53"/>
  <c r="M65" i="53"/>
  <c r="A66" i="53"/>
  <c r="B66" i="53"/>
  <c r="L66" i="53"/>
  <c r="M66" i="53"/>
  <c r="N66" i="53"/>
  <c r="O66" i="53"/>
  <c r="Q66" i="53"/>
  <c r="R66" i="53"/>
  <c r="S66" i="53"/>
  <c r="T66" i="53"/>
  <c r="V66" i="53"/>
  <c r="A67" i="53"/>
  <c r="B67" i="53"/>
  <c r="L67" i="53"/>
  <c r="M67" i="53"/>
  <c r="A68" i="53"/>
  <c r="B68" i="53"/>
  <c r="L68" i="53"/>
  <c r="M68" i="53"/>
  <c r="A69" i="53"/>
  <c r="B69" i="53"/>
  <c r="L69" i="53"/>
  <c r="M69" i="53"/>
  <c r="A72" i="53"/>
  <c r="A73" i="53"/>
  <c r="B73" i="53"/>
  <c r="A74" i="53"/>
  <c r="AI83" i="59"/>
  <c r="AI74" i="59"/>
  <c r="AI84" i="58"/>
  <c r="AI75" i="58"/>
  <c r="AI82" i="57"/>
  <c r="AI73" i="57"/>
  <c r="AI77" i="56"/>
  <c r="AI68" i="56"/>
  <c r="AT59" i="56"/>
  <c r="AT61" i="55"/>
  <c r="R84" i="59" l="1"/>
  <c r="J73" i="59"/>
  <c r="R85" i="58"/>
  <c r="J74" i="58"/>
  <c r="R83" i="57"/>
  <c r="K83" i="57"/>
  <c r="J72" i="57"/>
  <c r="R78" i="56"/>
  <c r="R78" i="55"/>
  <c r="J67" i="55"/>
  <c r="K101" i="45"/>
  <c r="M30" i="45" s="1"/>
  <c r="J79" i="54"/>
  <c r="R90" i="54" l="1"/>
  <c r="M71" i="54"/>
  <c r="AT71" i="54" s="1"/>
  <c r="J75" i="57"/>
  <c r="J82" i="54"/>
  <c r="K90" i="54"/>
  <c r="J77" i="58"/>
  <c r="K85" i="58"/>
  <c r="J70" i="55"/>
  <c r="K78" i="55"/>
  <c r="K78" i="56"/>
  <c r="J76" i="59"/>
  <c r="K84" i="59"/>
  <c r="J75" i="59" l="1"/>
  <c r="J74" i="57"/>
  <c r="J76" i="58"/>
  <c r="J81" i="54"/>
  <c r="J70" i="56"/>
  <c r="J69" i="56"/>
  <c r="J69" i="55"/>
  <c r="F4" i="56"/>
  <c r="S6" i="59"/>
  <c r="I6" i="59"/>
  <c r="F5" i="59"/>
  <c r="F4" i="59"/>
  <c r="S6" i="58"/>
  <c r="I6" i="58"/>
  <c r="F5" i="58"/>
  <c r="F4" i="58"/>
  <c r="S6" i="57"/>
  <c r="I6" i="57"/>
  <c r="F5" i="57"/>
  <c r="F4" i="57"/>
  <c r="S6" i="56" l="1"/>
  <c r="I6" i="56"/>
  <c r="F5" i="56"/>
  <c r="F4" i="54"/>
  <c r="S6" i="55"/>
  <c r="I6" i="55"/>
  <c r="F5" i="55"/>
  <c r="F4" i="55"/>
  <c r="F5" i="54"/>
  <c r="S6" i="54"/>
  <c r="I6" i="54"/>
  <c r="M61" i="56" l="1"/>
  <c r="AC43" i="59"/>
  <c r="B51" i="59"/>
  <c r="AB45" i="58"/>
  <c r="AB46" i="57"/>
  <c r="AB43" i="54"/>
  <c r="B51" i="54"/>
  <c r="J51" i="54"/>
  <c r="M73" i="54"/>
  <c r="V51" i="59" l="1"/>
  <c r="J51" i="59"/>
  <c r="V51" i="54"/>
  <c r="H40" i="31" l="1"/>
  <c r="E40" i="31"/>
  <c r="J36" i="13"/>
  <c r="J33" i="13"/>
  <c r="E12" i="31"/>
  <c r="F12" i="31" s="1"/>
  <c r="E48" i="31"/>
  <c r="E50" i="31" s="1"/>
  <c r="H41" i="31"/>
  <c r="I41" i="31" s="1"/>
  <c r="H38" i="31"/>
  <c r="I38" i="31" s="1"/>
  <c r="H37" i="31"/>
  <c r="I37" i="31" s="1"/>
  <c r="H36" i="31"/>
  <c r="I36" i="31" s="1"/>
  <c r="H35" i="31"/>
  <c r="I35" i="31" s="1"/>
  <c r="H34" i="31"/>
  <c r="J34" i="31" s="1"/>
  <c r="H33" i="31"/>
  <c r="I33" i="31" s="1"/>
  <c r="H32" i="31"/>
  <c r="H31" i="31"/>
  <c r="J31" i="31" s="1"/>
  <c r="H30" i="31"/>
  <c r="J30" i="31" s="1"/>
  <c r="H29" i="31"/>
  <c r="I29" i="31" s="1"/>
  <c r="H28" i="31"/>
  <c r="J28" i="31" s="1"/>
  <c r="H27" i="31"/>
  <c r="I27" i="31" s="1"/>
  <c r="H26" i="31"/>
  <c r="J26" i="31" s="1"/>
  <c r="H25" i="31"/>
  <c r="I25" i="31" s="1"/>
  <c r="H24" i="31"/>
  <c r="K24" i="31" s="1"/>
  <c r="L24" i="31" s="1"/>
  <c r="H23" i="31"/>
  <c r="J23" i="31" s="1"/>
  <c r="H22" i="31"/>
  <c r="I22" i="31" s="1"/>
  <c r="H21" i="31"/>
  <c r="I21" i="31" s="1"/>
  <c r="H20" i="31"/>
  <c r="I20" i="31" s="1"/>
  <c r="H19" i="31"/>
  <c r="I19" i="31" s="1"/>
  <c r="H18" i="31"/>
  <c r="H17" i="31"/>
  <c r="J17" i="31" s="1"/>
  <c r="H16" i="31"/>
  <c r="I16" i="31" s="1"/>
  <c r="H15" i="31"/>
  <c r="J15" i="31" s="1"/>
  <c r="H14" i="31"/>
  <c r="J14" i="31" s="1"/>
  <c r="H13" i="31"/>
  <c r="J13" i="31" s="1"/>
  <c r="H12" i="31"/>
  <c r="J12" i="31" s="1"/>
  <c r="E23" i="31"/>
  <c r="F23" i="31" s="1"/>
  <c r="E22" i="31"/>
  <c r="F22" i="31" s="1"/>
  <c r="E25" i="31"/>
  <c r="G25" i="31" s="1"/>
  <c r="E24" i="31"/>
  <c r="G24" i="31" s="1"/>
  <c r="E49" i="31"/>
  <c r="E41" i="31"/>
  <c r="G41" i="31" s="1"/>
  <c r="E38" i="31"/>
  <c r="E37" i="31"/>
  <c r="G37" i="31" s="1"/>
  <c r="E36" i="31"/>
  <c r="G36" i="31" s="1"/>
  <c r="E35" i="31"/>
  <c r="G35" i="31" s="1"/>
  <c r="E34" i="31"/>
  <c r="G34" i="31" s="1"/>
  <c r="E33" i="31"/>
  <c r="G33" i="31" s="1"/>
  <c r="E32" i="31"/>
  <c r="F32" i="31" s="1"/>
  <c r="E31" i="31"/>
  <c r="G31" i="31" s="1"/>
  <c r="E30" i="31"/>
  <c r="F30" i="31" s="1"/>
  <c r="E29" i="31"/>
  <c r="G29" i="31" s="1"/>
  <c r="E28" i="31"/>
  <c r="F28" i="31" s="1"/>
  <c r="E27" i="31"/>
  <c r="E26" i="31"/>
  <c r="F26" i="31" s="1"/>
  <c r="E21" i="31"/>
  <c r="F21" i="31" s="1"/>
  <c r="E20" i="31"/>
  <c r="F20" i="31" s="1"/>
  <c r="E19" i="31"/>
  <c r="F19" i="31" s="1"/>
  <c r="E18" i="31"/>
  <c r="G18" i="31" s="1"/>
  <c r="E17" i="31"/>
  <c r="G17" i="31" s="1"/>
  <c r="E16" i="31"/>
  <c r="E15" i="31"/>
  <c r="E14" i="31"/>
  <c r="G14" i="31" s="1"/>
  <c r="E13" i="31"/>
  <c r="G13" i="31" s="1"/>
  <c r="D6" i="31"/>
  <c r="D5" i="31"/>
  <c r="K65" i="36"/>
  <c r="K61" i="53" s="1"/>
  <c r="F40" i="31"/>
  <c r="I30" i="31"/>
  <c r="I31" i="31"/>
  <c r="I32" i="31"/>
  <c r="I40" i="31"/>
  <c r="F13" i="31"/>
  <c r="F24" i="31"/>
  <c r="F25" i="31"/>
  <c r="G40" i="31"/>
  <c r="F50" i="31"/>
  <c r="R53" i="25"/>
  <c r="G30" i="31" l="1"/>
  <c r="K30" i="31"/>
  <c r="M30" i="31" s="1"/>
  <c r="G32" i="31"/>
  <c r="I24" i="31"/>
  <c r="F31" i="31"/>
  <c r="F33" i="31"/>
  <c r="K32" i="31"/>
  <c r="M32" i="31" s="1"/>
  <c r="I23" i="31"/>
  <c r="J24" i="31"/>
  <c r="I42" i="31"/>
  <c r="K40" i="31"/>
  <c r="L40" i="31" s="1"/>
  <c r="J40" i="31"/>
  <c r="J42" i="31" s="1"/>
  <c r="K38" i="31"/>
  <c r="L38" i="31" s="1"/>
  <c r="G21" i="31"/>
  <c r="K14" i="31"/>
  <c r="M14" i="31" s="1"/>
  <c r="J41" i="31"/>
  <c r="J37" i="31"/>
  <c r="I15" i="31"/>
  <c r="E42" i="31"/>
  <c r="I14" i="31"/>
  <c r="K15" i="31"/>
  <c r="L15" i="31" s="1"/>
  <c r="K18" i="31"/>
  <c r="M18" i="31" s="1"/>
  <c r="G20" i="31"/>
  <c r="G19" i="31"/>
  <c r="J16" i="31"/>
  <c r="K27" i="31"/>
  <c r="M27" i="31" s="1"/>
  <c r="I17" i="31"/>
  <c r="H42" i="31"/>
  <c r="J32" i="31"/>
  <c r="I13" i="31"/>
  <c r="K25" i="31"/>
  <c r="L25" i="31" s="1"/>
  <c r="G26" i="31"/>
  <c r="F38" i="31"/>
  <c r="G12" i="31"/>
  <c r="F18" i="31"/>
  <c r="J29" i="31"/>
  <c r="F34" i="31"/>
  <c r="F14" i="31"/>
  <c r="J21" i="31"/>
  <c r="J33" i="31"/>
  <c r="J25" i="31"/>
  <c r="G38" i="31"/>
  <c r="K13" i="31"/>
  <c r="L13" i="31" s="1"/>
  <c r="F41" i="31"/>
  <c r="F42" i="31" s="1"/>
  <c r="K31" i="31"/>
  <c r="L31" i="31" s="1"/>
  <c r="K21" i="31"/>
  <c r="L21" i="31" s="1"/>
  <c r="J38" i="31"/>
  <c r="J22" i="31"/>
  <c r="K16" i="31"/>
  <c r="L16" i="31" s="1"/>
  <c r="K41" i="31"/>
  <c r="M41" i="31" s="1"/>
  <c r="K33" i="31"/>
  <c r="L33" i="31" s="1"/>
  <c r="K29" i="31"/>
  <c r="L29" i="31" s="1"/>
  <c r="J36" i="31"/>
  <c r="F29" i="31"/>
  <c r="F17" i="31"/>
  <c r="J20" i="31"/>
  <c r="F37" i="31"/>
  <c r="I12" i="31"/>
  <c r="K17" i="31"/>
  <c r="K20" i="31"/>
  <c r="L20" i="31" s="1"/>
  <c r="K37" i="31"/>
  <c r="L37" i="31" s="1"/>
  <c r="F36" i="31"/>
  <c r="K12" i="31"/>
  <c r="M12" i="31" s="1"/>
  <c r="K36" i="31"/>
  <c r="L36" i="31" s="1"/>
  <c r="K23" i="31"/>
  <c r="L23" i="31" s="1"/>
  <c r="I28" i="31"/>
  <c r="G16" i="31"/>
  <c r="K19" i="31"/>
  <c r="M19" i="31" s="1"/>
  <c r="F27" i="31"/>
  <c r="M24" i="31"/>
  <c r="K26" i="31"/>
  <c r="K22" i="31"/>
  <c r="G23" i="31"/>
  <c r="G15" i="31"/>
  <c r="M28" i="36"/>
  <c r="R61" i="53"/>
  <c r="F35" i="31"/>
  <c r="K34" i="31"/>
  <c r="M34" i="31" s="1"/>
  <c r="G22" i="31"/>
  <c r="F16" i="31"/>
  <c r="J18" i="31"/>
  <c r="I34" i="31"/>
  <c r="I26" i="31"/>
  <c r="I18" i="31"/>
  <c r="F15" i="31"/>
  <c r="K35" i="31"/>
  <c r="K28" i="31"/>
  <c r="L28" i="31" s="1"/>
  <c r="G28" i="31"/>
  <c r="G27" i="31"/>
  <c r="G42" i="31"/>
  <c r="D4" i="31"/>
  <c r="K6" i="53"/>
  <c r="J38" i="13"/>
  <c r="J37" i="13"/>
  <c r="K35" i="13"/>
  <c r="N35" i="13"/>
  <c r="J34" i="13"/>
  <c r="G6" i="53"/>
  <c r="B6" i="38"/>
  <c r="M27" i="36"/>
  <c r="M24" i="53" s="1"/>
  <c r="J19" i="31"/>
  <c r="J27" i="31"/>
  <c r="J35" i="31"/>
  <c r="F5" i="53"/>
  <c r="L32" i="31" l="1"/>
  <c r="L30" i="31"/>
  <c r="M40" i="31"/>
  <c r="K42" i="31"/>
  <c r="M21" i="31"/>
  <c r="M15" i="31"/>
  <c r="L14" i="31"/>
  <c r="M38" i="31"/>
  <c r="L18" i="31"/>
  <c r="L27" i="31"/>
  <c r="M42" i="31"/>
  <c r="M25" i="31"/>
  <c r="M13" i="31"/>
  <c r="M31" i="31"/>
  <c r="M33" i="31"/>
  <c r="M16" i="31"/>
  <c r="L41" i="31"/>
  <c r="L42" i="31" s="1"/>
  <c r="M37" i="31"/>
  <c r="M29" i="31"/>
  <c r="M23" i="31"/>
  <c r="M25" i="53"/>
  <c r="L17" i="31"/>
  <c r="M17" i="31"/>
  <c r="V25" i="63"/>
  <c r="V13" i="63"/>
  <c r="L19" i="31"/>
  <c r="L12" i="31"/>
  <c r="M20" i="31"/>
  <c r="M36" i="31"/>
  <c r="L34" i="31"/>
  <c r="I39" i="31"/>
  <c r="I43" i="31" s="1"/>
  <c r="I45" i="31" s="1"/>
  <c r="F39" i="31"/>
  <c r="F43" i="31" s="1"/>
  <c r="F45" i="31" s="1"/>
  <c r="G39" i="31"/>
  <c r="G43" i="31" s="1"/>
  <c r="F46" i="31" s="1"/>
  <c r="M28" i="31"/>
  <c r="M35" i="31"/>
  <c r="L35" i="31"/>
  <c r="J39" i="31"/>
  <c r="J43" i="31" s="1"/>
  <c r="I46" i="31" s="1"/>
  <c r="L22" i="31"/>
  <c r="M22" i="31"/>
  <c r="M26" i="31"/>
  <c r="L26" i="31"/>
  <c r="W10" i="63"/>
  <c r="V11" i="63"/>
  <c r="F4" i="53"/>
  <c r="R23" i="13"/>
  <c r="R25" i="13"/>
  <c r="AB42" i="36" l="1"/>
  <c r="AB45" i="36" s="1"/>
  <c r="M29" i="36" s="1"/>
  <c r="AK4" i="77" s="1"/>
  <c r="J15" i="77" s="1"/>
  <c r="R26" i="13"/>
  <c r="V14" i="63"/>
  <c r="L39" i="31"/>
  <c r="L43" i="31" s="1"/>
  <c r="L45" i="31" s="1"/>
  <c r="M39" i="31"/>
  <c r="M43" i="31" s="1"/>
  <c r="L46" i="31" s="1"/>
  <c r="J18" i="77" l="1"/>
  <c r="V40" i="53"/>
  <c r="M26" i="53"/>
  <c r="J53" i="36"/>
  <c r="J55" i="36" s="1"/>
  <c r="J53" i="53" s="1"/>
  <c r="V31" i="25"/>
  <c r="V39" i="53"/>
  <c r="V36" i="36"/>
  <c r="V41" i="53" s="1"/>
  <c r="J52" i="53"/>
  <c r="J50" i="53" l="1"/>
  <c r="V24" i="63"/>
  <c r="V26" i="63" s="1"/>
  <c r="V27" i="63" s="1"/>
  <c r="V27" i="23"/>
  <c r="V28" i="23" s="1"/>
  <c r="K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V8" authorId="0" shapeId="0" xr:uid="{00000000-0006-0000-0000-000001000000}">
      <text>
        <r>
          <rPr>
            <b/>
            <sz val="9"/>
            <color indexed="81"/>
            <rFont val="ＭＳ Ｐゴシック"/>
            <family val="3"/>
            <charset val="128"/>
          </rPr>
          <t>法人の場合：本社所在地
個人事業主の場合：住民票に記載のある住所</t>
        </r>
      </text>
    </comment>
    <comment ref="V11" authorId="0" shapeId="0" xr:uid="{00000000-0006-0000-0000-000003000000}">
      <text>
        <r>
          <rPr>
            <b/>
            <sz val="9"/>
            <color indexed="81"/>
            <rFont val="ＭＳ Ｐゴシック"/>
            <family val="3"/>
            <charset val="128"/>
          </rPr>
          <t>法人の場合：履歴事項全部証明書＞役員に関する事項に記載のある役職と一致すること
個人事業主の場合：「代表」と記載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西澤 圭介</author>
  </authors>
  <commentList>
    <comment ref="H10" authorId="0" shapeId="0" xr:uid="{B4180DC6-FD79-4B53-BC10-BA205A587673}">
      <text>
        <r>
          <rPr>
            <sz val="9"/>
            <color indexed="81"/>
            <rFont val="MS P ゴシック"/>
            <family val="3"/>
            <charset val="128"/>
          </rPr>
          <t>採択申請時から変更が無い場合は
同じ値を入力してください。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00000000-0006-0000-2A00-000001000000}">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BF5985B2-870D-4CD4-8018-D7F98B8678DC}">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0000000-0006-0000-2A00-000003000000}">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sharedStrings.xml><?xml version="1.0" encoding="utf-8"?>
<sst xmlns="http://schemas.openxmlformats.org/spreadsheetml/2006/main" count="3326" uniqueCount="1122">
  <si>
    <t>記</t>
    <rPh sb="0" eb="1">
      <t>キ</t>
    </rPh>
    <phoneticPr fontId="9"/>
  </si>
  <si>
    <t>氏名</t>
    <rPh sb="0" eb="2">
      <t>シメイ</t>
    </rPh>
    <phoneticPr fontId="9"/>
  </si>
  <si>
    <t>円</t>
    <rPh sb="0" eb="1">
      <t>エン</t>
    </rPh>
    <phoneticPr fontId="9"/>
  </si>
  <si>
    <t>申請者</t>
    <rPh sb="0" eb="3">
      <t>シンセイシャ</t>
    </rPh>
    <phoneticPr fontId="9"/>
  </si>
  <si>
    <t>住所</t>
    <rPh sb="0" eb="2">
      <t>ジュウショ</t>
    </rPh>
    <phoneticPr fontId="9"/>
  </si>
  <si>
    <t>資本金</t>
    <rPh sb="0" eb="3">
      <t>シホンキン</t>
    </rPh>
    <phoneticPr fontId="9"/>
  </si>
  <si>
    <t>人</t>
    <rPh sb="0" eb="1">
      <t>ニン</t>
    </rPh>
    <phoneticPr fontId="9"/>
  </si>
  <si>
    <t>所在地</t>
    <rPh sb="0" eb="3">
      <t>ショザイチ</t>
    </rPh>
    <phoneticPr fontId="9"/>
  </si>
  <si>
    <t>代表者名</t>
    <rPh sb="0" eb="3">
      <t>ダイヒョウシャ</t>
    </rPh>
    <rPh sb="3" eb="4">
      <t>メイ</t>
    </rPh>
    <phoneticPr fontId="9"/>
  </si>
  <si>
    <t>電話番号</t>
    <rPh sb="0" eb="2">
      <t>デンワ</t>
    </rPh>
    <rPh sb="2" eb="4">
      <t>バンゴウ</t>
    </rPh>
    <phoneticPr fontId="9"/>
  </si>
  <si>
    <t>１ 申請者の概要</t>
    <rPh sb="2" eb="5">
      <t>シンセイシャ</t>
    </rPh>
    <rPh sb="6" eb="8">
      <t>ガイヨウ</t>
    </rPh>
    <phoneticPr fontId="9"/>
  </si>
  <si>
    <t>事業内容</t>
    <rPh sb="0" eb="2">
      <t>ジギョウ</t>
    </rPh>
    <rPh sb="2" eb="4">
      <t>ナイヨウ</t>
    </rPh>
    <phoneticPr fontId="9"/>
  </si>
  <si>
    <t>事業を実施する事業所名</t>
    <rPh sb="0" eb="2">
      <t>ジギョウ</t>
    </rPh>
    <rPh sb="3" eb="5">
      <t>ジッシ</t>
    </rPh>
    <rPh sb="7" eb="10">
      <t>ジギョウショ</t>
    </rPh>
    <rPh sb="10" eb="11">
      <t>メイ</t>
    </rPh>
    <phoneticPr fontId="9"/>
  </si>
  <si>
    <t>収　入</t>
    <rPh sb="0" eb="1">
      <t>オサム</t>
    </rPh>
    <rPh sb="2" eb="3">
      <t>イリ</t>
    </rPh>
    <phoneticPr fontId="9"/>
  </si>
  <si>
    <t>（単位：円）</t>
    <rPh sb="1" eb="3">
      <t>タンイ</t>
    </rPh>
    <rPh sb="4" eb="5">
      <t>エン</t>
    </rPh>
    <phoneticPr fontId="9"/>
  </si>
  <si>
    <t>区　分</t>
    <rPh sb="0" eb="1">
      <t>ク</t>
    </rPh>
    <rPh sb="2" eb="3">
      <t>ブン</t>
    </rPh>
    <phoneticPr fontId="9"/>
  </si>
  <si>
    <t>予　算　額</t>
    <rPh sb="0" eb="1">
      <t>ヨ</t>
    </rPh>
    <rPh sb="2" eb="3">
      <t>ザン</t>
    </rPh>
    <rPh sb="4" eb="5">
      <t>ガク</t>
    </rPh>
    <phoneticPr fontId="9"/>
  </si>
  <si>
    <t>自己資金</t>
    <rPh sb="0" eb="2">
      <t>ジコ</t>
    </rPh>
    <rPh sb="2" eb="4">
      <t>シキン</t>
    </rPh>
    <phoneticPr fontId="9"/>
  </si>
  <si>
    <t>計</t>
    <rPh sb="0" eb="1">
      <t>ケイ</t>
    </rPh>
    <phoneticPr fontId="9"/>
  </si>
  <si>
    <t>業    種</t>
    <rPh sb="0" eb="1">
      <t>ギョウ</t>
    </rPh>
    <rPh sb="5" eb="6">
      <t>タネ</t>
    </rPh>
    <phoneticPr fontId="9"/>
  </si>
  <si>
    <t>所 在 地</t>
    <rPh sb="0" eb="1">
      <t>トコロ</t>
    </rPh>
    <rPh sb="2" eb="3">
      <t>ザイ</t>
    </rPh>
    <rPh sb="4" eb="5">
      <t>チ</t>
    </rPh>
    <phoneticPr fontId="9"/>
  </si>
  <si>
    <t>所   在   地</t>
    <rPh sb="0" eb="1">
      <t>トコロ</t>
    </rPh>
    <rPh sb="4" eb="5">
      <t>ザイ</t>
    </rPh>
    <rPh sb="8" eb="9">
      <t>チ</t>
    </rPh>
    <phoneticPr fontId="9"/>
  </si>
  <si>
    <t>補 助 対 象 経 費</t>
    <rPh sb="0" eb="1">
      <t>タスク</t>
    </rPh>
    <rPh sb="2" eb="3">
      <t>スケ</t>
    </rPh>
    <rPh sb="4" eb="5">
      <t>タイ</t>
    </rPh>
    <rPh sb="6" eb="7">
      <t>ゾウ</t>
    </rPh>
    <rPh sb="8" eb="9">
      <t>キョウ</t>
    </rPh>
    <rPh sb="10" eb="11">
      <t>ヒ</t>
    </rPh>
    <phoneticPr fontId="9"/>
  </si>
  <si>
    <t>補 助 金 申 請 額</t>
    <rPh sb="0" eb="1">
      <t>タスク</t>
    </rPh>
    <rPh sb="2" eb="3">
      <t>スケ</t>
    </rPh>
    <rPh sb="4" eb="5">
      <t>カネ</t>
    </rPh>
    <rPh sb="6" eb="7">
      <t>サル</t>
    </rPh>
    <rPh sb="8" eb="9">
      <t>ショウ</t>
    </rPh>
    <rPh sb="10" eb="11">
      <t>ガク</t>
    </rPh>
    <phoneticPr fontId="9"/>
  </si>
  <si>
    <t>事業に要する費用</t>
    <rPh sb="0" eb="1">
      <t>コト</t>
    </rPh>
    <rPh sb="1" eb="2">
      <t>ギョウ</t>
    </rPh>
    <rPh sb="3" eb="4">
      <t>ヨウ</t>
    </rPh>
    <rPh sb="6" eb="8">
      <t>ヒヨウ</t>
    </rPh>
    <phoneticPr fontId="9"/>
  </si>
  <si>
    <t>借 入 金</t>
    <rPh sb="0" eb="1">
      <t>シャク</t>
    </rPh>
    <rPh sb="2" eb="3">
      <t>イリ</t>
    </rPh>
    <rPh sb="4" eb="5">
      <t>キン</t>
    </rPh>
    <phoneticPr fontId="9"/>
  </si>
  <si>
    <t>削減率</t>
    <rPh sb="0" eb="3">
      <t>サクゲンリツ</t>
    </rPh>
    <phoneticPr fontId="9"/>
  </si>
  <si>
    <t>事　業　報　告　書</t>
    <rPh sb="0" eb="1">
      <t>コト</t>
    </rPh>
    <rPh sb="2" eb="3">
      <t>ギョウ</t>
    </rPh>
    <rPh sb="4" eb="5">
      <t>ホウ</t>
    </rPh>
    <rPh sb="6" eb="7">
      <t>コク</t>
    </rPh>
    <rPh sb="8" eb="9">
      <t>ショ</t>
    </rPh>
    <phoneticPr fontId="9"/>
  </si>
  <si>
    <t>１ 事業の内容</t>
    <rPh sb="2" eb="4">
      <t>ジギョウ</t>
    </rPh>
    <rPh sb="5" eb="7">
      <t>ナイヨウ</t>
    </rPh>
    <phoneticPr fontId="9"/>
  </si>
  <si>
    <t>事業の内容</t>
    <rPh sb="0" eb="2">
      <t>ジギョウ</t>
    </rPh>
    <rPh sb="3" eb="5">
      <t>ナイヨウ</t>
    </rPh>
    <phoneticPr fontId="9"/>
  </si>
  <si>
    <t>３ 収支決算</t>
    <rPh sb="2" eb="4">
      <t>シュウシ</t>
    </rPh>
    <rPh sb="4" eb="6">
      <t>ケッサン</t>
    </rPh>
    <phoneticPr fontId="9"/>
  </si>
  <si>
    <t xml:space="preserve">  金</t>
    <rPh sb="2" eb="3">
      <t>キン</t>
    </rPh>
    <phoneticPr fontId="9"/>
  </si>
  <si>
    <t>円也</t>
    <rPh sb="0" eb="1">
      <t>エン</t>
    </rPh>
    <rPh sb="1" eb="2">
      <t>ナリ</t>
    </rPh>
    <phoneticPr fontId="9"/>
  </si>
  <si>
    <t>請求者</t>
    <rPh sb="0" eb="3">
      <t>セイキュウシャ</t>
    </rPh>
    <phoneticPr fontId="9"/>
  </si>
  <si>
    <t>規格</t>
    <rPh sb="0" eb="2">
      <t>キカク</t>
    </rPh>
    <phoneticPr fontId="9"/>
  </si>
  <si>
    <t>取得年月日</t>
    <rPh sb="0" eb="2">
      <t>シュトク</t>
    </rPh>
    <rPh sb="2" eb="5">
      <t>ネンガッピ</t>
    </rPh>
    <phoneticPr fontId="9"/>
  </si>
  <si>
    <t>保管場所</t>
    <rPh sb="0" eb="2">
      <t>ホカン</t>
    </rPh>
    <rPh sb="2" eb="4">
      <t>バショ</t>
    </rPh>
    <phoneticPr fontId="9"/>
  </si>
  <si>
    <t>（注）</t>
    <rPh sb="1" eb="2">
      <t>チュウ</t>
    </rPh>
    <phoneticPr fontId="9"/>
  </si>
  <si>
    <t>摘要（算出根拠等）</t>
    <rPh sb="0" eb="1">
      <t>テキ</t>
    </rPh>
    <rPh sb="1" eb="2">
      <t>ヨウ</t>
    </rPh>
    <rPh sb="3" eb="5">
      <t>サンシュツ</t>
    </rPh>
    <rPh sb="5" eb="7">
      <t>コンキョ</t>
    </rPh>
    <rPh sb="7" eb="8">
      <t>トウ</t>
    </rPh>
    <phoneticPr fontId="9"/>
  </si>
  <si>
    <t>金融機関名</t>
    <rPh sb="0" eb="2">
      <t>キンユウ</t>
    </rPh>
    <rPh sb="2" eb="5">
      <t>キカンメイ</t>
    </rPh>
    <phoneticPr fontId="9"/>
  </si>
  <si>
    <t>本支店名</t>
    <rPh sb="0" eb="3">
      <t>ホンシテン</t>
    </rPh>
    <rPh sb="3" eb="4">
      <t>メイ</t>
    </rPh>
    <phoneticPr fontId="9"/>
  </si>
  <si>
    <t>預貯金種類</t>
    <rPh sb="0" eb="3">
      <t>ヨチョキン</t>
    </rPh>
    <rPh sb="3" eb="5">
      <t>シュルイ</t>
    </rPh>
    <phoneticPr fontId="9"/>
  </si>
  <si>
    <t>口座番号</t>
    <rPh sb="0" eb="2">
      <t>コウザ</t>
    </rPh>
    <rPh sb="2" eb="4">
      <t>バンゴウ</t>
    </rPh>
    <phoneticPr fontId="9"/>
  </si>
  <si>
    <t>削減量</t>
    <rPh sb="0" eb="3">
      <t>サクゲンリョウ</t>
    </rPh>
    <phoneticPr fontId="9"/>
  </si>
  <si>
    <t>口座名義</t>
    <rPh sb="0" eb="2">
      <t>　　　フ　　　　　　　　　リ　　　　　　　　　ガ　　　　　　　　　ナ</t>
    </rPh>
    <phoneticPr fontId="9" alignment="distributed"/>
  </si>
  <si>
    <t>％</t>
    <phoneticPr fontId="9"/>
  </si>
  <si>
    <t>県補助金</t>
    <rPh sb="0" eb="1">
      <t>ケン</t>
    </rPh>
    <rPh sb="1" eb="2">
      <t>タスク</t>
    </rPh>
    <rPh sb="2" eb="3">
      <t>スケ</t>
    </rPh>
    <rPh sb="3" eb="4">
      <t>カネ</t>
    </rPh>
    <phoneticPr fontId="9"/>
  </si>
  <si>
    <t>他の補助金</t>
    <rPh sb="0" eb="1">
      <t>タ</t>
    </rPh>
    <rPh sb="2" eb="3">
      <t>タスク</t>
    </rPh>
    <rPh sb="3" eb="4">
      <t>スケ</t>
    </rPh>
    <rPh sb="4" eb="5">
      <t>カネ</t>
    </rPh>
    <phoneticPr fontId="9"/>
  </si>
  <si>
    <t>フリガナ</t>
    <phoneticPr fontId="9" alignment="distributed"/>
  </si>
  <si>
    <t>補助金の振込先</t>
    <rPh sb="0" eb="3">
      <t>ホジョキン</t>
    </rPh>
    <rPh sb="4" eb="7">
      <t>フリコミサキ</t>
    </rPh>
    <phoneticPr fontId="9"/>
  </si>
  <si>
    <t>工　事　証　明　書</t>
    <rPh sb="0" eb="1">
      <t>コウ</t>
    </rPh>
    <rPh sb="2" eb="3">
      <t>コト</t>
    </rPh>
    <rPh sb="4" eb="5">
      <t>アカシ</t>
    </rPh>
    <rPh sb="6" eb="7">
      <t>メイ</t>
    </rPh>
    <rPh sb="8" eb="9">
      <t>ショ</t>
    </rPh>
    <phoneticPr fontId="9"/>
  </si>
  <si>
    <t>工事施工者</t>
    <rPh sb="0" eb="2">
      <t>コウジ</t>
    </rPh>
    <rPh sb="2" eb="4">
      <t>セコウ</t>
    </rPh>
    <rPh sb="4" eb="5">
      <t>シャ</t>
    </rPh>
    <phoneticPr fontId="9"/>
  </si>
  <si>
    <t>代　表　者</t>
    <rPh sb="0" eb="1">
      <t>ダイ</t>
    </rPh>
    <rPh sb="2" eb="3">
      <t>オモテ</t>
    </rPh>
    <rPh sb="4" eb="5">
      <t>シャ</t>
    </rPh>
    <phoneticPr fontId="9"/>
  </si>
  <si>
    <t>所　在　地</t>
    <rPh sb="0" eb="1">
      <t>トコロ</t>
    </rPh>
    <rPh sb="2" eb="3">
      <t>ザイ</t>
    </rPh>
    <rPh sb="4" eb="5">
      <t>チ</t>
    </rPh>
    <phoneticPr fontId="9"/>
  </si>
  <si>
    <t>３．工事期間</t>
    <rPh sb="2" eb="4">
      <t>コウジ</t>
    </rPh>
    <rPh sb="4" eb="6">
      <t>キカン</t>
    </rPh>
    <phoneticPr fontId="9"/>
  </si>
  <si>
    <t>着工日</t>
    <rPh sb="0" eb="3">
      <t>チャッコウビ</t>
    </rPh>
    <phoneticPr fontId="9"/>
  </si>
  <si>
    <t>事業所名</t>
    <rPh sb="0" eb="3">
      <t>ジギョウショ</t>
    </rPh>
    <rPh sb="3" eb="4">
      <t>メイ</t>
    </rPh>
    <phoneticPr fontId="9"/>
  </si>
  <si>
    <t>細目</t>
    <rPh sb="0" eb="2">
      <t>サイモク</t>
    </rPh>
    <phoneticPr fontId="9"/>
  </si>
  <si>
    <t>（宛先）</t>
    <rPh sb="1" eb="3">
      <t>アテサキ</t>
    </rPh>
    <phoneticPr fontId="9"/>
  </si>
  <si>
    <t>　滋賀県知事</t>
    <rPh sb="1" eb="3">
      <t>シガ</t>
    </rPh>
    <rPh sb="3" eb="6">
      <t>ケンチジ</t>
    </rPh>
    <phoneticPr fontId="9"/>
  </si>
  <si>
    <t>㊞</t>
    <phoneticPr fontId="9"/>
  </si>
  <si>
    <t>(Ａ)</t>
    <phoneticPr fontId="9"/>
  </si>
  <si>
    <t>(Ｂ)</t>
    <phoneticPr fontId="9"/>
  </si>
  <si>
    <t>事業活動の内容を記した書類（会社案内パンフレット等）</t>
    <rPh sb="0" eb="2">
      <t>ジギョウ</t>
    </rPh>
    <rPh sb="2" eb="4">
      <t>カツドウ</t>
    </rPh>
    <rPh sb="5" eb="7">
      <t>ナイヨウ</t>
    </rPh>
    <rPh sb="8" eb="9">
      <t>シル</t>
    </rPh>
    <rPh sb="11" eb="13">
      <t>ショルイ</t>
    </rPh>
    <rPh sb="14" eb="16">
      <t>カイシャ</t>
    </rPh>
    <rPh sb="16" eb="18">
      <t>アンナイ</t>
    </rPh>
    <rPh sb="24" eb="25">
      <t>ナド</t>
    </rPh>
    <phoneticPr fontId="9"/>
  </si>
  <si>
    <t>事 業 計 画 書</t>
    <rPh sb="0" eb="1">
      <t>コト</t>
    </rPh>
    <rPh sb="2" eb="3">
      <t>ギョウ</t>
    </rPh>
    <rPh sb="4" eb="5">
      <t>ケイ</t>
    </rPh>
    <rPh sb="6" eb="7">
      <t>ガ</t>
    </rPh>
    <rPh sb="8" eb="9">
      <t>ショ</t>
    </rPh>
    <phoneticPr fontId="9"/>
  </si>
  <si>
    <t>様式第８号（第11条関係）</t>
    <rPh sb="0" eb="2">
      <t>ヨウシキ</t>
    </rPh>
    <rPh sb="2" eb="3">
      <t>ダイ</t>
    </rPh>
    <rPh sb="4" eb="5">
      <t>ゴウ</t>
    </rPh>
    <rPh sb="6" eb="7">
      <t>ダイ</t>
    </rPh>
    <rPh sb="9" eb="10">
      <t>ジョウ</t>
    </rPh>
    <rPh sb="10" eb="12">
      <t>カンケイ</t>
    </rPh>
    <phoneticPr fontId="9"/>
  </si>
  <si>
    <t>会社・機関名等</t>
    <rPh sb="0" eb="2">
      <t>カイシャ</t>
    </rPh>
    <rPh sb="3" eb="6">
      <t>キカンメイ</t>
    </rPh>
    <rPh sb="6" eb="7">
      <t>トウ</t>
    </rPh>
    <phoneticPr fontId="9"/>
  </si>
  <si>
    <t xml:space="preserve"> 財産名</t>
    <rPh sb="1" eb="3">
      <t>ザイサン</t>
    </rPh>
    <rPh sb="3" eb="4">
      <t>メイ</t>
    </rPh>
    <phoneticPr fontId="9"/>
  </si>
  <si>
    <t xml:space="preserve">区分 </t>
    <phoneticPr fontId="9"/>
  </si>
  <si>
    <t>※該当する方にチェックしてください</t>
    <rPh sb="1" eb="3">
      <t>ガイトウ</t>
    </rPh>
    <rPh sb="5" eb="6">
      <t>ホウ</t>
    </rPh>
    <phoneticPr fontId="9"/>
  </si>
  <si>
    <t>㊞</t>
  </si>
  <si>
    <t>㊞</t>
    <phoneticPr fontId="9"/>
  </si>
  <si>
    <t>役員名簿</t>
    <rPh sb="0" eb="2">
      <t>ヤクイン</t>
    </rPh>
    <rPh sb="2" eb="4">
      <t>メイボ</t>
    </rPh>
    <phoneticPr fontId="9"/>
  </si>
  <si>
    <t>生年月日</t>
    <rPh sb="0" eb="2">
      <t>セイネン</t>
    </rPh>
    <rPh sb="2" eb="4">
      <t>ガッピ</t>
    </rPh>
    <phoneticPr fontId="9"/>
  </si>
  <si>
    <t>（ふりがな）
氏　　名</t>
    <rPh sb="7" eb="8">
      <t>シ</t>
    </rPh>
    <rPh sb="10" eb="11">
      <t>メイ</t>
    </rPh>
    <phoneticPr fontId="9"/>
  </si>
  <si>
    <t>年　月　日</t>
    <rPh sb="0" eb="1">
      <t>ネン</t>
    </rPh>
    <rPh sb="2" eb="3">
      <t>ツキ</t>
    </rPh>
    <rPh sb="4" eb="5">
      <t>ヒ</t>
    </rPh>
    <phoneticPr fontId="9"/>
  </si>
  <si>
    <t>住　　所</t>
    <rPh sb="0" eb="1">
      <t>ジュウ</t>
    </rPh>
    <rPh sb="3" eb="4">
      <t>ショ</t>
    </rPh>
    <phoneticPr fontId="9"/>
  </si>
  <si>
    <t>役職名</t>
    <rPh sb="0" eb="1">
      <t>ヤク</t>
    </rPh>
    <rPh sb="1" eb="2">
      <t>ショク</t>
    </rPh>
    <rPh sb="2" eb="3">
      <t>メイ</t>
    </rPh>
    <phoneticPr fontId="9"/>
  </si>
  <si>
    <t>申請者の登記事項証明書（法人の場合）、住民票の写し（個人の場合）またはそれらに相当するもの</t>
    <rPh sb="0" eb="3">
      <t>シンセイシャ</t>
    </rPh>
    <rPh sb="4" eb="6">
      <t>トウキ</t>
    </rPh>
    <rPh sb="6" eb="8">
      <t>ジコウ</t>
    </rPh>
    <rPh sb="8" eb="11">
      <t>ショウメイショ</t>
    </rPh>
    <rPh sb="12" eb="14">
      <t>ホウジン</t>
    </rPh>
    <rPh sb="15" eb="17">
      <t>バアイ</t>
    </rPh>
    <rPh sb="19" eb="22">
      <t>ジュウミンヒョウ</t>
    </rPh>
    <rPh sb="23" eb="24">
      <t>ウツ</t>
    </rPh>
    <rPh sb="26" eb="28">
      <t>コジン</t>
    </rPh>
    <rPh sb="29" eb="31">
      <t>バアイ</t>
    </rPh>
    <rPh sb="39" eb="41">
      <t>ソウトウ</t>
    </rPh>
    <phoneticPr fontId="9"/>
  </si>
  <si>
    <t>(Ａ－Ｂ)</t>
    <phoneticPr fontId="9"/>
  </si>
  <si>
    <t>(Ａ－Ｂ)/(Ａ)</t>
    <phoneticPr fontId="9"/>
  </si>
  <si>
    <t>中小企業者等の名称</t>
    <rPh sb="0" eb="2">
      <t>チュウショウ</t>
    </rPh>
    <rPh sb="2" eb="4">
      <t>キギョウ</t>
    </rPh>
    <rPh sb="4" eb="5">
      <t>シャ</t>
    </rPh>
    <rPh sb="5" eb="6">
      <t>トウ</t>
    </rPh>
    <rPh sb="7" eb="9">
      <t>メイショウ</t>
    </rPh>
    <phoneticPr fontId="9"/>
  </si>
  <si>
    <t>取得財産等管理台帳</t>
    <rPh sb="0" eb="2">
      <t>シュトク</t>
    </rPh>
    <rPh sb="2" eb="4">
      <t>ザイサン</t>
    </rPh>
    <rPh sb="4" eb="5">
      <t>トウ</t>
    </rPh>
    <rPh sb="5" eb="7">
      <t>カンリ</t>
    </rPh>
    <rPh sb="7" eb="9">
      <t>ダイチョウ</t>
    </rPh>
    <phoneticPr fontId="9"/>
  </si>
  <si>
    <t>※該当する年号を○で囲んでください。</t>
  </si>
  <si>
    <t>中小企業者
等の名称</t>
    <rPh sb="0" eb="2">
      <t>チュウショウ</t>
    </rPh>
    <rPh sb="2" eb="4">
      <t>キギョウ</t>
    </rPh>
    <rPh sb="4" eb="5">
      <t>シャ</t>
    </rPh>
    <rPh sb="6" eb="7">
      <t>トウ</t>
    </rPh>
    <rPh sb="8" eb="10">
      <t>メイショウ</t>
    </rPh>
    <phoneticPr fontId="9"/>
  </si>
  <si>
    <t>補助事業実施前のエネルギー使用量</t>
    <rPh sb="0" eb="2">
      <t>ホジョ</t>
    </rPh>
    <rPh sb="2" eb="4">
      <t>ジギョウ</t>
    </rPh>
    <rPh sb="4" eb="6">
      <t>ジッシ</t>
    </rPh>
    <rPh sb="6" eb="7">
      <t>マエ</t>
    </rPh>
    <rPh sb="13" eb="16">
      <t>シヨウリョウ</t>
    </rPh>
    <phoneticPr fontId="9"/>
  </si>
  <si>
    <t>GJ</t>
    <phoneticPr fontId="9" alignment="distributed"/>
  </si>
  <si>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9"/>
  </si>
  <si>
    <t>予算額</t>
    <rPh sb="0" eb="3">
      <t>ヨサンガク</t>
    </rPh>
    <phoneticPr fontId="9"/>
  </si>
  <si>
    <t>うち補助対象経費</t>
    <rPh sb="2" eb="4">
      <t>ホジョ</t>
    </rPh>
    <rPh sb="4" eb="6">
      <t>タイショウ</t>
    </rPh>
    <rPh sb="6" eb="8">
      <t>ケイヒ</t>
    </rPh>
    <phoneticPr fontId="9" alignment="distributed"/>
  </si>
  <si>
    <t>直近２年間の財務諸表</t>
    <rPh sb="0" eb="2">
      <t>チョッキン</t>
    </rPh>
    <rPh sb="3" eb="5">
      <t>ネンカン</t>
    </rPh>
    <rPh sb="6" eb="8">
      <t>ザイム</t>
    </rPh>
    <rPh sb="8" eb="10">
      <t>ショヒョウ</t>
    </rPh>
    <phoneticPr fontId="9"/>
  </si>
  <si>
    <t>所在地</t>
    <rPh sb="0" eb="1">
      <t>トコロ</t>
    </rPh>
    <rPh sb="1" eb="2">
      <t>ザイ</t>
    </rPh>
    <rPh sb="2" eb="3">
      <t>チ</t>
    </rPh>
    <phoneticPr fontId="9"/>
  </si>
  <si>
    <t>診断日</t>
    <rPh sb="0" eb="2">
      <t>シンダン</t>
    </rPh>
    <rPh sb="2" eb="3">
      <t>ビ</t>
    </rPh>
    <phoneticPr fontId="9"/>
  </si>
  <si>
    <t>※報告書等の日付</t>
    <rPh sb="1" eb="4">
      <t>ホウコクショ</t>
    </rPh>
    <rPh sb="4" eb="5">
      <t>トウ</t>
    </rPh>
    <rPh sb="6" eb="8">
      <t>ヒヅケ</t>
    </rPh>
    <phoneticPr fontId="9" alignment="distributed"/>
  </si>
  <si>
    <t>※発注日（契約日）</t>
    <rPh sb="1" eb="3">
      <t>ハッチュウ</t>
    </rPh>
    <rPh sb="3" eb="4">
      <t>ビ</t>
    </rPh>
    <rPh sb="5" eb="8">
      <t>ケイヤクビ</t>
    </rPh>
    <phoneticPr fontId="9" alignment="distributed"/>
  </si>
  <si>
    <t>１．補助事業の申請者名</t>
    <rPh sb="2" eb="4">
      <t>ホジョ</t>
    </rPh>
    <rPh sb="4" eb="6">
      <t>ジギョウ</t>
    </rPh>
    <rPh sb="7" eb="10">
      <t>シンセイシャ</t>
    </rPh>
    <rPh sb="10" eb="11">
      <t>メイ</t>
    </rPh>
    <phoneticPr fontId="9"/>
  </si>
  <si>
    <t>２．補助事業の工事を実施した場所</t>
    <rPh sb="2" eb="4">
      <t>ホジョ</t>
    </rPh>
    <rPh sb="4" eb="6">
      <t>ジギョウ</t>
    </rPh>
    <rPh sb="7" eb="9">
      <t>コウジ</t>
    </rPh>
    <rPh sb="10" eb="12">
      <t>ジッシ</t>
    </rPh>
    <rPh sb="14" eb="16">
      <t>バショ</t>
    </rPh>
    <phoneticPr fontId="9"/>
  </si>
  <si>
    <t>万円</t>
  </si>
  <si>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9"/>
  </si>
  <si>
    <t>事業開始年月日</t>
    <rPh sb="0" eb="2">
      <t>ジギョウ</t>
    </rPh>
    <rPh sb="2" eb="4">
      <t>カイシ</t>
    </rPh>
    <rPh sb="4" eb="7">
      <t>ネンガッピ</t>
    </rPh>
    <phoneticPr fontId="9"/>
  </si>
  <si>
    <t>事業完了年月日</t>
    <rPh sb="0" eb="2">
      <t>ジギョウ</t>
    </rPh>
    <rPh sb="2" eb="4">
      <t>カンリョウ</t>
    </rPh>
    <rPh sb="4" eb="7">
      <t>ネンガッピ</t>
    </rPh>
    <phoneticPr fontId="9"/>
  </si>
  <si>
    <t>２　事業の効果</t>
    <rPh sb="2" eb="4">
      <t>ジギョウ</t>
    </rPh>
    <rPh sb="5" eb="7">
      <t>コウカ</t>
    </rPh>
    <phoneticPr fontId="9"/>
  </si>
  <si>
    <t>要記入</t>
    <rPh sb="0" eb="1">
      <t>ヨウ</t>
    </rPh>
    <rPh sb="1" eb="3">
      <t>キニュウ</t>
    </rPh>
    <phoneticPr fontId="9"/>
  </si>
  <si>
    <t>補助事業による削減量</t>
    <rPh sb="0" eb="2">
      <t>ホジョ</t>
    </rPh>
    <rPh sb="2" eb="4">
      <t>ジギョウ</t>
    </rPh>
    <rPh sb="7" eb="9">
      <t>サクゲン</t>
    </rPh>
    <rPh sb="9" eb="10">
      <t>リョウ</t>
    </rPh>
    <phoneticPr fontId="9"/>
  </si>
  <si>
    <t>交付を受けた補助金の額</t>
    <rPh sb="0" eb="2">
      <t>コウフ</t>
    </rPh>
    <rPh sb="3" eb="4">
      <t>ウ</t>
    </rPh>
    <rPh sb="6" eb="9">
      <t>ホジョキン</t>
    </rPh>
    <rPh sb="10" eb="11">
      <t>ガク</t>
    </rPh>
    <phoneticPr fontId="9"/>
  </si>
  <si>
    <t>円</t>
    <rPh sb="0" eb="1">
      <t>エン</t>
    </rPh>
    <phoneticPr fontId="9" alignment="distributed"/>
  </si>
  <si>
    <t>補助の要件を満たさなかった場合は
その理由</t>
    <rPh sb="6" eb="7">
      <t>ミ</t>
    </rPh>
    <phoneticPr fontId="9"/>
  </si>
  <si>
    <t>補助事業実施後のエネルギー使用量</t>
    <rPh sb="0" eb="2">
      <t>ホジョ</t>
    </rPh>
    <rPh sb="2" eb="4">
      <t>ジギョウ</t>
    </rPh>
    <rPh sb="4" eb="6">
      <t>ジッシ</t>
    </rPh>
    <rPh sb="6" eb="7">
      <t>ゴ</t>
    </rPh>
    <rPh sb="13" eb="16">
      <t>シヨウリョウ</t>
    </rPh>
    <phoneticPr fontId="9"/>
  </si>
  <si>
    <t>普通</t>
    <phoneticPr fontId="9"/>
  </si>
  <si>
    <t>当座</t>
    <phoneticPr fontId="9"/>
  </si>
  <si>
    <t>常時使用する
従業員数</t>
    <rPh sb="0" eb="2">
      <t>ジョウジ</t>
    </rPh>
    <rPh sb="2" eb="4">
      <t>シヨウ</t>
    </rPh>
    <rPh sb="7" eb="10">
      <t>ジュウギョウイン</t>
    </rPh>
    <rPh sb="10" eb="11">
      <t>スウ</t>
    </rPh>
    <phoneticPr fontId="9"/>
  </si>
  <si>
    <t>㊞</t>
    <phoneticPr fontId="9"/>
  </si>
  <si>
    <t>％</t>
    <phoneticPr fontId="9"/>
  </si>
  <si>
    <t>(Ｂ)/(Ａ)</t>
    <phoneticPr fontId="9"/>
  </si>
  <si>
    <t>GJ</t>
    <phoneticPr fontId="9" alignment="distributed"/>
  </si>
  <si>
    <t>(Ｂ)</t>
    <phoneticPr fontId="9"/>
  </si>
  <si>
    <t>(Ａ)</t>
    <phoneticPr fontId="9"/>
  </si>
  <si>
    <t>明・大・昭・平</t>
    <phoneticPr fontId="9"/>
  </si>
  <si>
    <t>２</t>
    <phoneticPr fontId="9"/>
  </si>
  <si>
    <t>１</t>
    <phoneticPr fontId="9"/>
  </si>
  <si>
    <t>工事施工者</t>
    <rPh sb="0" eb="2">
      <t>コウジ</t>
    </rPh>
    <rPh sb="2" eb="4">
      <t>セコウ</t>
    </rPh>
    <rPh sb="4" eb="5">
      <t>シャ</t>
    </rPh>
    <phoneticPr fontId="9" alignment="distributed"/>
  </si>
  <si>
    <t>注２</t>
    <rPh sb="0" eb="1">
      <t>チュウ</t>
    </rPh>
    <phoneticPr fontId="19"/>
  </si>
  <si>
    <t>注２　都市ガスの熱量（GJ)欄の数値は、ガス供給事業者ごとの実際の換算係数を用いて算出した数値を記入してください。</t>
    <rPh sb="0" eb="1">
      <t>チュウ</t>
    </rPh>
    <rPh sb="8" eb="10">
      <t>ネツリョウ</t>
    </rPh>
    <rPh sb="33" eb="35">
      <t>カンサン</t>
    </rPh>
    <rPh sb="35" eb="37">
      <t>ケイスウ</t>
    </rPh>
    <rPh sb="38" eb="39">
      <t>モチ</t>
    </rPh>
    <rPh sb="41" eb="43">
      <t>サンシュツ</t>
    </rPh>
    <rPh sb="45" eb="47">
      <t>スウチ</t>
    </rPh>
    <rPh sb="48" eb="50">
      <t>キニュウ</t>
    </rPh>
    <phoneticPr fontId="19"/>
  </si>
  <si>
    <t>注１</t>
    <rPh sb="0" eb="1">
      <t>チュウ</t>
    </rPh>
    <phoneticPr fontId="19"/>
  </si>
  <si>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9"/>
  </si>
  <si>
    <t>千kWh</t>
    <rPh sb="0" eb="1">
      <t>セン</t>
    </rPh>
    <phoneticPr fontId="19"/>
  </si>
  <si>
    <t>小計</t>
    <rPh sb="0" eb="2">
      <t>ショウケイ</t>
    </rPh>
    <phoneticPr fontId="19"/>
  </si>
  <si>
    <t>その他</t>
    <rPh sb="2" eb="3">
      <t>タ</t>
    </rPh>
    <phoneticPr fontId="19"/>
  </si>
  <si>
    <t>再生エネ</t>
    <rPh sb="0" eb="2">
      <t>サイセイ</t>
    </rPh>
    <phoneticPr fontId="19"/>
  </si>
  <si>
    <t>自家発電</t>
    <rPh sb="0" eb="2">
      <t>ジカ</t>
    </rPh>
    <rPh sb="2" eb="4">
      <t>ハツデン</t>
    </rPh>
    <phoneticPr fontId="19"/>
  </si>
  <si>
    <t>参考</t>
    <rPh sb="0" eb="2">
      <t>サンコウ</t>
    </rPh>
    <phoneticPr fontId="19"/>
  </si>
  <si>
    <r>
      <t>温室効果ガス排出量　t-CO</t>
    </r>
    <r>
      <rPr>
        <vertAlign val="subscript"/>
        <sz val="12"/>
        <rFont val="ＭＳ Ｐゴシック"/>
        <family val="3"/>
        <charset val="128"/>
      </rPr>
      <t>２</t>
    </r>
    <rPh sb="0" eb="2">
      <t>オンシツ</t>
    </rPh>
    <rPh sb="2" eb="4">
      <t>コウカ</t>
    </rPh>
    <rPh sb="6" eb="9">
      <t>ハイシュツリョウ</t>
    </rPh>
    <phoneticPr fontId="19"/>
  </si>
  <si>
    <t>原油換算　ｋＬ</t>
    <rPh sb="0" eb="2">
      <t>ゲンユ</t>
    </rPh>
    <rPh sb="2" eb="4">
      <t>カンサン</t>
    </rPh>
    <phoneticPr fontId="19"/>
  </si>
  <si>
    <t>合計　ＧＪ</t>
    <rPh sb="0" eb="1">
      <t>ゴウ</t>
    </rPh>
    <rPh sb="1" eb="2">
      <t>ケイ</t>
    </rPh>
    <phoneticPr fontId="19"/>
  </si>
  <si>
    <t>小計②</t>
    <rPh sb="0" eb="2">
      <t>ショウケイ</t>
    </rPh>
    <phoneticPr fontId="19"/>
  </si>
  <si>
    <t>関西電力</t>
    <rPh sb="0" eb="2">
      <t>カンサイ</t>
    </rPh>
    <rPh sb="2" eb="4">
      <t>デンリョク</t>
    </rPh>
    <phoneticPr fontId="19"/>
  </si>
  <si>
    <r>
      <t>kgCO</t>
    </r>
    <r>
      <rPr>
        <vertAlign val="subscript"/>
        <sz val="11"/>
        <rFont val="ＭＳ Ｐゴシック"/>
        <family val="3"/>
        <charset val="128"/>
      </rPr>
      <t>2</t>
    </r>
    <r>
      <rPr>
        <sz val="11"/>
        <rFont val="ＭＳ Ｐゴシック"/>
        <family val="3"/>
        <charset val="128"/>
      </rPr>
      <t>/kWh</t>
    </r>
    <phoneticPr fontId="19"/>
  </si>
  <si>
    <t>GJ/千kWh</t>
    <rPh sb="3" eb="4">
      <t>セン</t>
    </rPh>
    <phoneticPr fontId="19"/>
  </si>
  <si>
    <t>夜間買電</t>
    <rPh sb="0" eb="2">
      <t>ヤカン</t>
    </rPh>
    <rPh sb="2" eb="3">
      <t>バイ</t>
    </rPh>
    <rPh sb="3" eb="4">
      <t>デン</t>
    </rPh>
    <phoneticPr fontId="19"/>
  </si>
  <si>
    <r>
      <t>kgCO</t>
    </r>
    <r>
      <rPr>
        <vertAlign val="subscript"/>
        <sz val="11"/>
        <rFont val="ＭＳ Ｐゴシック"/>
        <family val="3"/>
        <charset val="128"/>
      </rPr>
      <t>2</t>
    </r>
    <r>
      <rPr>
        <sz val="11"/>
        <rFont val="ＭＳ Ｐゴシック"/>
        <family val="3"/>
        <charset val="128"/>
      </rPr>
      <t>/kWh</t>
    </r>
    <phoneticPr fontId="19"/>
  </si>
  <si>
    <t>昼間買電</t>
    <rPh sb="0" eb="2">
      <t>ヒルマ</t>
    </rPh>
    <rPh sb="2" eb="3">
      <t>バイ</t>
    </rPh>
    <rPh sb="3" eb="4">
      <t>デン</t>
    </rPh>
    <phoneticPr fontId="19"/>
  </si>
  <si>
    <t>電気
事業者</t>
    <rPh sb="0" eb="2">
      <t>デンキ</t>
    </rPh>
    <rPh sb="3" eb="6">
      <t>ジギョウシャ</t>
    </rPh>
    <phoneticPr fontId="19"/>
  </si>
  <si>
    <t>電気</t>
    <rPh sb="0" eb="2">
      <t>デンキ</t>
    </rPh>
    <phoneticPr fontId="19"/>
  </si>
  <si>
    <t>電気事業者</t>
    <rPh sb="0" eb="2">
      <t>デンキ</t>
    </rPh>
    <rPh sb="2" eb="5">
      <t>ジギョウシャ</t>
    </rPh>
    <phoneticPr fontId="19"/>
  </si>
  <si>
    <t>GJ</t>
    <phoneticPr fontId="19"/>
  </si>
  <si>
    <t>小計①</t>
    <rPh sb="0" eb="2">
      <t>ショウケイ</t>
    </rPh>
    <phoneticPr fontId="19"/>
  </si>
  <si>
    <r>
      <t>tCO</t>
    </r>
    <r>
      <rPr>
        <vertAlign val="subscript"/>
        <sz val="11"/>
        <rFont val="ＭＳ Ｐゴシック"/>
        <family val="3"/>
        <charset val="128"/>
      </rPr>
      <t>2</t>
    </r>
    <r>
      <rPr>
        <sz val="11"/>
        <rFont val="ＭＳ Ｐゴシック"/>
        <family val="3"/>
        <charset val="128"/>
      </rPr>
      <t>/GJ</t>
    </r>
    <phoneticPr fontId="19"/>
  </si>
  <si>
    <t>GJ/GJ</t>
    <phoneticPr fontId="19"/>
  </si>
  <si>
    <t>冷水</t>
    <rPh sb="0" eb="2">
      <t>レイスイ</t>
    </rPh>
    <phoneticPr fontId="19"/>
  </si>
  <si>
    <t>温水</t>
    <rPh sb="0" eb="2">
      <t>オンスイ</t>
    </rPh>
    <phoneticPr fontId="19"/>
  </si>
  <si>
    <t>産業用以外の蒸気</t>
    <rPh sb="0" eb="3">
      <t>サンギョウヨウ</t>
    </rPh>
    <rPh sb="3" eb="5">
      <t>イガイ</t>
    </rPh>
    <rPh sb="6" eb="8">
      <t>ジョウキ</t>
    </rPh>
    <phoneticPr fontId="19"/>
  </si>
  <si>
    <t>産業用蒸気</t>
    <rPh sb="0" eb="3">
      <t>サンギョウヨウ</t>
    </rPh>
    <rPh sb="3" eb="5">
      <t>ジョウキ</t>
    </rPh>
    <phoneticPr fontId="19"/>
  </si>
  <si>
    <t>法定係数</t>
    <rPh sb="0" eb="2">
      <t>ホウテイ</t>
    </rPh>
    <rPh sb="2" eb="4">
      <t>ケイスウ</t>
    </rPh>
    <phoneticPr fontId="19"/>
  </si>
  <si>
    <t>tC/GJ</t>
    <phoneticPr fontId="19"/>
  </si>
  <si>
    <t>大阪ガス公表値</t>
    <rPh sb="4" eb="6">
      <t>コウヒョウ</t>
    </rPh>
    <rPh sb="6" eb="7">
      <t>チ</t>
    </rPh>
    <phoneticPr fontId="19"/>
  </si>
  <si>
    <r>
      <t>GJ/千m</t>
    </r>
    <r>
      <rPr>
        <vertAlign val="superscript"/>
        <sz val="11"/>
        <rFont val="ＭＳ Ｐゴシック"/>
        <family val="3"/>
        <charset val="128"/>
      </rPr>
      <t>3</t>
    </r>
    <rPh sb="3" eb="4">
      <t>セン</t>
    </rPh>
    <phoneticPr fontId="19"/>
  </si>
  <si>
    <t>都市ガス</t>
    <rPh sb="0" eb="2">
      <t>トシ</t>
    </rPh>
    <phoneticPr fontId="19"/>
  </si>
  <si>
    <t>その他
の燃料</t>
    <rPh sb="2" eb="3">
      <t>タ</t>
    </rPh>
    <rPh sb="5" eb="7">
      <t>ネンリョウ</t>
    </rPh>
    <phoneticPr fontId="19"/>
  </si>
  <si>
    <t>　</t>
    <phoneticPr fontId="19"/>
  </si>
  <si>
    <r>
      <t>千m</t>
    </r>
    <r>
      <rPr>
        <vertAlign val="superscript"/>
        <sz val="11"/>
        <rFont val="ＭＳ Ｐゴシック"/>
        <family val="3"/>
        <charset val="128"/>
      </rPr>
      <t>3</t>
    </r>
    <rPh sb="0" eb="1">
      <t>セン</t>
    </rPh>
    <phoneticPr fontId="19"/>
  </si>
  <si>
    <t>転炉ガス</t>
    <rPh sb="0" eb="2">
      <t>テンロ</t>
    </rPh>
    <phoneticPr fontId="19"/>
  </si>
  <si>
    <t>高炉ガス</t>
    <rPh sb="0" eb="2">
      <t>コウロ</t>
    </rPh>
    <phoneticPr fontId="19"/>
  </si>
  <si>
    <t>コークス炉ガス</t>
    <rPh sb="4" eb="5">
      <t>ロ</t>
    </rPh>
    <phoneticPr fontId="19"/>
  </si>
  <si>
    <t>GJ/t</t>
    <phoneticPr fontId="19"/>
  </si>
  <si>
    <t>コールタール</t>
    <phoneticPr fontId="19"/>
  </si>
  <si>
    <t>t</t>
    <phoneticPr fontId="19"/>
  </si>
  <si>
    <t>石炭コークス</t>
    <rPh sb="0" eb="2">
      <t>セキタン</t>
    </rPh>
    <phoneticPr fontId="19"/>
  </si>
  <si>
    <t>無煙炭</t>
    <rPh sb="0" eb="2">
      <t>ムエン</t>
    </rPh>
    <rPh sb="2" eb="3">
      <t>タン</t>
    </rPh>
    <phoneticPr fontId="19"/>
  </si>
  <si>
    <t>一般炭</t>
    <rPh sb="0" eb="2">
      <t>イッパン</t>
    </rPh>
    <rPh sb="2" eb="3">
      <t>タン</t>
    </rPh>
    <phoneticPr fontId="19"/>
  </si>
  <si>
    <t>原料炭</t>
    <rPh sb="0" eb="2">
      <t>ゲンリョウ</t>
    </rPh>
    <rPh sb="2" eb="3">
      <t>タン</t>
    </rPh>
    <phoneticPr fontId="19"/>
  </si>
  <si>
    <t>石炭</t>
    <rPh sb="0" eb="2">
      <t>セキタン</t>
    </rPh>
    <phoneticPr fontId="19"/>
  </si>
  <si>
    <t>その他可燃性天然ガス</t>
    <rPh sb="2" eb="3">
      <t>タ</t>
    </rPh>
    <rPh sb="3" eb="6">
      <t>カネンセイ</t>
    </rPh>
    <rPh sb="6" eb="8">
      <t>テンネン</t>
    </rPh>
    <phoneticPr fontId="19"/>
  </si>
  <si>
    <t>液化天然ガス（LＮG）</t>
    <rPh sb="0" eb="2">
      <t>エキカ</t>
    </rPh>
    <rPh sb="2" eb="4">
      <t>テンネン</t>
    </rPh>
    <phoneticPr fontId="19"/>
  </si>
  <si>
    <t>可燃性
天然ガス</t>
    <rPh sb="0" eb="3">
      <t>カネンセイ</t>
    </rPh>
    <rPh sb="4" eb="6">
      <t>テンネン</t>
    </rPh>
    <phoneticPr fontId="19"/>
  </si>
  <si>
    <t>石油系炭化水素ガス</t>
    <rPh sb="0" eb="3">
      <t>セキユケイ</t>
    </rPh>
    <rPh sb="3" eb="5">
      <t>タンカ</t>
    </rPh>
    <rPh sb="5" eb="7">
      <t>スイソ</t>
    </rPh>
    <phoneticPr fontId="19"/>
  </si>
  <si>
    <t>液化石油ガス（LPG）</t>
    <rPh sb="0" eb="2">
      <t>エキカ</t>
    </rPh>
    <rPh sb="2" eb="4">
      <t>セキユ</t>
    </rPh>
    <phoneticPr fontId="19"/>
  </si>
  <si>
    <t>石油ガス</t>
    <rPh sb="0" eb="2">
      <t>セキユ</t>
    </rPh>
    <phoneticPr fontId="19"/>
  </si>
  <si>
    <t>石油コークス</t>
    <rPh sb="0" eb="2">
      <t>セキユ</t>
    </rPh>
    <phoneticPr fontId="19"/>
  </si>
  <si>
    <t>石油アスファルト</t>
    <rPh sb="0" eb="2">
      <t>セキユ</t>
    </rPh>
    <phoneticPr fontId="19"/>
  </si>
  <si>
    <t>GJ/kl</t>
    <phoneticPr fontId="19"/>
  </si>
  <si>
    <t>B・C重油</t>
    <rPh sb="3" eb="5">
      <t>ジュウユ</t>
    </rPh>
    <phoneticPr fontId="19"/>
  </si>
  <si>
    <t>kL</t>
  </si>
  <si>
    <t>A重油</t>
    <rPh sb="1" eb="3">
      <t>ジュウユ</t>
    </rPh>
    <phoneticPr fontId="19"/>
  </si>
  <si>
    <t>軽油</t>
    <rPh sb="0" eb="2">
      <t>ケイユ</t>
    </rPh>
    <phoneticPr fontId="19"/>
  </si>
  <si>
    <t>tC/GJ</t>
    <phoneticPr fontId="19"/>
  </si>
  <si>
    <t>GJ/kl</t>
    <phoneticPr fontId="19"/>
  </si>
  <si>
    <t>灯油</t>
    <rPh sb="0" eb="2">
      <t>トウユ</t>
    </rPh>
    <phoneticPr fontId="19"/>
  </si>
  <si>
    <t>tC/GJ</t>
    <phoneticPr fontId="19"/>
  </si>
  <si>
    <t>GJ/kl</t>
    <phoneticPr fontId="19"/>
  </si>
  <si>
    <t>ナフサ</t>
    <phoneticPr fontId="19"/>
  </si>
  <si>
    <t>揮発油</t>
    <rPh sb="0" eb="3">
      <t>キハツユ</t>
    </rPh>
    <phoneticPr fontId="19"/>
  </si>
  <si>
    <t>揮発油(ガソリン）</t>
    <rPh sb="0" eb="3">
      <t>キハツユ</t>
    </rPh>
    <phoneticPr fontId="19"/>
  </si>
  <si>
    <t>原油のうちコンデンセート（NGL）</t>
    <rPh sb="0" eb="2">
      <t>ゲンユ</t>
    </rPh>
    <phoneticPr fontId="19"/>
  </si>
  <si>
    <t>原油（コンデンセートを除く。）</t>
    <rPh sb="0" eb="2">
      <t>ゲンユ</t>
    </rPh>
    <rPh sb="11" eb="12">
      <t>ノゾ</t>
    </rPh>
    <phoneticPr fontId="19"/>
  </si>
  <si>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9"/>
  </si>
  <si>
    <t>Ａ－Ｂ</t>
    <phoneticPr fontId="19"/>
  </si>
  <si>
    <t>Ｂ</t>
    <phoneticPr fontId="19"/>
  </si>
  <si>
    <t>Ａ</t>
    <phoneticPr fontId="19"/>
  </si>
  <si>
    <t>数値の根拠</t>
    <rPh sb="0" eb="2">
      <t>スウチ</t>
    </rPh>
    <rPh sb="3" eb="5">
      <t>コンキョ</t>
    </rPh>
    <phoneticPr fontId="19"/>
  </si>
  <si>
    <t>単位</t>
    <phoneticPr fontId="19"/>
  </si>
  <si>
    <t>数値</t>
    <rPh sb="0" eb="2">
      <t>スウチ</t>
    </rPh>
    <phoneticPr fontId="19"/>
  </si>
  <si>
    <t>単位</t>
    <phoneticPr fontId="19"/>
  </si>
  <si>
    <t>熱量（GJ）</t>
    <rPh sb="0" eb="2">
      <t>ネツリョウ</t>
    </rPh>
    <phoneticPr fontId="19"/>
  </si>
  <si>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9"/>
  </si>
  <si>
    <t>単位発熱量</t>
    <rPh sb="0" eb="2">
      <t>タンイ</t>
    </rPh>
    <rPh sb="2" eb="5">
      <t>ハツネツリョウ</t>
    </rPh>
    <phoneticPr fontId="19"/>
  </si>
  <si>
    <t>エネルギーの種類</t>
    <rPh sb="6" eb="8">
      <t>シュルイ</t>
    </rPh>
    <phoneticPr fontId="19"/>
  </si>
  <si>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9"/>
  </si>
  <si>
    <t>補助事業実施後の
エネルギー使用量</t>
    <rPh sb="0" eb="2">
      <t>ホジョ</t>
    </rPh>
    <rPh sb="2" eb="4">
      <t>ジギョウ</t>
    </rPh>
    <rPh sb="4" eb="6">
      <t>ジッシ</t>
    </rPh>
    <rPh sb="6" eb="7">
      <t>ゴ</t>
    </rPh>
    <rPh sb="14" eb="17">
      <t>シヨウリョウ</t>
    </rPh>
    <phoneticPr fontId="19"/>
  </si>
  <si>
    <t>補助事業による
エネルギー使用削減量</t>
    <rPh sb="0" eb="2">
      <t>ホジョ</t>
    </rPh>
    <rPh sb="2" eb="4">
      <t>ジギョウ</t>
    </rPh>
    <rPh sb="13" eb="15">
      <t>シヨウ</t>
    </rPh>
    <rPh sb="15" eb="17">
      <t>サクゲン</t>
    </rPh>
    <rPh sb="17" eb="18">
      <t>リョウ</t>
    </rPh>
    <phoneticPr fontId="19"/>
  </si>
  <si>
    <t>補助事業実施前の
エネルギー使用量</t>
    <rPh sb="0" eb="2">
      <t>ホジョ</t>
    </rPh>
    <rPh sb="2" eb="4">
      <t>ジギョウ</t>
    </rPh>
    <rPh sb="4" eb="6">
      <t>ジッシ</t>
    </rPh>
    <rPh sb="6" eb="7">
      <t>マエ</t>
    </rPh>
    <rPh sb="14" eb="17">
      <t>シヨウリョウ</t>
    </rPh>
    <phoneticPr fontId="19"/>
  </si>
  <si>
    <t>単位</t>
    <rPh sb="0" eb="2">
      <t>タンイ</t>
    </rPh>
    <phoneticPr fontId="19"/>
  </si>
  <si>
    <t>対象事業所</t>
    <rPh sb="0" eb="2">
      <t>タイショウ</t>
    </rPh>
    <rPh sb="2" eb="5">
      <t>ジギョウショ</t>
    </rPh>
    <phoneticPr fontId="19"/>
  </si>
  <si>
    <t>申請者名</t>
    <rPh sb="0" eb="3">
      <t>シンセイシャ</t>
    </rPh>
    <rPh sb="3" eb="4">
      <t>メイ</t>
    </rPh>
    <phoneticPr fontId="19"/>
  </si>
  <si>
    <t>会　 社 　名</t>
    <rPh sb="0" eb="1">
      <t>カイ</t>
    </rPh>
    <rPh sb="3" eb="4">
      <t>シャ</t>
    </rPh>
    <rPh sb="6" eb="7">
      <t>メイ</t>
    </rPh>
    <phoneticPr fontId="9"/>
  </si>
  <si>
    <r>
      <t xml:space="preserve">診断担当者
</t>
    </r>
    <r>
      <rPr>
        <sz val="9"/>
        <rFont val="ＭＳ ゴシック"/>
        <family val="3"/>
        <charset val="128"/>
      </rPr>
      <t>（専門家）</t>
    </r>
    <rPh sb="0" eb="2">
      <t>シンダン</t>
    </rPh>
    <rPh sb="2" eb="5">
      <t>タントウシャ</t>
    </rPh>
    <rPh sb="7" eb="10">
      <t>センモンカ</t>
    </rPh>
    <phoneticPr fontId="9"/>
  </si>
  <si>
    <t>（　　　　　　　　　）</t>
    <phoneticPr fontId="9"/>
  </si>
  <si>
    <t>発注先業者
（予定）</t>
    <rPh sb="0" eb="2">
      <t>ハッチュウ</t>
    </rPh>
    <rPh sb="2" eb="3">
      <t>サキ</t>
    </rPh>
    <rPh sb="3" eb="5">
      <t>ギョウシャ</t>
    </rPh>
    <rPh sb="7" eb="9">
      <t>ヨテイ</t>
    </rPh>
    <phoneticPr fontId="9"/>
  </si>
  <si>
    <t>発注先業者</t>
    <rPh sb="0" eb="2">
      <t>ハッチュウ</t>
    </rPh>
    <rPh sb="2" eb="3">
      <t>サキ</t>
    </rPh>
    <rPh sb="3" eb="5">
      <t>ギョウシャ</t>
    </rPh>
    <phoneticPr fontId="9" alignment="distributed"/>
  </si>
  <si>
    <t>ﾒｰﾙｱﾄﾞﾚｽ</t>
    <phoneticPr fontId="9"/>
  </si>
  <si>
    <t>□</t>
    <phoneticPr fontId="9"/>
  </si>
  <si>
    <t>〒</t>
    <phoneticPr fontId="9"/>
  </si>
  <si>
    <t>(Ｂ)/(Ａ)</t>
    <phoneticPr fontId="9"/>
  </si>
  <si>
    <t>普通</t>
    <phoneticPr fontId="9" alignment="distributed"/>
  </si>
  <si>
    <t>当座</t>
    <phoneticPr fontId="9" alignment="distributed"/>
  </si>
  <si>
    <t>　　年　　月　～　　　　　年　　月</t>
    <rPh sb="2" eb="3">
      <t>ネン</t>
    </rPh>
    <rPh sb="5" eb="6">
      <t>ツキ</t>
    </rPh>
    <rPh sb="13" eb="14">
      <t>ネン</t>
    </rPh>
    <rPh sb="16" eb="17">
      <t>ツキ</t>
    </rPh>
    <phoneticPr fontId="19"/>
  </si>
  <si>
    <t>補助事業実施後の
エネルギー使用削減量</t>
    <rPh sb="0" eb="2">
      <t>ホジョ</t>
    </rPh>
    <rPh sb="2" eb="4">
      <t>ジギョウ</t>
    </rPh>
    <rPh sb="4" eb="6">
      <t>ジッシ</t>
    </rPh>
    <rPh sb="6" eb="7">
      <t>ゴ</t>
    </rPh>
    <rPh sb="14" eb="16">
      <t>シヨウ</t>
    </rPh>
    <rPh sb="16" eb="18">
      <t>サクゲン</t>
    </rPh>
    <rPh sb="18" eb="19">
      <t>リョウ</t>
    </rPh>
    <phoneticPr fontId="19"/>
  </si>
  <si>
    <t>※精算の完了日等</t>
    <rPh sb="1" eb="3">
      <t>セイサン</t>
    </rPh>
    <rPh sb="4" eb="6">
      <t>カンリョウ</t>
    </rPh>
    <rPh sb="6" eb="7">
      <t>ヒ</t>
    </rPh>
    <rPh sb="7" eb="8">
      <t>トウ</t>
    </rPh>
    <phoneticPr fontId="9" alignment="distributed"/>
  </si>
  <si>
    <t>補助金交付予定額</t>
    <rPh sb="0" eb="3">
      <t>ホジョキン</t>
    </rPh>
    <rPh sb="3" eb="5">
      <t>コウフ</t>
    </rPh>
    <rPh sb="5" eb="7">
      <t>ヨテイ</t>
    </rPh>
    <rPh sb="7" eb="8">
      <t>ガク</t>
    </rPh>
    <phoneticPr fontId="9"/>
  </si>
  <si>
    <t>〒</t>
    <phoneticPr fontId="9"/>
  </si>
  <si>
    <t>使用量計算期間</t>
    <rPh sb="0" eb="3">
      <t>シヨウリョウ</t>
    </rPh>
    <rPh sb="3" eb="5">
      <t>ケイサン</t>
    </rPh>
    <rPh sb="5" eb="7">
      <t>キカン</t>
    </rPh>
    <phoneticPr fontId="19"/>
  </si>
  <si>
    <t>使用量計算期間（実績）</t>
    <rPh sb="0" eb="3">
      <t>シヨウリョウ</t>
    </rPh>
    <rPh sb="3" eb="5">
      <t>ケイサン</t>
    </rPh>
    <rPh sb="5" eb="7">
      <t>キカン</t>
    </rPh>
    <rPh sb="8" eb="10">
      <t>ジッセキ</t>
    </rPh>
    <phoneticPr fontId="19"/>
  </si>
  <si>
    <t>　令和　　年　　月　　日付け滋エネ政第　　号で額の確定の通知があった令和元年度滋賀県省エネ設備導入加速化事業補助金を上記のとおり交付されるよう、同補助金交付要綱第11条の規定により請求します。</t>
    <rPh sb="1" eb="3">
      <t>レイワ</t>
    </rPh>
    <rPh sb="14" eb="15">
      <t>シ</t>
    </rPh>
    <rPh sb="17" eb="18">
      <t>セイ</t>
    </rPh>
    <rPh sb="23" eb="24">
      <t>ガク</t>
    </rPh>
    <rPh sb="25" eb="27">
      <t>カクテイ</t>
    </rPh>
    <rPh sb="28" eb="30">
      <t>ツウチ</t>
    </rPh>
    <rPh sb="42" eb="43">
      <t>ショウ</t>
    </rPh>
    <rPh sb="58" eb="60">
      <t>ジョウキ</t>
    </rPh>
    <rPh sb="64" eb="66">
      <t>コウフ</t>
    </rPh>
    <rPh sb="72" eb="73">
      <t>ドウ</t>
    </rPh>
    <rPh sb="73" eb="76">
      <t>ホジョキン</t>
    </rPh>
    <rPh sb="80" eb="81">
      <t>ダイ</t>
    </rPh>
    <rPh sb="83" eb="84">
      <t>ジョウ</t>
    </rPh>
    <rPh sb="85" eb="87">
      <t>キテイ</t>
    </rPh>
    <rPh sb="90" eb="92">
      <t>セイキュウ</t>
    </rPh>
    <phoneticPr fontId="9"/>
  </si>
  <si>
    <t>年月日</t>
    <rPh sb="0" eb="3">
      <t>ネンガッピ</t>
    </rPh>
    <phoneticPr fontId="9"/>
  </si>
  <si>
    <t>年月日</t>
    <rPh sb="0" eb="3">
      <t>ネンガッピ</t>
    </rPh>
    <phoneticPr fontId="9"/>
  </si>
  <si>
    <t>年月日</t>
    <rPh sb="0" eb="3">
      <t>ネンガッピ</t>
    </rPh>
    <phoneticPr fontId="9"/>
  </si>
  <si>
    <t>法人</t>
    <rPh sb="0" eb="2">
      <t>ホウジン</t>
    </rPh>
    <phoneticPr fontId="9"/>
  </si>
  <si>
    <t>個人</t>
    <rPh sb="0" eb="2">
      <t>コジン</t>
    </rPh>
    <phoneticPr fontId="9"/>
  </si>
  <si>
    <t>項目</t>
    <rPh sb="0" eb="2">
      <t>コウモク</t>
    </rPh>
    <phoneticPr fontId="9"/>
  </si>
  <si>
    <t>要件</t>
    <rPh sb="0" eb="2">
      <t>ヨウケン</t>
    </rPh>
    <phoneticPr fontId="9"/>
  </si>
  <si>
    <r>
      <t xml:space="preserve">「中小企業者等」に該当しますか。
</t>
    </r>
    <r>
      <rPr>
        <sz val="9"/>
        <rFont val="HG丸ｺﾞｼｯｸM-PRO"/>
        <family val="3"/>
        <charset val="128"/>
      </rPr>
      <t>（みなし大企業は対象外。要綱第2条第2項に規定。詳しくは「補助金の申請にあたって」P.2）</t>
    </r>
    <rPh sb="1" eb="3">
      <t>チュウショウ</t>
    </rPh>
    <rPh sb="3" eb="5">
      <t>キギョウ</t>
    </rPh>
    <rPh sb="5" eb="6">
      <t>シャ</t>
    </rPh>
    <rPh sb="6" eb="7">
      <t>トウ</t>
    </rPh>
    <rPh sb="9" eb="11">
      <t>ガイトウ</t>
    </rPh>
    <rPh sb="21" eb="24">
      <t>ダイキギョウ</t>
    </rPh>
    <rPh sb="25" eb="28">
      <t>タイショウガイ</t>
    </rPh>
    <rPh sb="29" eb="31">
      <t>ヨウコウ</t>
    </rPh>
    <rPh sb="31" eb="32">
      <t>ダイ</t>
    </rPh>
    <rPh sb="33" eb="34">
      <t>ジョウ</t>
    </rPh>
    <rPh sb="34" eb="35">
      <t>ダイ</t>
    </rPh>
    <rPh sb="36" eb="37">
      <t>コウ</t>
    </rPh>
    <rPh sb="38" eb="40">
      <t>キテイ</t>
    </rPh>
    <rPh sb="41" eb="42">
      <t>クワ</t>
    </rPh>
    <rPh sb="46" eb="49">
      <t>ホジョキン</t>
    </rPh>
    <rPh sb="50" eb="52">
      <t>シンセイ</t>
    </rPh>
    <phoneticPr fontId="9"/>
  </si>
  <si>
    <t>県税の滞納はありませんか。</t>
    <rPh sb="0" eb="1">
      <t>ケン</t>
    </rPh>
    <rPh sb="1" eb="2">
      <t>ゼイ</t>
    </rPh>
    <rPh sb="3" eb="5">
      <t>タイノウ</t>
    </rPh>
    <phoneticPr fontId="9"/>
  </si>
  <si>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9"/>
  </si>
  <si>
    <t>暴力団と社会的に非難される関係を有していませんか。</t>
    <rPh sb="0" eb="3">
      <t>ボウリョクダン</t>
    </rPh>
    <rPh sb="4" eb="7">
      <t>シャカイテキ</t>
    </rPh>
    <rPh sb="8" eb="10">
      <t>ヒナン</t>
    </rPh>
    <rPh sb="13" eb="15">
      <t>カンケイ</t>
    </rPh>
    <rPh sb="16" eb="17">
      <t>ユウ</t>
    </rPh>
    <phoneticPr fontId="9"/>
  </si>
  <si>
    <t>提出資料</t>
    <rPh sb="0" eb="1">
      <t>ツツミ</t>
    </rPh>
    <rPh sb="1" eb="2">
      <t>デ</t>
    </rPh>
    <rPh sb="2" eb="3">
      <t>シ</t>
    </rPh>
    <rPh sb="3" eb="4">
      <t>リョウ</t>
    </rPh>
    <phoneticPr fontId="9"/>
  </si>
  <si>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8" eb="30">
      <t>ケンガイ</t>
    </rPh>
    <rPh sb="30" eb="31">
      <t>カ</t>
    </rPh>
    <phoneticPr fontId="9"/>
  </si>
  <si>
    <t>１　申請者（事業者）について</t>
    <rPh sb="2" eb="5">
      <t>シンセイシャ</t>
    </rPh>
    <rPh sb="6" eb="9">
      <t>ジギョウシャ</t>
    </rPh>
    <phoneticPr fontId="9"/>
  </si>
  <si>
    <t>２　事業内容について</t>
    <rPh sb="2" eb="4">
      <t>ジギョウ</t>
    </rPh>
    <rPh sb="4" eb="6">
      <t>ナイヨウ</t>
    </rPh>
    <phoneticPr fontId="9"/>
  </si>
  <si>
    <t>事業所の所在地は滋賀県内ですか。</t>
    <rPh sb="0" eb="3">
      <t>ジギョウショ</t>
    </rPh>
    <rPh sb="4" eb="7">
      <t>ショザイチ</t>
    </rPh>
    <rPh sb="8" eb="10">
      <t>シガ</t>
    </rPh>
    <rPh sb="10" eb="12">
      <t>ケンナイ</t>
    </rPh>
    <phoneticPr fontId="9"/>
  </si>
  <si>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9"/>
  </si>
  <si>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9"/>
  </si>
  <si>
    <r>
      <t>補助金申請額は正しいですか。</t>
    </r>
    <r>
      <rPr>
        <sz val="9"/>
        <rFont val="HG丸ｺﾞｼｯｸM-PRO"/>
        <family val="3"/>
        <charset val="128"/>
      </rPr>
      <t>（対象経費の１／3以内、千円未満切捨て、上限１0０万円）
※ただし、エネルギー使用削減量1GJ当たり1万円が上限となります。</t>
    </r>
    <rPh sb="0" eb="3">
      <t>ホジョキン</t>
    </rPh>
    <rPh sb="3" eb="5">
      <t>シンセイ</t>
    </rPh>
    <rPh sb="5" eb="6">
      <t>ガク</t>
    </rPh>
    <rPh sb="7" eb="8">
      <t>タダ</t>
    </rPh>
    <rPh sb="15" eb="17">
      <t>タイショウ</t>
    </rPh>
    <rPh sb="17" eb="19">
      <t>ケイヒ</t>
    </rPh>
    <rPh sb="23" eb="25">
      <t>イナイ</t>
    </rPh>
    <rPh sb="26" eb="28">
      <t>センエン</t>
    </rPh>
    <rPh sb="28" eb="30">
      <t>ミマン</t>
    </rPh>
    <rPh sb="30" eb="32">
      <t>キリス</t>
    </rPh>
    <rPh sb="34" eb="36">
      <t>ジョウゲン</t>
    </rPh>
    <rPh sb="39" eb="41">
      <t>マンエン</t>
    </rPh>
    <rPh sb="53" eb="55">
      <t>シヨウ</t>
    </rPh>
    <rPh sb="55" eb="57">
      <t>サクゲン</t>
    </rPh>
    <rPh sb="57" eb="58">
      <t>リョウ</t>
    </rPh>
    <rPh sb="61" eb="62">
      <t>ア</t>
    </rPh>
    <rPh sb="65" eb="67">
      <t>マンエン</t>
    </rPh>
    <rPh sb="68" eb="70">
      <t>ジョウゲン</t>
    </rPh>
    <phoneticPr fontId="9"/>
  </si>
  <si>
    <t>３　事業の効果について</t>
    <rPh sb="2" eb="4">
      <t>ジギョウ</t>
    </rPh>
    <rPh sb="5" eb="7">
      <t>コウカ</t>
    </rPh>
    <phoneticPr fontId="9"/>
  </si>
  <si>
    <t>事業の対象となる設備の整備が次のいずれかの要件を満たしていますか。
①対象事業所全体の前年度エネルギー使用量に比べて5％以上の削減が見込まれること
②対象事業所全体で100ＧＪ以上のエネルギー使用量の削減が見込まれること</t>
    <rPh sb="0" eb="2">
      <t>ジギョウ</t>
    </rPh>
    <rPh sb="3" eb="5">
      <t>タイショウ</t>
    </rPh>
    <rPh sb="8" eb="10">
      <t>セツビ</t>
    </rPh>
    <rPh sb="11" eb="13">
      <t>セイビ</t>
    </rPh>
    <rPh sb="14" eb="15">
      <t>ツギ</t>
    </rPh>
    <rPh sb="21" eb="23">
      <t>ヨウケン</t>
    </rPh>
    <rPh sb="24" eb="25">
      <t>ミ</t>
    </rPh>
    <phoneticPr fontId="9"/>
  </si>
  <si>
    <t>４　収支予算・振込先について</t>
    <rPh sb="2" eb="4">
      <t>シュウシ</t>
    </rPh>
    <rPh sb="4" eb="6">
      <t>ヨサン</t>
    </rPh>
    <rPh sb="7" eb="9">
      <t>フリコミ</t>
    </rPh>
    <rPh sb="9" eb="10">
      <t>サキ</t>
    </rPh>
    <rPh sb="10" eb="11">
      <t>ゲンリョウ</t>
    </rPh>
    <phoneticPr fontId="9"/>
  </si>
  <si>
    <t>収支予算額は、２の「事業に要する経費」と一致していますか。</t>
    <rPh sb="0" eb="2">
      <t>シュウシ</t>
    </rPh>
    <rPh sb="2" eb="5">
      <t>ヨサンガク</t>
    </rPh>
    <rPh sb="10" eb="12">
      <t>ジギョウ</t>
    </rPh>
    <rPh sb="13" eb="14">
      <t>ヨウ</t>
    </rPh>
    <rPh sb="16" eb="18">
      <t>ケイヒ</t>
    </rPh>
    <rPh sb="20" eb="22">
      <t>イッチ</t>
    </rPh>
    <phoneticPr fontId="9"/>
  </si>
  <si>
    <t>振込先の口座名義は申請者と一致していますか。</t>
    <rPh sb="0" eb="2">
      <t>フリコミ</t>
    </rPh>
    <rPh sb="2" eb="3">
      <t>サキ</t>
    </rPh>
    <rPh sb="4" eb="6">
      <t>コウザ</t>
    </rPh>
    <rPh sb="6" eb="8">
      <t>メイギ</t>
    </rPh>
    <rPh sb="9" eb="12">
      <t>シンセイシャ</t>
    </rPh>
    <rPh sb="13" eb="15">
      <t>イッチ</t>
    </rPh>
    <phoneticPr fontId="9"/>
  </si>
  <si>
    <t>次ページ（裏面）へ→</t>
    <rPh sb="0" eb="1">
      <t>ジ</t>
    </rPh>
    <rPh sb="5" eb="7">
      <t>リメン</t>
    </rPh>
    <phoneticPr fontId="9"/>
  </si>
  <si>
    <t>設備の性能に関する資料</t>
    <rPh sb="0" eb="2">
      <t>セツビ</t>
    </rPh>
    <rPh sb="3" eb="5">
      <t>セイノウ</t>
    </rPh>
    <rPh sb="6" eb="7">
      <t>カン</t>
    </rPh>
    <rPh sb="9" eb="11">
      <t>シリョウ</t>
    </rPh>
    <phoneticPr fontId="9"/>
  </si>
  <si>
    <t>概要図は添付されていますか。対象設備の設置場所、数量が確認できますか。</t>
    <rPh sb="0" eb="2">
      <t>ガイヨウ</t>
    </rPh>
    <rPh sb="2" eb="3">
      <t>ズ</t>
    </rPh>
    <rPh sb="4" eb="6">
      <t>テンプ</t>
    </rPh>
    <rPh sb="14" eb="16">
      <t>タイショウ</t>
    </rPh>
    <rPh sb="16" eb="18">
      <t>セツビ</t>
    </rPh>
    <rPh sb="19" eb="21">
      <t>セッチ</t>
    </rPh>
    <rPh sb="21" eb="23">
      <t>バショ</t>
    </rPh>
    <rPh sb="24" eb="26">
      <t>スウリョウ</t>
    </rPh>
    <rPh sb="27" eb="29">
      <t>カクニン</t>
    </rPh>
    <phoneticPr fontId="9"/>
  </si>
  <si>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9"/>
  </si>
  <si>
    <r>
      <t>事業効果の根拠資料を補完できる導入前・導入後の設備に関する資料</t>
    </r>
    <r>
      <rPr>
        <sz val="8"/>
        <rFont val="HG丸ｺﾞｼｯｸM-PRO"/>
        <family val="3"/>
        <charset val="128"/>
      </rPr>
      <t>（比較表（性能・数量）カタログ等）</t>
    </r>
    <r>
      <rPr>
        <sz val="10"/>
        <rFont val="HG丸ｺﾞｼｯｸM-PRO"/>
        <family val="3"/>
        <charset val="128"/>
      </rPr>
      <t>が添付されていますか。</t>
    </r>
    <rPh sb="0" eb="2">
      <t>ジギョウ</t>
    </rPh>
    <rPh sb="2" eb="4">
      <t>コウカ</t>
    </rPh>
    <rPh sb="5" eb="7">
      <t>コンキョ</t>
    </rPh>
    <rPh sb="7" eb="9">
      <t>シリョウ</t>
    </rPh>
    <rPh sb="10" eb="12">
      <t>ホカン</t>
    </rPh>
    <rPh sb="15" eb="17">
      <t>ドウニュウ</t>
    </rPh>
    <rPh sb="17" eb="18">
      <t>マエ</t>
    </rPh>
    <rPh sb="19" eb="21">
      <t>ドウニュウ</t>
    </rPh>
    <rPh sb="21" eb="22">
      <t>ゴ</t>
    </rPh>
    <rPh sb="23" eb="25">
      <t>セツビ</t>
    </rPh>
    <rPh sb="26" eb="27">
      <t>カン</t>
    </rPh>
    <rPh sb="29" eb="31">
      <t>シリョウ</t>
    </rPh>
    <rPh sb="32" eb="34">
      <t>ヒカク</t>
    </rPh>
    <rPh sb="34" eb="35">
      <t>ヒョウ</t>
    </rPh>
    <rPh sb="36" eb="38">
      <t>セイノウ</t>
    </rPh>
    <rPh sb="39" eb="41">
      <t>スウリョウ</t>
    </rPh>
    <rPh sb="46" eb="47">
      <t>トウ</t>
    </rPh>
    <rPh sb="49" eb="51">
      <t>テンプ</t>
    </rPh>
    <phoneticPr fontId="9"/>
  </si>
  <si>
    <t>事業計画書の発注先業者や経費と一致していますか。</t>
    <rPh sb="0" eb="2">
      <t>ジギョウ</t>
    </rPh>
    <rPh sb="2" eb="5">
      <t>ケイカクショ</t>
    </rPh>
    <rPh sb="6" eb="8">
      <t>ハッチュウ</t>
    </rPh>
    <rPh sb="8" eb="9">
      <t>サキ</t>
    </rPh>
    <rPh sb="9" eb="11">
      <t>ギョウシャ</t>
    </rPh>
    <rPh sb="12" eb="14">
      <t>ケイヒ</t>
    </rPh>
    <rPh sb="15" eb="17">
      <t>イッチ</t>
    </rPh>
    <phoneticPr fontId="9"/>
  </si>
  <si>
    <t>導入後の設備に関する資料と型番や数量は一致していますか。</t>
    <rPh sb="0" eb="2">
      <t>ドウニュウ</t>
    </rPh>
    <rPh sb="2" eb="3">
      <t>ゴ</t>
    </rPh>
    <rPh sb="4" eb="6">
      <t>セツビ</t>
    </rPh>
    <rPh sb="7" eb="8">
      <t>カン</t>
    </rPh>
    <rPh sb="10" eb="12">
      <t>シリョウ</t>
    </rPh>
    <rPh sb="13" eb="15">
      <t>カタバン</t>
    </rPh>
    <rPh sb="16" eb="18">
      <t>スウリョウ</t>
    </rPh>
    <rPh sb="19" eb="21">
      <t>イッチ</t>
    </rPh>
    <phoneticPr fontId="9"/>
  </si>
  <si>
    <t>補助対象外となる経費（消費税、設計費、事務費、処分費等）は区別されていますか。</t>
    <rPh sb="0" eb="2">
      <t>ホジョ</t>
    </rPh>
    <rPh sb="2" eb="5">
      <t>タイショウガイ</t>
    </rPh>
    <rPh sb="8" eb="10">
      <t>ケイヒ</t>
    </rPh>
    <rPh sb="29" eb="31">
      <t>クベツ</t>
    </rPh>
    <phoneticPr fontId="9"/>
  </si>
  <si>
    <t>省エネ診断の結果書類</t>
    <rPh sb="0" eb="1">
      <t>ショウ</t>
    </rPh>
    <rPh sb="3" eb="5">
      <t>シンダン</t>
    </rPh>
    <rPh sb="6" eb="8">
      <t>ケッカ</t>
    </rPh>
    <rPh sb="8" eb="10">
      <t>ショルイ</t>
    </rPh>
    <phoneticPr fontId="9"/>
  </si>
  <si>
    <t>過去に省エネ診断の実績がある法人等で有資格者（エネルギー管理士等）によるものですか。</t>
    <rPh sb="14" eb="16">
      <t>ホウジン</t>
    </rPh>
    <rPh sb="16" eb="17">
      <t>トウ</t>
    </rPh>
    <rPh sb="18" eb="22">
      <t>ユウシカクシャ</t>
    </rPh>
    <rPh sb="28" eb="30">
      <t>カンリ</t>
    </rPh>
    <rPh sb="30" eb="31">
      <t>シ</t>
    </rPh>
    <rPh sb="31" eb="32">
      <t>トウ</t>
    </rPh>
    <phoneticPr fontId="9"/>
  </si>
  <si>
    <t>事業所全体の設備等について調査分析し、省エネ・節電に対する提案がされていますか。</t>
    <rPh sb="0" eb="3">
      <t>ジギョウショ</t>
    </rPh>
    <rPh sb="3" eb="5">
      <t>ゼンタイ</t>
    </rPh>
    <rPh sb="6" eb="8">
      <t>セツビ</t>
    </rPh>
    <rPh sb="8" eb="9">
      <t>トウ</t>
    </rPh>
    <rPh sb="13" eb="15">
      <t>チョウサ</t>
    </rPh>
    <rPh sb="15" eb="17">
      <t>ブンセキ</t>
    </rPh>
    <rPh sb="19" eb="20">
      <t>ショウ</t>
    </rPh>
    <rPh sb="23" eb="25">
      <t>セツデン</t>
    </rPh>
    <rPh sb="26" eb="27">
      <t>タイ</t>
    </rPh>
    <rPh sb="29" eb="31">
      <t>テイアン</t>
    </rPh>
    <phoneticPr fontId="9"/>
  </si>
  <si>
    <t>補助事業の内容が省エネ診断により提案されていますか。</t>
    <rPh sb="0" eb="2">
      <t>ホジョ</t>
    </rPh>
    <rPh sb="2" eb="4">
      <t>ジギョウ</t>
    </rPh>
    <rPh sb="5" eb="7">
      <t>ナイヨウ</t>
    </rPh>
    <rPh sb="8" eb="9">
      <t>ショウ</t>
    </rPh>
    <rPh sb="11" eb="13">
      <t>シンダン</t>
    </rPh>
    <rPh sb="16" eb="18">
      <t>テイアン</t>
    </rPh>
    <phoneticPr fontId="9"/>
  </si>
  <si>
    <t>削減量の根拠資料と数値の整合性が取れていますか。（数量、使用時間、消費電力量等）</t>
    <rPh sb="0" eb="2">
      <t>サクゲン</t>
    </rPh>
    <rPh sb="2" eb="3">
      <t>リョウ</t>
    </rPh>
    <rPh sb="4" eb="6">
      <t>コンキョ</t>
    </rPh>
    <rPh sb="6" eb="8">
      <t>シリョウ</t>
    </rPh>
    <rPh sb="9" eb="11">
      <t>スウチ</t>
    </rPh>
    <rPh sb="12" eb="15">
      <t>セイゴウセイ</t>
    </rPh>
    <rPh sb="16" eb="17">
      <t>ト</t>
    </rPh>
    <rPh sb="25" eb="27">
      <t>スウリョウ</t>
    </rPh>
    <rPh sb="28" eb="30">
      <t>シヨウ</t>
    </rPh>
    <rPh sb="30" eb="32">
      <t>ジカン</t>
    </rPh>
    <rPh sb="33" eb="35">
      <t>ショウヒ</t>
    </rPh>
    <rPh sb="35" eb="37">
      <t>デンリョク</t>
    </rPh>
    <rPh sb="37" eb="38">
      <t>リョウ</t>
    </rPh>
    <rPh sb="38" eb="39">
      <t>トウ</t>
    </rPh>
    <phoneticPr fontId="9"/>
  </si>
  <si>
    <t>→
各々に☑</t>
    <rPh sb="2" eb="4">
      <t>オノオノ</t>
    </rPh>
    <phoneticPr fontId="9"/>
  </si>
  <si>
    <t>事業活動に関する資料</t>
    <rPh sb="0" eb="2">
      <t>ジギョウ</t>
    </rPh>
    <rPh sb="2" eb="4">
      <t>カツドウ</t>
    </rPh>
    <rPh sb="5" eb="6">
      <t>カン</t>
    </rPh>
    <rPh sb="8" eb="10">
      <t>シリョウ</t>
    </rPh>
    <phoneticPr fontId="9"/>
  </si>
  <si>
    <t>事業活動の内容を記載した書類はありますか。（会社案内パンフレット等)</t>
    <rPh sb="8" eb="10">
      <t>キサイ</t>
    </rPh>
    <phoneticPr fontId="9"/>
  </si>
  <si>
    <t>その他</t>
    <rPh sb="2" eb="3">
      <t>タ</t>
    </rPh>
    <phoneticPr fontId="9"/>
  </si>
  <si>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9"/>
  </si>
  <si>
    <t>納税証明書
（未納がない証明）</t>
    <rPh sb="0" eb="2">
      <t>ノウゼイ</t>
    </rPh>
    <rPh sb="2" eb="5">
      <t>ショウメイショ</t>
    </rPh>
    <rPh sb="7" eb="9">
      <t>ミノウ</t>
    </rPh>
    <rPh sb="12" eb="14">
      <t>ショウメイ</t>
    </rPh>
    <phoneticPr fontId="9"/>
  </si>
  <si>
    <t>直近３か月以内に取得されたものですか。</t>
    <rPh sb="0" eb="2">
      <t>チョッキン</t>
    </rPh>
    <rPh sb="4" eb="5">
      <t>ゲツ</t>
    </rPh>
    <rPh sb="5" eb="7">
      <t>イナイ</t>
    </rPh>
    <rPh sb="8" eb="10">
      <t>シュトク</t>
    </rPh>
    <phoneticPr fontId="9"/>
  </si>
  <si>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9"/>
  </si>
  <si>
    <t>実績報告書
（様式第６号）</t>
    <rPh sb="0" eb="2">
      <t>ジッセキ</t>
    </rPh>
    <rPh sb="2" eb="5">
      <t>ホウコクショ</t>
    </rPh>
    <rPh sb="7" eb="9">
      <t>ヨウシキ</t>
    </rPh>
    <rPh sb="9" eb="10">
      <t>ダイ</t>
    </rPh>
    <rPh sb="11" eb="12">
      <t>ゴウ</t>
    </rPh>
    <phoneticPr fontId="9"/>
  </si>
  <si>
    <t>事業報告書
（様式第６号別紙１）</t>
    <rPh sb="0" eb="2">
      <t>ジギョウ</t>
    </rPh>
    <rPh sb="2" eb="5">
      <t>ホウコクショ</t>
    </rPh>
    <rPh sb="7" eb="9">
      <t>ヨウシキ</t>
    </rPh>
    <rPh sb="9" eb="10">
      <t>ダイ</t>
    </rPh>
    <rPh sb="11" eb="12">
      <t>ゴウ</t>
    </rPh>
    <rPh sb="12" eb="14">
      <t>ベッシ</t>
    </rPh>
    <phoneticPr fontId="9"/>
  </si>
  <si>
    <t>４　収支決算について</t>
    <rPh sb="2" eb="4">
      <t>シュウシ</t>
    </rPh>
    <rPh sb="4" eb="6">
      <t>ケッサン</t>
    </rPh>
    <phoneticPr fontId="9"/>
  </si>
  <si>
    <t>事業を実施した事業所名・所在地となっていますか。（本社ではありません）</t>
    <rPh sb="0" eb="2">
      <t>ジギョウ</t>
    </rPh>
    <rPh sb="3" eb="5">
      <t>ジッシ</t>
    </rPh>
    <rPh sb="7" eb="10">
      <t>ジギョウショ</t>
    </rPh>
    <rPh sb="10" eb="11">
      <t>メイ</t>
    </rPh>
    <rPh sb="12" eb="15">
      <t>ショザイチ</t>
    </rPh>
    <rPh sb="25" eb="27">
      <t>ホンシャ</t>
    </rPh>
    <phoneticPr fontId="9"/>
  </si>
  <si>
    <t>発注先業者および工事施工者は県内に本社または支店等のある事業者ですか。
（やむを得ない理由で県外の事業者となる場合は事前に県担当者に確認済みですか）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0" eb="41">
      <t>エ</t>
    </rPh>
    <rPh sb="43" eb="45">
      <t>リユウ</t>
    </rPh>
    <rPh sb="46" eb="48">
      <t>ケンガイ</t>
    </rPh>
    <rPh sb="49" eb="52">
      <t>ジギョウシャ</t>
    </rPh>
    <rPh sb="55" eb="57">
      <t>バアイ</t>
    </rPh>
    <rPh sb="58" eb="60">
      <t>ジゼン</t>
    </rPh>
    <rPh sb="61" eb="62">
      <t>ケン</t>
    </rPh>
    <rPh sb="62" eb="65">
      <t>タントウシャ</t>
    </rPh>
    <rPh sb="66" eb="68">
      <t>カクニン</t>
    </rPh>
    <rPh sb="68" eb="69">
      <t>ズ</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</si>
  <si>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が添付されていますか。</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phoneticPr fontId="9"/>
  </si>
  <si>
    <t>決算額の合計が支出証拠書類の金額と一致しますか。</t>
    <rPh sb="0" eb="2">
      <t>ケッサン</t>
    </rPh>
    <rPh sb="2" eb="3">
      <t>ガク</t>
    </rPh>
    <rPh sb="4" eb="6">
      <t>ゴウケイ</t>
    </rPh>
    <rPh sb="7" eb="9">
      <t>シシュツ</t>
    </rPh>
    <rPh sb="9" eb="11">
      <t>ショウコ</t>
    </rPh>
    <rPh sb="11" eb="13">
      <t>ショルイ</t>
    </rPh>
    <rPh sb="14" eb="16">
      <t>キンガク</t>
    </rPh>
    <rPh sb="17" eb="19">
      <t>イッチ</t>
    </rPh>
    <phoneticPr fontId="9"/>
  </si>
  <si>
    <t>工事証明書</t>
    <rPh sb="0" eb="2">
      <t>コウジ</t>
    </rPh>
    <rPh sb="2" eb="5">
      <t>ショウメイショ</t>
    </rPh>
    <phoneticPr fontId="9"/>
  </si>
  <si>
    <t>支出証拠書類の写し</t>
    <rPh sb="0" eb="2">
      <t>シシュツ</t>
    </rPh>
    <rPh sb="2" eb="4">
      <t>ショウコ</t>
    </rPh>
    <rPh sb="4" eb="6">
      <t>ショルイ</t>
    </rPh>
    <rPh sb="7" eb="8">
      <t>ウツ</t>
    </rPh>
    <phoneticPr fontId="9"/>
  </si>
  <si>
    <t>事業実施の状況が
分かる写真</t>
    <rPh sb="0" eb="2">
      <t>ジギョウ</t>
    </rPh>
    <rPh sb="2" eb="4">
      <t>ジッシ</t>
    </rPh>
    <rPh sb="5" eb="7">
      <t>ジョウキョウ</t>
    </rPh>
    <rPh sb="9" eb="10">
      <t>ワ</t>
    </rPh>
    <rPh sb="12" eb="14">
      <t>シャシン</t>
    </rPh>
    <phoneticPr fontId="9"/>
  </si>
  <si>
    <t>事業報告書（様式第６号別紙１）の工事施工者と同一ですか。</t>
    <rPh sb="0" eb="2">
      <t>ジギョウ</t>
    </rPh>
    <rPh sb="2" eb="5">
      <t>ホウコクショ</t>
    </rPh>
    <rPh sb="6" eb="8">
      <t>ヨウシキ</t>
    </rPh>
    <rPh sb="8" eb="9">
      <t>ダイ</t>
    </rPh>
    <rPh sb="10" eb="11">
      <t>ゴウ</t>
    </rPh>
    <rPh sb="11" eb="13">
      <t>ベッシ</t>
    </rPh>
    <rPh sb="16" eb="18">
      <t>コウジ</t>
    </rPh>
    <rPh sb="18" eb="20">
      <t>セコウ</t>
    </rPh>
    <rPh sb="20" eb="21">
      <t>シャ</t>
    </rPh>
    <rPh sb="22" eb="24">
      <t>ドウイツ</t>
    </rPh>
    <phoneticPr fontId="9"/>
  </si>
  <si>
    <t>事業開始予定日（発注日）・事業完了予定日（精算日）は適正ですか。
（工事期間とは通常異なります。）</t>
    <rPh sb="0" eb="2">
      <t>ジギョウ</t>
    </rPh>
    <rPh sb="2" eb="4">
      <t>カイシ</t>
    </rPh>
    <rPh sb="4" eb="7">
      <t>ヨテイビ</t>
    </rPh>
    <rPh sb="8" eb="10">
      <t>ハッチュウ</t>
    </rPh>
    <rPh sb="10" eb="11">
      <t>ビ</t>
    </rPh>
    <rPh sb="13" eb="15">
      <t>ジギョウ</t>
    </rPh>
    <rPh sb="15" eb="17">
      <t>カンリョウ</t>
    </rPh>
    <rPh sb="17" eb="20">
      <t>ヨテイビ</t>
    </rPh>
    <rPh sb="21" eb="23">
      <t>セイサン</t>
    </rPh>
    <rPh sb="23" eb="24">
      <t>ビ</t>
    </rPh>
    <rPh sb="26" eb="28">
      <t>テキセイ</t>
    </rPh>
    <rPh sb="34" eb="36">
      <t>コウジ</t>
    </rPh>
    <rPh sb="36" eb="38">
      <t>キカン</t>
    </rPh>
    <rPh sb="40" eb="42">
      <t>ツウジョウ</t>
    </rPh>
    <rPh sb="42" eb="43">
      <t>コト</t>
    </rPh>
    <phoneticPr fontId="9"/>
  </si>
  <si>
    <t>事業を実施した事業所名</t>
    <rPh sb="0" eb="2">
      <t>ジギョウ</t>
    </rPh>
    <rPh sb="3" eb="5">
      <t>ジッシ</t>
    </rPh>
    <rPh sb="7" eb="10">
      <t>ジギョウショ</t>
    </rPh>
    <rPh sb="10" eb="11">
      <t>メイ</t>
    </rPh>
    <phoneticPr fontId="9"/>
  </si>
  <si>
    <t>令和２年度滋賀県省エネ設備導入加速化事業補助金交付請求書</t>
    <rPh sb="8" eb="9">
      <t>ショウ</t>
    </rPh>
    <rPh sb="23" eb="25">
      <t>コウフ</t>
    </rPh>
    <rPh sb="25" eb="28">
      <t>セイキュウショ</t>
    </rPh>
    <phoneticPr fontId="9"/>
  </si>
  <si>
    <t>設置工事までに新築する予定の建築物</t>
    <rPh sb="0" eb="2">
      <t>セッチ</t>
    </rPh>
    <rPh sb="2" eb="4">
      <t>コウジ</t>
    </rPh>
    <rPh sb="7" eb="9">
      <t>シンチク</t>
    </rPh>
    <rPh sb="11" eb="13">
      <t>ヨテイ</t>
    </rPh>
    <rPh sb="14" eb="17">
      <t>ケンチクブツ</t>
    </rPh>
    <phoneticPr fontId="9"/>
  </si>
  <si>
    <t>設置工事までに耐震改修を実施する予定の建築物</t>
    <rPh sb="0" eb="2">
      <t>セッチ</t>
    </rPh>
    <rPh sb="2" eb="4">
      <t>コウジ</t>
    </rPh>
    <rPh sb="7" eb="9">
      <t>タイシン</t>
    </rPh>
    <rPh sb="9" eb="11">
      <t>カイシュウ</t>
    </rPh>
    <rPh sb="12" eb="14">
      <t>ジッシ</t>
    </rPh>
    <rPh sb="16" eb="18">
      <t>ヨテイ</t>
    </rPh>
    <rPh sb="19" eb="22">
      <t>ケンチクブツ</t>
    </rPh>
    <phoneticPr fontId="9"/>
  </si>
  <si>
    <t>耐震改修を実施した建築物</t>
    <rPh sb="0" eb="2">
      <t>タイシン</t>
    </rPh>
    <rPh sb="2" eb="4">
      <t>カイシュウ</t>
    </rPh>
    <rPh sb="5" eb="7">
      <t>ジッシ</t>
    </rPh>
    <rPh sb="9" eb="12">
      <t>ケンチクブツ</t>
    </rPh>
    <phoneticPr fontId="9"/>
  </si>
  <si>
    <t>昭和56年5月31日以前の建築確認を得て建築された建築物のうち、耐震診断の結果「耐震性を有する」と診断された建築物</t>
    <rPh sb="0" eb="2">
      <t>ショウワ</t>
    </rPh>
    <rPh sb="4" eb="5">
      <t>ネン</t>
    </rPh>
    <rPh sb="6" eb="7">
      <t>ガツ</t>
    </rPh>
    <rPh sb="9" eb="10">
      <t>ニチ</t>
    </rPh>
    <rPh sb="10" eb="12">
      <t>イゼン</t>
    </rPh>
    <rPh sb="13" eb="15">
      <t>ケンチク</t>
    </rPh>
    <rPh sb="15" eb="17">
      <t>カクニン</t>
    </rPh>
    <rPh sb="18" eb="19">
      <t>エ</t>
    </rPh>
    <rPh sb="20" eb="22">
      <t>ケンチク</t>
    </rPh>
    <rPh sb="25" eb="28">
      <t>ケンチクブツ</t>
    </rPh>
    <rPh sb="32" eb="34">
      <t>タイシン</t>
    </rPh>
    <rPh sb="34" eb="36">
      <t>シンダン</t>
    </rPh>
    <rPh sb="37" eb="39">
      <t>ケッカ</t>
    </rPh>
    <rPh sb="40" eb="43">
      <t>タイシンセイ</t>
    </rPh>
    <rPh sb="44" eb="45">
      <t>ユウ</t>
    </rPh>
    <rPh sb="49" eb="51">
      <t>シンダン</t>
    </rPh>
    <rPh sb="54" eb="57">
      <t>ケンチクブツ</t>
    </rPh>
    <phoneticPr fontId="9"/>
  </si>
  <si>
    <t>昭和56年6月1日以降の建築確認を得て建築された建築物</t>
    <rPh sb="0" eb="2">
      <t>ショウワ</t>
    </rPh>
    <rPh sb="4" eb="5">
      <t>ネン</t>
    </rPh>
    <rPh sb="6" eb="7">
      <t>ガツ</t>
    </rPh>
    <rPh sb="8" eb="9">
      <t>ニチ</t>
    </rPh>
    <rPh sb="9" eb="11">
      <t>イコウ</t>
    </rPh>
    <rPh sb="12" eb="14">
      <t>ケンチク</t>
    </rPh>
    <rPh sb="14" eb="16">
      <t>カクニン</t>
    </rPh>
    <rPh sb="17" eb="18">
      <t>エ</t>
    </rPh>
    <rPh sb="19" eb="21">
      <t>ケンチク</t>
    </rPh>
    <rPh sb="24" eb="27">
      <t>ケンチクブツ</t>
    </rPh>
    <phoneticPr fontId="9"/>
  </si>
  <si>
    <t>←以下から選択</t>
    <rPh sb="1" eb="3">
      <t>イカ</t>
    </rPh>
    <rPh sb="5" eb="7">
      <t>センタク</t>
    </rPh>
    <phoneticPr fontId="9"/>
  </si>
  <si>
    <t>施設の耐震性</t>
    <rPh sb="0" eb="2">
      <t>シセツ</t>
    </rPh>
    <rPh sb="3" eb="6">
      <t>タイシンセイ</t>
    </rPh>
    <phoneticPr fontId="9"/>
  </si>
  <si>
    <t>（その他地元住民への説明や事業実施上問題となる事項があれば、その内容と進捗状況や計画、解決の見通し等を記載すること）</t>
    <rPh sb="3" eb="4">
      <t>タ</t>
    </rPh>
    <rPh sb="4" eb="6">
      <t>ジモト</t>
    </rPh>
    <rPh sb="6" eb="8">
      <t>ジュウミン</t>
    </rPh>
    <rPh sb="10" eb="12">
      <t>セツメイ</t>
    </rPh>
    <rPh sb="13" eb="15">
      <t>ジギョウ</t>
    </rPh>
    <rPh sb="15" eb="17">
      <t>ジッシ</t>
    </rPh>
    <rPh sb="17" eb="18">
      <t>ジョウ</t>
    </rPh>
    <rPh sb="18" eb="20">
      <t>モンダイ</t>
    </rPh>
    <rPh sb="23" eb="25">
      <t>ジコウ</t>
    </rPh>
    <rPh sb="32" eb="34">
      <t>ナイヨウ</t>
    </rPh>
    <rPh sb="35" eb="37">
      <t>シンチョク</t>
    </rPh>
    <rPh sb="37" eb="39">
      <t>ジョウキョウ</t>
    </rPh>
    <rPh sb="40" eb="42">
      <t>ケイカク</t>
    </rPh>
    <rPh sb="43" eb="45">
      <t>カイケツ</t>
    </rPh>
    <rPh sb="46" eb="48">
      <t>ミトオ</t>
    </rPh>
    <rPh sb="49" eb="50">
      <t>トウ</t>
    </rPh>
    <rPh sb="51" eb="53">
      <t>キサイ</t>
    </rPh>
    <phoneticPr fontId="9"/>
  </si>
  <si>
    <t>（事業の実施にあたって必要な許認可（届出）、権利使用（または取得等）などの事項について、その内容、状況や見通しを記載すること）</t>
    <rPh sb="1" eb="3">
      <t>ジギョウ</t>
    </rPh>
    <rPh sb="4" eb="6">
      <t>ジッシ</t>
    </rPh>
    <rPh sb="11" eb="13">
      <t>ヒツヨウ</t>
    </rPh>
    <rPh sb="14" eb="17">
      <t>キョニンカ</t>
    </rPh>
    <rPh sb="18" eb="20">
      <t>トドケデ</t>
    </rPh>
    <rPh sb="22" eb="24">
      <t>ケンリ</t>
    </rPh>
    <rPh sb="24" eb="26">
      <t>シヨウ</t>
    </rPh>
    <rPh sb="30" eb="32">
      <t>シュトク</t>
    </rPh>
    <rPh sb="32" eb="33">
      <t>トウ</t>
    </rPh>
    <rPh sb="37" eb="39">
      <t>ジコウ</t>
    </rPh>
    <rPh sb="46" eb="48">
      <t>ナイヨウ</t>
    </rPh>
    <rPh sb="49" eb="51">
      <t>ジョウキョウ</t>
    </rPh>
    <rPh sb="52" eb="54">
      <t>ミトオ</t>
    </rPh>
    <rPh sb="56" eb="58">
      <t>キサイ</t>
    </rPh>
    <phoneticPr fontId="9"/>
  </si>
  <si>
    <t>上限1,500,000円</t>
    <rPh sb="0" eb="2">
      <t>ジョウゲン</t>
    </rPh>
    <rPh sb="11" eb="12">
      <t>エン</t>
    </rPh>
    <phoneticPr fontId="9"/>
  </si>
  <si>
    <t>→</t>
    <phoneticPr fontId="9"/>
  </si>
  <si>
    <t>万円／ｋＷ</t>
    <rPh sb="0" eb="2">
      <t>マンエン</t>
    </rPh>
    <phoneticPr fontId="9"/>
  </si>
  <si>
    <t>上限1,000,000円</t>
    <rPh sb="0" eb="2">
      <t>ジョウゲン</t>
    </rPh>
    <rPh sb="11" eb="12">
      <t>エン</t>
    </rPh>
    <phoneticPr fontId="9"/>
  </si>
  <si>
    <t>←風力、小水力、バイオマスの場合、この計算式は使わない。</t>
    <rPh sb="1" eb="3">
      <t>フウリョク</t>
    </rPh>
    <rPh sb="4" eb="5">
      <t>ショウ</t>
    </rPh>
    <rPh sb="5" eb="7">
      <t>スイリョク</t>
    </rPh>
    <rPh sb="19" eb="21">
      <t>ケイサン</t>
    </rPh>
    <rPh sb="21" eb="22">
      <t>シキ</t>
    </rPh>
    <rPh sb="23" eb="24">
      <t>ツカ</t>
    </rPh>
    <phoneticPr fontId="9"/>
  </si>
  <si>
    <t>←補助対象経費＝調達方法合計</t>
    <rPh sb="1" eb="3">
      <t>ホジョ</t>
    </rPh>
    <rPh sb="3" eb="5">
      <t>タイショウ</t>
    </rPh>
    <rPh sb="5" eb="7">
      <t>ケイヒ</t>
    </rPh>
    <rPh sb="8" eb="10">
      <t>チョウタツ</t>
    </rPh>
    <rPh sb="10" eb="12">
      <t>ホウホウ</t>
    </rPh>
    <rPh sb="12" eb="14">
      <t>ゴウケイ</t>
    </rPh>
    <phoneticPr fontId="9"/>
  </si>
  <si>
    <t>円（消費税抜き）</t>
    <rPh sb="0" eb="1">
      <t>エン</t>
    </rPh>
    <rPh sb="2" eb="5">
      <t>ショウヒゼイ</t>
    </rPh>
    <rPh sb="5" eb="6">
      <t>ヌ</t>
    </rPh>
    <phoneticPr fontId="9"/>
  </si>
  <si>
    <t>補助対象経費</t>
    <rPh sb="0" eb="2">
      <t>ホジョ</t>
    </rPh>
    <rPh sb="2" eb="4">
      <t>タイショウ</t>
    </rPh>
    <rPh sb="4" eb="6">
      <t>ケイヒ</t>
    </rPh>
    <phoneticPr fontId="9"/>
  </si>
  <si>
    <t>事業費</t>
    <rPh sb="0" eb="3">
      <t>ジギョウヒ</t>
    </rPh>
    <phoneticPr fontId="9"/>
  </si>
  <si>
    <t>（建築、設備、土木等の工事ごとに記載すること）</t>
    <rPh sb="1" eb="3">
      <t>ケンチク</t>
    </rPh>
    <rPh sb="4" eb="6">
      <t>セツビ</t>
    </rPh>
    <rPh sb="7" eb="9">
      <t>ドボク</t>
    </rPh>
    <rPh sb="9" eb="10">
      <t>トウ</t>
    </rPh>
    <rPh sb="11" eb="13">
      <t>コウジ</t>
    </rPh>
    <rPh sb="16" eb="18">
      <t>キサイ</t>
    </rPh>
    <phoneticPr fontId="9"/>
  </si>
  <si>
    <t>停電時</t>
    <rPh sb="0" eb="2">
      <t>テイデン</t>
    </rPh>
    <rPh sb="2" eb="3">
      <t>ジ</t>
    </rPh>
    <phoneticPr fontId="9"/>
  </si>
  <si>
    <t>平常時</t>
    <rPh sb="0" eb="2">
      <t>ヘイジョウ</t>
    </rPh>
    <rPh sb="2" eb="3">
      <t>ジ</t>
    </rPh>
    <phoneticPr fontId="9"/>
  </si>
  <si>
    <t>ｋＶＡ</t>
    <phoneticPr fontId="9"/>
  </si>
  <si>
    <t>Ｖ出力</t>
    <rPh sb="1" eb="3">
      <t>シュツリョク</t>
    </rPh>
    <phoneticPr fontId="9"/>
  </si>
  <si>
    <t>停電時出力</t>
    <rPh sb="0" eb="2">
      <t>テイデン</t>
    </rPh>
    <rPh sb="2" eb="3">
      <t>ジ</t>
    </rPh>
    <rPh sb="3" eb="5">
      <t>シュツリョク</t>
    </rPh>
    <phoneticPr fontId="9"/>
  </si>
  <si>
    <t>ｋＷｈ</t>
    <phoneticPr fontId="9"/>
  </si>
  <si>
    <t>蓄電容量</t>
    <rPh sb="0" eb="2">
      <t>チクデン</t>
    </rPh>
    <rPh sb="2" eb="4">
      <t>ヨウリョウ</t>
    </rPh>
    <phoneticPr fontId="9"/>
  </si>
  <si>
    <t>←自動計算</t>
    <rPh sb="1" eb="3">
      <t>ジドウ</t>
    </rPh>
    <rPh sb="3" eb="5">
      <t>ケイサン</t>
    </rPh>
    <phoneticPr fontId="9"/>
  </si>
  <si>
    <t>自給率</t>
    <rPh sb="0" eb="3">
      <t>ジキュウリツ</t>
    </rPh>
    <phoneticPr fontId="9"/>
  </si>
  <si>
    <t>＝</t>
    <phoneticPr fontId="9"/>
  </si>
  <si>
    <t>／</t>
    <phoneticPr fontId="9"/>
  </si>
  <si>
    <t>「利用施設の年間電力消費量（Ｂ）」に対する「年間想定発電電力量（Ａ）」の比率</t>
    <rPh sb="1" eb="3">
      <t>リヨウ</t>
    </rPh>
    <rPh sb="3" eb="5">
      <t>シセツ</t>
    </rPh>
    <rPh sb="6" eb="8">
      <t>ネンカン</t>
    </rPh>
    <rPh sb="8" eb="10">
      <t>デンリョク</t>
    </rPh>
    <rPh sb="10" eb="13">
      <t>ショウヒリョウ</t>
    </rPh>
    <rPh sb="18" eb="19">
      <t>タイ</t>
    </rPh>
    <rPh sb="22" eb="24">
      <t>ネンカン</t>
    </rPh>
    <rPh sb="24" eb="26">
      <t>ソウテイ</t>
    </rPh>
    <rPh sb="26" eb="28">
      <t>ハツデン</t>
    </rPh>
    <rPh sb="28" eb="30">
      <t>デンリョク</t>
    </rPh>
    <rPh sb="30" eb="31">
      <t>リョウ</t>
    </rPh>
    <rPh sb="36" eb="38">
      <t>ヒリツ</t>
    </rPh>
    <phoneticPr fontId="9"/>
  </si>
  <si>
    <t>（７）利用施設の電力消費量と発電電力量との比較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9"/>
  </si>
  <si>
    <t>発生電力の用途</t>
    <rPh sb="0" eb="2">
      <t>ハッセイ</t>
    </rPh>
    <rPh sb="2" eb="4">
      <t>デンリョク</t>
    </rPh>
    <rPh sb="5" eb="7">
      <t>ヨウト</t>
    </rPh>
    <phoneticPr fontId="9"/>
  </si>
  <si>
    <t>利用施設の年間電力消費量契約容量</t>
    <rPh sb="0" eb="2">
      <t>リヨウ</t>
    </rPh>
    <rPh sb="2" eb="4">
      <t>シセツ</t>
    </rPh>
    <rPh sb="5" eb="7">
      <t>ネンカン</t>
    </rPh>
    <rPh sb="7" eb="9">
      <t>デンリョク</t>
    </rPh>
    <rPh sb="9" eb="12">
      <t>ショウヒリョウ</t>
    </rPh>
    <rPh sb="12" eb="14">
      <t>ケイヤク</t>
    </rPh>
    <rPh sb="14" eb="16">
      <t>ヨウリョウ</t>
    </rPh>
    <phoneticPr fontId="9"/>
  </si>
  <si>
    <t>←年間3,600kWh以上の自家消費が必要</t>
    <phoneticPr fontId="9"/>
  </si>
  <si>
    <t>ｋＷｈ／年</t>
    <rPh sb="4" eb="5">
      <t>ネン</t>
    </rPh>
    <phoneticPr fontId="9"/>
  </si>
  <si>
    <t>利用施設の年間電力消費量（Ｂ）</t>
    <rPh sb="0" eb="2">
      <t>リヨウ</t>
    </rPh>
    <rPh sb="2" eb="4">
      <t>シセツ</t>
    </rPh>
    <rPh sb="5" eb="7">
      <t>ネンカン</t>
    </rPh>
    <rPh sb="7" eb="9">
      <t>デンリョク</t>
    </rPh>
    <rPh sb="9" eb="12">
      <t>ショウヒリョウ</t>
    </rPh>
    <phoneticPr fontId="9"/>
  </si>
  <si>
    <t>発生電力の利用施設の名称および住所</t>
    <rPh sb="0" eb="2">
      <t>ハッセイ</t>
    </rPh>
    <rPh sb="2" eb="4">
      <t>デンリョク</t>
    </rPh>
    <rPh sb="5" eb="7">
      <t>リヨウ</t>
    </rPh>
    <rPh sb="7" eb="9">
      <t>シセツ</t>
    </rPh>
    <rPh sb="10" eb="12">
      <t>メイショウ</t>
    </rPh>
    <rPh sb="15" eb="17">
      <t>ジュウショ</t>
    </rPh>
    <phoneticPr fontId="9"/>
  </si>
  <si>
    <t>←バイオマスの場合は記入</t>
    <rPh sb="7" eb="9">
      <t>バアイ</t>
    </rPh>
    <rPh sb="10" eb="12">
      <t>キニュウ</t>
    </rPh>
    <phoneticPr fontId="9"/>
  </si>
  <si>
    <t>ｈ／年</t>
    <rPh sb="2" eb="3">
      <t>ネン</t>
    </rPh>
    <phoneticPr fontId="9"/>
  </si>
  <si>
    <t>日／年　＝</t>
    <rPh sb="0" eb="1">
      <t>ヒ</t>
    </rPh>
    <rPh sb="2" eb="3">
      <t>ネン</t>
    </rPh>
    <phoneticPr fontId="9"/>
  </si>
  <si>
    <t>ｈ／日　×</t>
    <rPh sb="2" eb="3">
      <t>ヒ</t>
    </rPh>
    <phoneticPr fontId="9"/>
  </si>
  <si>
    <t>年間稼働時間</t>
    <rPh sb="0" eb="2">
      <t>ネンカン</t>
    </rPh>
    <rPh sb="2" eb="4">
      <t>カドウ</t>
    </rPh>
    <rPh sb="4" eb="6">
      <t>ジカン</t>
    </rPh>
    <phoneticPr fontId="9"/>
  </si>
  <si>
    <t>←太陽光、風力、小水力の場合は記入</t>
    <rPh sb="1" eb="4">
      <t>タイヨウコウ</t>
    </rPh>
    <rPh sb="5" eb="7">
      <t>フウリョク</t>
    </rPh>
    <rPh sb="8" eb="9">
      <t>ショウ</t>
    </rPh>
    <rPh sb="9" eb="11">
      <t>スイリョク</t>
    </rPh>
    <rPh sb="12" eb="14">
      <t>バアイ</t>
    </rPh>
    <rPh sb="15" eb="17">
      <t>キニュウ</t>
    </rPh>
    <phoneticPr fontId="9"/>
  </si>
  <si>
    <t>％</t>
    <phoneticPr fontId="9"/>
  </si>
  <si>
    <t>年間想定発電電力量（Ａ）</t>
    <rPh sb="0" eb="1">
      <t>ネン</t>
    </rPh>
    <rPh sb="1" eb="2">
      <t>カン</t>
    </rPh>
    <rPh sb="2" eb="4">
      <t>ソウテイ</t>
    </rPh>
    <rPh sb="4" eb="6">
      <t>ハツデン</t>
    </rPh>
    <rPh sb="6" eb="8">
      <t>デンリョク</t>
    </rPh>
    <rPh sb="8" eb="9">
      <t>リョウ</t>
    </rPh>
    <phoneticPr fontId="9"/>
  </si>
  <si>
    <t>　</t>
    <phoneticPr fontId="9"/>
  </si>
  <si>
    <t>（４）電力会社との協議内容</t>
    <rPh sb="3" eb="5">
      <t>デンリョク</t>
    </rPh>
    <rPh sb="5" eb="7">
      <t>ガイシャ</t>
    </rPh>
    <rPh sb="9" eb="11">
      <t>キョウギ</t>
    </rPh>
    <rPh sb="11" eb="13">
      <t>ナイヨウ</t>
    </rPh>
    <phoneticPr fontId="9"/>
  </si>
  <si>
    <t>系統連系方式</t>
    <rPh sb="0" eb="2">
      <t>ケイトウ</t>
    </rPh>
    <rPh sb="2" eb="4">
      <t>レンケイ</t>
    </rPh>
    <rPh sb="4" eb="6">
      <t>ホウシキ</t>
    </rPh>
    <phoneticPr fontId="9"/>
  </si>
  <si>
    <t>ｋＷ</t>
    <phoneticPr fontId="9"/>
  </si>
  <si>
    <t>　　ｂ．パワーコンディショナー定格出力合計</t>
    <rPh sb="15" eb="17">
      <t>テイカク</t>
    </rPh>
    <rPh sb="17" eb="19">
      <t>シュツリョク</t>
    </rPh>
    <rPh sb="19" eb="21">
      <t>ゴウケイ</t>
    </rPh>
    <phoneticPr fontId="9"/>
  </si>
  <si>
    <t>バイオマス発電</t>
    <rPh sb="5" eb="7">
      <t>ハツデン</t>
    </rPh>
    <phoneticPr fontId="9"/>
  </si>
  <si>
    <t>ｋＷ</t>
    <phoneticPr fontId="9"/>
  </si>
  <si>
    <t>　　ａ．太陽電池モジュール公称最大出力合計</t>
    <rPh sb="4" eb="6">
      <t>タイヨウ</t>
    </rPh>
    <rPh sb="6" eb="8">
      <t>デンチ</t>
    </rPh>
    <rPh sb="13" eb="15">
      <t>コウショウ</t>
    </rPh>
    <rPh sb="15" eb="17">
      <t>サイダイ</t>
    </rPh>
    <rPh sb="17" eb="19">
      <t>シュツリョク</t>
    </rPh>
    <rPh sb="19" eb="21">
      <t>ゴウケイ</t>
    </rPh>
    <phoneticPr fontId="9"/>
  </si>
  <si>
    <t>小水力発電</t>
    <rPh sb="0" eb="1">
      <t>ショウ</t>
    </rPh>
    <rPh sb="1" eb="3">
      <t>スイリョク</t>
    </rPh>
    <rPh sb="3" eb="5">
      <t>ハツデン</t>
    </rPh>
    <phoneticPr fontId="9"/>
  </si>
  <si>
    <t>風力発電</t>
    <rPh sb="0" eb="2">
      <t>フウリョク</t>
    </rPh>
    <rPh sb="2" eb="4">
      <t>ハツデン</t>
    </rPh>
    <phoneticPr fontId="9"/>
  </si>
  <si>
    <t>ｋＷ</t>
    <phoneticPr fontId="9"/>
  </si>
  <si>
    <t>発電出力</t>
    <rPh sb="0" eb="2">
      <t>ハツデン</t>
    </rPh>
    <rPh sb="2" eb="4">
      <t>シュツリョク</t>
    </rPh>
    <phoneticPr fontId="9"/>
  </si>
  <si>
    <t>太陽光発電および蓄電池</t>
    <rPh sb="0" eb="2">
      <t>タイヨウ</t>
    </rPh>
    <rPh sb="2" eb="3">
      <t>コウ</t>
    </rPh>
    <rPh sb="3" eb="5">
      <t>ハツデン</t>
    </rPh>
    <rPh sb="8" eb="11">
      <t>チクデンチ</t>
    </rPh>
    <phoneticPr fontId="9"/>
  </si>
  <si>
    <t>再生可能エネルギーの種類</t>
    <rPh sb="0" eb="2">
      <t>サイセイ</t>
    </rPh>
    <rPh sb="2" eb="4">
      <t>カノウ</t>
    </rPh>
    <rPh sb="10" eb="12">
      <t>シュルイ</t>
    </rPh>
    <phoneticPr fontId="9"/>
  </si>
  <si>
    <t>←発注（契約）予定日～支払予定日</t>
    <rPh sb="1" eb="3">
      <t>ハッチュウ</t>
    </rPh>
    <rPh sb="4" eb="6">
      <t>ケイヤク</t>
    </rPh>
    <rPh sb="7" eb="9">
      <t>ヨテイ</t>
    </rPh>
    <rPh sb="9" eb="10">
      <t>ビ</t>
    </rPh>
    <rPh sb="11" eb="13">
      <t>シハライ</t>
    </rPh>
    <rPh sb="13" eb="16">
      <t>ヨテイビ</t>
    </rPh>
    <phoneticPr fontId="9"/>
  </si>
  <si>
    <t>施設所有者の住所</t>
    <rPh sb="0" eb="2">
      <t>シセツ</t>
    </rPh>
    <rPh sb="2" eb="5">
      <t>ショユウシャ</t>
    </rPh>
    <rPh sb="6" eb="8">
      <t>ジュウショ</t>
    </rPh>
    <phoneticPr fontId="9"/>
  </si>
  <si>
    <t>施設所有者の氏名</t>
    <rPh sb="0" eb="2">
      <t>シセツ</t>
    </rPh>
    <rPh sb="2" eb="5">
      <t>ショユウシャ</t>
    </rPh>
    <rPh sb="6" eb="8">
      <t>シメイ</t>
    </rPh>
    <phoneticPr fontId="9"/>
  </si>
  <si>
    <t>申請者と施設所有者が異なる（次の施設所有者の同意あり）</t>
    <rPh sb="0" eb="3">
      <t>シンセイシャ</t>
    </rPh>
    <rPh sb="4" eb="6">
      <t>シセツ</t>
    </rPh>
    <rPh sb="6" eb="9">
      <t>ショユウシャ</t>
    </rPh>
    <rPh sb="10" eb="11">
      <t>コト</t>
    </rPh>
    <rPh sb="14" eb="15">
      <t>ツギ</t>
    </rPh>
    <rPh sb="16" eb="18">
      <t>シセツ</t>
    </rPh>
    <rPh sb="18" eb="21">
      <t>ショユウシャ</t>
    </rPh>
    <rPh sb="22" eb="24">
      <t>ドウイ</t>
    </rPh>
    <phoneticPr fontId="9"/>
  </si>
  <si>
    <t>申請者と施設所有者が同一</t>
    <rPh sb="0" eb="3">
      <t>シンセイシャ</t>
    </rPh>
    <rPh sb="4" eb="6">
      <t>シセツ</t>
    </rPh>
    <rPh sb="6" eb="9">
      <t>ショユウシャ</t>
    </rPh>
    <rPh sb="10" eb="12">
      <t>ドウイツ</t>
    </rPh>
    <phoneticPr fontId="9"/>
  </si>
  <si>
    <t>施設所有者</t>
    <rPh sb="0" eb="2">
      <t>シセツ</t>
    </rPh>
    <rPh sb="2" eb="5">
      <t>ショユウシャ</t>
    </rPh>
    <phoneticPr fontId="9" alignment="distributed"/>
  </si>
  <si>
    <t>施設の名称</t>
    <rPh sb="0" eb="2">
      <t>シセツ</t>
    </rPh>
    <rPh sb="3" eb="5">
      <t>メイショウ</t>
    </rPh>
    <phoneticPr fontId="9"/>
  </si>
  <si>
    <t>地目と区画指定状況</t>
    <rPh sb="0" eb="2">
      <t>チモク</t>
    </rPh>
    <rPh sb="3" eb="5">
      <t>クカク</t>
    </rPh>
    <rPh sb="5" eb="7">
      <t>シテイ</t>
    </rPh>
    <rPh sb="7" eb="9">
      <t>ジョウキョウ</t>
    </rPh>
    <phoneticPr fontId="9"/>
  </si>
  <si>
    <t>土地所有者の住所</t>
    <rPh sb="0" eb="2">
      <t>トチ</t>
    </rPh>
    <rPh sb="2" eb="5">
      <t>ショユウシャ</t>
    </rPh>
    <rPh sb="6" eb="8">
      <t>ジュウショ</t>
    </rPh>
    <phoneticPr fontId="9"/>
  </si>
  <si>
    <t>土地所有者の氏名</t>
    <rPh sb="0" eb="2">
      <t>トチ</t>
    </rPh>
    <rPh sb="2" eb="5">
      <t>ショユウシャ</t>
    </rPh>
    <rPh sb="6" eb="8">
      <t>シメイ</t>
    </rPh>
    <phoneticPr fontId="9"/>
  </si>
  <si>
    <t>申請者と土地所有者が異なる（次の土地所有者の同意あり）</t>
    <rPh sb="0" eb="3">
      <t>シンセイシャ</t>
    </rPh>
    <rPh sb="4" eb="6">
      <t>トチ</t>
    </rPh>
    <rPh sb="6" eb="9">
      <t>ショユウシャ</t>
    </rPh>
    <rPh sb="10" eb="11">
      <t>コト</t>
    </rPh>
    <rPh sb="14" eb="15">
      <t>ツギ</t>
    </rPh>
    <rPh sb="16" eb="18">
      <t>トチ</t>
    </rPh>
    <rPh sb="18" eb="21">
      <t>ショユウシャ</t>
    </rPh>
    <rPh sb="22" eb="24">
      <t>ドウイ</t>
    </rPh>
    <phoneticPr fontId="9"/>
  </si>
  <si>
    <t>☑</t>
    <phoneticPr fontId="9"/>
  </si>
  <si>
    <t>申請者と土地所有者が同一</t>
    <rPh sb="0" eb="3">
      <t>シンセイシャ</t>
    </rPh>
    <rPh sb="4" eb="6">
      <t>トチ</t>
    </rPh>
    <rPh sb="6" eb="9">
      <t>ショユウシャ</t>
    </rPh>
    <rPh sb="10" eb="12">
      <t>ドウイツ</t>
    </rPh>
    <phoneticPr fontId="9"/>
  </si>
  <si>
    <t>土地所有者</t>
    <rPh sb="0" eb="2">
      <t>トチ</t>
    </rPh>
    <rPh sb="2" eb="5">
      <t>ショユウシャ</t>
    </rPh>
    <phoneticPr fontId="9"/>
  </si>
  <si>
    <t>万円</t>
    <rPh sb="0" eb="2">
      <t>マンエン</t>
    </rPh>
    <phoneticPr fontId="9"/>
  </si>
  <si>
    <t>（６）設備設置工事等の概要</t>
    <rPh sb="3" eb="5">
      <t>セツビ</t>
    </rPh>
    <rPh sb="5" eb="7">
      <t>セッチ</t>
    </rPh>
    <rPh sb="7" eb="9">
      <t>コウジ</t>
    </rPh>
    <rPh sb="9" eb="10">
      <t>トウ</t>
    </rPh>
    <rPh sb="11" eb="13">
      <t>ガイヨウ</t>
    </rPh>
    <phoneticPr fontId="9"/>
  </si>
  <si>
    <t>ＧＪ／年</t>
    <rPh sb="3" eb="4">
      <t>ネン</t>
    </rPh>
    <phoneticPr fontId="9"/>
  </si>
  <si>
    <t>利用熱量</t>
    <rPh sb="0" eb="2">
      <t>リヨウ</t>
    </rPh>
    <rPh sb="2" eb="4">
      <t>ネツリョウ</t>
    </rPh>
    <phoneticPr fontId="9"/>
  </si>
  <si>
    <t>熱利用場所</t>
    <rPh sb="0" eb="1">
      <t>ネツ</t>
    </rPh>
    <rPh sb="1" eb="3">
      <t>リヨウ</t>
    </rPh>
    <rPh sb="3" eb="5">
      <t>バショ</t>
    </rPh>
    <phoneticPr fontId="9"/>
  </si>
  <si>
    <r>
      <t>ｋＷ</t>
    </r>
    <r>
      <rPr>
        <sz val="8"/>
        <rFont val="ＭＳ ゴシック"/>
        <family val="3"/>
        <charset val="128"/>
      </rPr>
      <t>（ヒートポンプを設置する場合）</t>
    </r>
    <rPh sb="10" eb="12">
      <t>セッチ</t>
    </rPh>
    <rPh sb="14" eb="16">
      <t>バアイ</t>
    </rPh>
    <phoneticPr fontId="9"/>
  </si>
  <si>
    <t>冷却能力</t>
    <rPh sb="0" eb="2">
      <t>レイキャク</t>
    </rPh>
    <rPh sb="2" eb="4">
      <t>ノウリョク</t>
    </rPh>
    <phoneticPr fontId="9"/>
  </si>
  <si>
    <t>加熱能力</t>
    <rPh sb="0" eb="2">
      <t>カネツ</t>
    </rPh>
    <rPh sb="2" eb="4">
      <t>ノウリョク</t>
    </rPh>
    <phoneticPr fontId="9"/>
  </si>
  <si>
    <t>年間冷熱生産量</t>
    <rPh sb="0" eb="2">
      <t>ネンカン</t>
    </rPh>
    <rPh sb="2" eb="4">
      <t>レイネツ</t>
    </rPh>
    <rPh sb="4" eb="6">
      <t>セイサン</t>
    </rPh>
    <rPh sb="6" eb="7">
      <t>リョウ</t>
    </rPh>
    <phoneticPr fontId="9"/>
  </si>
  <si>
    <t>年間温熱生産量</t>
    <rPh sb="0" eb="2">
      <t>ネンカン</t>
    </rPh>
    <rPh sb="2" eb="4">
      <t>オンネツ</t>
    </rPh>
    <rPh sb="4" eb="6">
      <t>セイサン</t>
    </rPh>
    <rPh sb="6" eb="7">
      <t>リョウ</t>
    </rPh>
    <phoneticPr fontId="9"/>
  </si>
  <si>
    <t>ＧＪ／ｈ</t>
    <phoneticPr fontId="9"/>
  </si>
  <si>
    <t>熱源機の出力</t>
    <rPh sb="0" eb="3">
      <t>ネツゲンキ</t>
    </rPh>
    <rPh sb="4" eb="6">
      <t>シュツリョク</t>
    </rPh>
    <phoneticPr fontId="9"/>
  </si>
  <si>
    <t>年間熱供給量</t>
    <rPh sb="0" eb="1">
      <t>ネン</t>
    </rPh>
    <rPh sb="1" eb="2">
      <t>カン</t>
    </rPh>
    <rPh sb="2" eb="3">
      <t>ネツ</t>
    </rPh>
    <rPh sb="3" eb="5">
      <t>キョウキュウ</t>
    </rPh>
    <rPh sb="5" eb="6">
      <t>リョウ</t>
    </rPh>
    <phoneticPr fontId="9"/>
  </si>
  <si>
    <t>バイオマス依存率</t>
    <rPh sb="5" eb="7">
      <t>イゾン</t>
    </rPh>
    <rPh sb="7" eb="8">
      <t>リツ</t>
    </rPh>
    <phoneticPr fontId="9"/>
  </si>
  <si>
    <r>
      <t>kg，t，Nm</t>
    </r>
    <r>
      <rPr>
        <vertAlign val="superscript"/>
        <sz val="11"/>
        <rFont val="ＭＳ ゴシック"/>
        <family val="3"/>
        <charset val="128"/>
      </rPr>
      <t>3</t>
    </r>
    <r>
      <rPr>
        <sz val="11"/>
        <rFont val="ＭＳ ゴシック"/>
        <family val="3"/>
        <charset val="128"/>
      </rPr>
      <t>／年</t>
    </r>
    <rPh sb="9" eb="10">
      <t>ネン</t>
    </rPh>
    <phoneticPr fontId="9"/>
  </si>
  <si>
    <t>バイオマスの年間使用量</t>
    <rPh sb="6" eb="8">
      <t>ネンカン</t>
    </rPh>
    <rPh sb="8" eb="10">
      <t>シヨウ</t>
    </rPh>
    <rPh sb="10" eb="11">
      <t>リョウ</t>
    </rPh>
    <phoneticPr fontId="9"/>
  </si>
  <si>
    <t>バイオマスの種類</t>
    <rPh sb="6" eb="8">
      <t>シュルイ</t>
    </rPh>
    <phoneticPr fontId="9"/>
  </si>
  <si>
    <t>（バイオマスの場合）</t>
    <rPh sb="7" eb="9">
      <t>バアイ</t>
    </rPh>
    <phoneticPr fontId="9"/>
  </si>
  <si>
    <t>その他熱利用</t>
    <rPh sb="2" eb="3">
      <t>タ</t>
    </rPh>
    <rPh sb="3" eb="4">
      <t>ネツ</t>
    </rPh>
    <rPh sb="4" eb="6">
      <t>リヨウ</t>
    </rPh>
    <phoneticPr fontId="9"/>
  </si>
  <si>
    <t>下水熱利用</t>
    <rPh sb="0" eb="2">
      <t>ゲスイ</t>
    </rPh>
    <rPh sb="2" eb="3">
      <t>ネツ</t>
    </rPh>
    <rPh sb="3" eb="5">
      <t>リヨウ</t>
    </rPh>
    <phoneticPr fontId="9"/>
  </si>
  <si>
    <t>地中熱利用</t>
    <rPh sb="0" eb="2">
      <t>チチュウ</t>
    </rPh>
    <rPh sb="2" eb="3">
      <t>ネツ</t>
    </rPh>
    <rPh sb="3" eb="5">
      <t>リヨウ</t>
    </rPh>
    <phoneticPr fontId="9"/>
  </si>
  <si>
    <t>バイオマス熱利用</t>
    <rPh sb="5" eb="6">
      <t>ネツ</t>
    </rPh>
    <rPh sb="6" eb="8">
      <t>リヨウ</t>
    </rPh>
    <phoneticPr fontId="9"/>
  </si>
  <si>
    <t>太陽熱利用</t>
    <rPh sb="0" eb="3">
      <t>タイヨウネツ</t>
    </rPh>
    <rPh sb="3" eb="5">
      <t>リヨウ</t>
    </rPh>
    <phoneticPr fontId="9"/>
  </si>
  <si>
    <r>
      <t>㎏,ｔ,Nm</t>
    </r>
    <r>
      <rPr>
        <vertAlign val="superscript"/>
        <sz val="11"/>
        <rFont val="ＭＳ ゴシック"/>
        <family val="3"/>
        <charset val="128"/>
      </rPr>
      <t>3</t>
    </r>
    <r>
      <rPr>
        <sz val="11"/>
        <rFont val="ＭＳ ゴシック"/>
        <family val="3"/>
        <charset val="128"/>
      </rPr>
      <t>／年</t>
    </r>
    <rPh sb="8" eb="9">
      <t>ネン</t>
    </rPh>
    <phoneticPr fontId="9"/>
  </si>
  <si>
    <t>年間想定燃料販売量</t>
    <phoneticPr fontId="9"/>
  </si>
  <si>
    <t>燃料販売先</t>
    <phoneticPr fontId="9"/>
  </si>
  <si>
    <t>（燃料を販売する場合）</t>
    <rPh sb="1" eb="3">
      <t>ネンリョウ</t>
    </rPh>
    <rPh sb="4" eb="6">
      <t>ハンバイ</t>
    </rPh>
    <rPh sb="8" eb="10">
      <t>バアイ</t>
    </rPh>
    <phoneticPr fontId="9"/>
  </si>
  <si>
    <t>バイオマス燃料の用途</t>
    <rPh sb="5" eb="7">
      <t>ネンリョウ</t>
    </rPh>
    <rPh sb="8" eb="10">
      <t>ヨウト</t>
    </rPh>
    <phoneticPr fontId="9"/>
  </si>
  <si>
    <t>利用施設におけるバイオマス
燃料の年間想定消費量</t>
    <rPh sb="0" eb="2">
      <t>リヨウ</t>
    </rPh>
    <rPh sb="2" eb="4">
      <t>シセツ</t>
    </rPh>
    <rPh sb="14" eb="16">
      <t>ネンリョウ</t>
    </rPh>
    <rPh sb="17" eb="19">
      <t>ネンカン</t>
    </rPh>
    <rPh sb="19" eb="21">
      <t>ソウテイ</t>
    </rPh>
    <rPh sb="21" eb="24">
      <t>ショウヒリョウ</t>
    </rPh>
    <phoneticPr fontId="9"/>
  </si>
  <si>
    <t>利用施設</t>
    <rPh sb="0" eb="2">
      <t>リヨウ</t>
    </rPh>
    <rPh sb="2" eb="4">
      <t>シセツ</t>
    </rPh>
    <phoneticPr fontId="9"/>
  </si>
  <si>
    <t>バイオマス燃料製造の
エネルギー回収率</t>
    <rPh sb="5" eb="7">
      <t>ネンリョウ</t>
    </rPh>
    <rPh sb="7" eb="9">
      <t>セイゾウ</t>
    </rPh>
    <rPh sb="16" eb="18">
      <t>カイシュウ</t>
    </rPh>
    <rPh sb="18" eb="19">
      <t>リツ</t>
    </rPh>
    <phoneticPr fontId="9"/>
  </si>
  <si>
    <t>年間生産予定量</t>
    <rPh sb="0" eb="2">
      <t>ネンカン</t>
    </rPh>
    <rPh sb="2" eb="4">
      <t>セイサン</t>
    </rPh>
    <rPh sb="4" eb="6">
      <t>ヨテイ</t>
    </rPh>
    <rPh sb="6" eb="7">
      <t>リョウ</t>
    </rPh>
    <phoneticPr fontId="9"/>
  </si>
  <si>
    <t>／ｈ</t>
    <phoneticPr fontId="9"/>
  </si>
  <si>
    <t>バイオマス燃料の生産能力</t>
    <rPh sb="5" eb="7">
      <t>ネンリョウ</t>
    </rPh>
    <rPh sb="8" eb="10">
      <t>セイサン</t>
    </rPh>
    <rPh sb="10" eb="12">
      <t>ノウリョク</t>
    </rPh>
    <phoneticPr fontId="9"/>
  </si>
  <si>
    <t>製造時バイオマス依存率</t>
    <rPh sb="0" eb="2">
      <t>セイゾウ</t>
    </rPh>
    <rPh sb="2" eb="3">
      <t>ジ</t>
    </rPh>
    <rPh sb="8" eb="10">
      <t>イゾン</t>
    </rPh>
    <rPh sb="10" eb="11">
      <t>リツ</t>
    </rPh>
    <phoneticPr fontId="9"/>
  </si>
  <si>
    <r>
      <t>MJ／kg，MJ／Nm</t>
    </r>
    <r>
      <rPr>
        <vertAlign val="superscript"/>
        <sz val="11"/>
        <rFont val="ＭＳ ゴシック"/>
        <family val="3"/>
        <charset val="128"/>
      </rPr>
      <t>3</t>
    </r>
    <phoneticPr fontId="9"/>
  </si>
  <si>
    <r>
      <t xml:space="preserve">補助燃料等発熱量
</t>
    </r>
    <r>
      <rPr>
        <sz val="9"/>
        <rFont val="ＭＳ ゴシック"/>
        <family val="3"/>
        <charset val="128"/>
      </rPr>
      <t>（低位発熱量）</t>
    </r>
    <rPh sb="0" eb="2">
      <t>ホジョ</t>
    </rPh>
    <rPh sb="2" eb="4">
      <t>ネンリョウ</t>
    </rPh>
    <rPh sb="4" eb="5">
      <t>トウ</t>
    </rPh>
    <rPh sb="5" eb="7">
      <t>ハツネツ</t>
    </rPh>
    <rPh sb="7" eb="8">
      <t>リョウ</t>
    </rPh>
    <rPh sb="10" eb="12">
      <t>テイイ</t>
    </rPh>
    <rPh sb="12" eb="14">
      <t>ハツネツ</t>
    </rPh>
    <rPh sb="14" eb="15">
      <t>リョウ</t>
    </rPh>
    <phoneticPr fontId="9"/>
  </si>
  <si>
    <r>
      <t xml:space="preserve">バイオマス原料発熱量
</t>
    </r>
    <r>
      <rPr>
        <sz val="9"/>
        <rFont val="ＭＳ ゴシック"/>
        <family val="3"/>
        <charset val="128"/>
      </rPr>
      <t>（低位発熱量）</t>
    </r>
    <rPh sb="5" eb="7">
      <t>ゲンリョウ</t>
    </rPh>
    <rPh sb="7" eb="9">
      <t>ハツネツ</t>
    </rPh>
    <rPh sb="9" eb="10">
      <t>リョウ</t>
    </rPh>
    <rPh sb="12" eb="14">
      <t>テイイ</t>
    </rPh>
    <rPh sb="14" eb="16">
      <t>ハツネツ</t>
    </rPh>
    <rPh sb="16" eb="17">
      <t>リョウ</t>
    </rPh>
    <phoneticPr fontId="9"/>
  </si>
  <si>
    <t>補助燃料の年間使用量</t>
    <rPh sb="0" eb="2">
      <t>ホジョ</t>
    </rPh>
    <rPh sb="2" eb="4">
      <t>ネンリョウ</t>
    </rPh>
    <rPh sb="5" eb="7">
      <t>ネンカン</t>
    </rPh>
    <rPh sb="7" eb="10">
      <t>シヨウリョウ</t>
    </rPh>
    <phoneticPr fontId="9"/>
  </si>
  <si>
    <t>補助燃料等の種類</t>
    <rPh sb="0" eb="2">
      <t>ホジョ</t>
    </rPh>
    <rPh sb="2" eb="4">
      <t>ネンリョウ</t>
    </rPh>
    <rPh sb="4" eb="5">
      <t>トウ</t>
    </rPh>
    <rPh sb="6" eb="8">
      <t>シュルイ</t>
    </rPh>
    <phoneticPr fontId="9"/>
  </si>
  <si>
    <t>液体</t>
    <rPh sb="0" eb="2">
      <t>エキタイ</t>
    </rPh>
    <phoneticPr fontId="9"/>
  </si>
  <si>
    <r>
      <t>kg，t，Nm</t>
    </r>
    <r>
      <rPr>
        <vertAlign val="superscript"/>
        <sz val="11"/>
        <rFont val="ＭＳ ゴシック"/>
        <family val="3"/>
        <charset val="128"/>
      </rPr>
      <t>3</t>
    </r>
    <r>
      <rPr>
        <sz val="11"/>
        <rFont val="ＭＳ ゴシック"/>
        <family val="3"/>
        <charset val="128"/>
      </rPr>
      <t>／年</t>
    </r>
    <phoneticPr fontId="9"/>
  </si>
  <si>
    <t>バイオマス原料の年間使用量</t>
    <phoneticPr fontId="9"/>
  </si>
  <si>
    <t>気体</t>
    <rPh sb="0" eb="2">
      <t>キタイ</t>
    </rPh>
    <phoneticPr fontId="9"/>
  </si>
  <si>
    <t>バイオマス原料の種類</t>
    <rPh sb="5" eb="7">
      <t>ゲンリョウ</t>
    </rPh>
    <rPh sb="8" eb="10">
      <t>シュルイ</t>
    </rPh>
    <phoneticPr fontId="9"/>
  </si>
  <si>
    <t>固体</t>
    <rPh sb="0" eb="2">
      <t>コタイ</t>
    </rPh>
    <phoneticPr fontId="9"/>
  </si>
  <si>
    <r>
      <t xml:space="preserve">製品燃料の発熱量
</t>
    </r>
    <r>
      <rPr>
        <sz val="9"/>
        <rFont val="ＭＳ ゴシック"/>
        <family val="3"/>
        <charset val="128"/>
      </rPr>
      <t>（低位発熱量）</t>
    </r>
    <rPh sb="0" eb="2">
      <t>セイヒン</t>
    </rPh>
    <rPh sb="2" eb="4">
      <t>ネンリョウ</t>
    </rPh>
    <rPh sb="5" eb="7">
      <t>ハツネツ</t>
    </rPh>
    <rPh sb="7" eb="8">
      <t>リョウ</t>
    </rPh>
    <rPh sb="10" eb="12">
      <t>テイイ</t>
    </rPh>
    <rPh sb="12" eb="14">
      <t>ハツネツ</t>
    </rPh>
    <rPh sb="14" eb="15">
      <t>リョウ</t>
    </rPh>
    <phoneticPr fontId="9"/>
  </si>
  <si>
    <t>製品燃料の形態</t>
    <rPh sb="0" eb="2">
      <t>セイヒン</t>
    </rPh>
    <rPh sb="2" eb="4">
      <t>ネンリョウ</t>
    </rPh>
    <rPh sb="5" eb="7">
      <t>ケイタイ</t>
    </rPh>
    <phoneticPr fontId="9"/>
  </si>
  <si>
    <t>製品燃料の名称</t>
    <rPh sb="0" eb="2">
      <t>セイヒン</t>
    </rPh>
    <rPh sb="2" eb="4">
      <t>ネンリョウ</t>
    </rPh>
    <rPh sb="5" eb="7">
      <t>メイショウ</t>
    </rPh>
    <phoneticPr fontId="9"/>
  </si>
  <si>
    <t>方式</t>
    <rPh sb="0" eb="2">
      <t>ホウシキ</t>
    </rPh>
    <phoneticPr fontId="9"/>
  </si>
  <si>
    <t>系統連系方式</t>
    <rPh sb="0" eb="4">
      <t>ケイトウレンケイ</t>
    </rPh>
    <rPh sb="4" eb="6">
      <t>ホウシキ</t>
    </rPh>
    <phoneticPr fontId="9"/>
  </si>
  <si>
    <t>合計発電出力</t>
    <rPh sb="0" eb="2">
      <t>ゴウケイ</t>
    </rPh>
    <rPh sb="2" eb="4">
      <t>ハツデン</t>
    </rPh>
    <rPh sb="4" eb="6">
      <t>シュツリョク</t>
    </rPh>
    <phoneticPr fontId="9"/>
  </si>
  <si>
    <t>台</t>
    <rPh sb="0" eb="1">
      <t>ダイ</t>
    </rPh>
    <phoneticPr fontId="9"/>
  </si>
  <si>
    <t>導入台数</t>
    <rPh sb="0" eb="2">
      <t>ドウニュウ</t>
    </rPh>
    <rPh sb="2" eb="4">
      <t>ダイスウ</t>
    </rPh>
    <phoneticPr fontId="9"/>
  </si>
  <si>
    <t>燃料電池</t>
    <rPh sb="0" eb="2">
      <t>ネンリョウ</t>
    </rPh>
    <rPh sb="2" eb="4">
      <t>デンチ</t>
    </rPh>
    <phoneticPr fontId="9"/>
  </si>
  <si>
    <t>単機発電出力</t>
    <rPh sb="0" eb="2">
      <t>タンキ</t>
    </rPh>
    <rPh sb="2" eb="4">
      <t>ハツデン</t>
    </rPh>
    <rPh sb="4" eb="6">
      <t>シュツリョク</t>
    </rPh>
    <phoneticPr fontId="9"/>
  </si>
  <si>
    <t>ガスコージェネレーション</t>
    <phoneticPr fontId="9"/>
  </si>
  <si>
    <t>機種、形式等</t>
    <rPh sb="0" eb="2">
      <t>キシュ</t>
    </rPh>
    <rPh sb="3" eb="5">
      <t>ケイシキ</t>
    </rPh>
    <rPh sb="5" eb="6">
      <t>トウ</t>
    </rPh>
    <phoneticPr fontId="9"/>
  </si>
  <si>
    <t>設備の種類</t>
    <rPh sb="0" eb="2">
      <t>セツビ</t>
    </rPh>
    <rPh sb="3" eb="5">
      <t>シュルイ</t>
    </rPh>
    <phoneticPr fontId="9"/>
  </si>
  <si>
    <t>太陽光発電</t>
    <rPh sb="0" eb="2">
      <t>タイヨウ</t>
    </rPh>
    <rPh sb="2" eb="3">
      <t>コウ</t>
    </rPh>
    <rPh sb="3" eb="5">
      <t>ハツデン</t>
    </rPh>
    <phoneticPr fontId="9"/>
  </si>
  <si>
    <t>（自動車としての用途と、Ｖ２Ｈを介した電源供給としての用途に分けてそれぞれ記載すること）</t>
    <rPh sb="1" eb="4">
      <t>ジドウシャ</t>
    </rPh>
    <rPh sb="8" eb="10">
      <t>ヨウト</t>
    </rPh>
    <rPh sb="16" eb="17">
      <t>カイ</t>
    </rPh>
    <rPh sb="19" eb="21">
      <t>デンゲン</t>
    </rPh>
    <rPh sb="21" eb="23">
      <t>キョウキュウ</t>
    </rPh>
    <rPh sb="27" eb="29">
      <t>ヨウト</t>
    </rPh>
    <rPh sb="30" eb="31">
      <t>ワ</t>
    </rPh>
    <rPh sb="37" eb="39">
      <t>キサイ</t>
    </rPh>
    <phoneticPr fontId="9"/>
  </si>
  <si>
    <t>型式等</t>
    <rPh sb="0" eb="2">
      <t>カタシキ</t>
    </rPh>
    <rPh sb="2" eb="3">
      <t>トウ</t>
    </rPh>
    <phoneticPr fontId="9"/>
  </si>
  <si>
    <t>メーカー・製品名</t>
    <rPh sb="5" eb="8">
      <t>セイヒンメイ</t>
    </rPh>
    <phoneticPr fontId="9"/>
  </si>
  <si>
    <t>搭載蓄電池容量</t>
    <rPh sb="0" eb="2">
      <t>トウサイ</t>
    </rPh>
    <rPh sb="2" eb="5">
      <t>チクデンチ</t>
    </rPh>
    <rPh sb="5" eb="7">
      <t>ヨウリョウ</t>
    </rPh>
    <phoneticPr fontId="9"/>
  </si>
  <si>
    <t>プラグインハイブリッド自動車</t>
    <rPh sb="11" eb="14">
      <t>ジドウシャ</t>
    </rPh>
    <phoneticPr fontId="9"/>
  </si>
  <si>
    <t>電気自動車</t>
    <rPh sb="0" eb="2">
      <t>デンキ</t>
    </rPh>
    <rPh sb="2" eb="5">
      <t>ジドウシャ</t>
    </rPh>
    <phoneticPr fontId="9"/>
  </si>
  <si>
    <t>メーカー・車名</t>
    <rPh sb="5" eb="7">
      <t>シャメイ</t>
    </rPh>
    <phoneticPr fontId="9"/>
  </si>
  <si>
    <t>次世代自動車の種類</t>
    <rPh sb="0" eb="6">
      <t>ジセダイジドウシャ</t>
    </rPh>
    <rPh sb="7" eb="9">
      <t>シュルイ</t>
    </rPh>
    <phoneticPr fontId="9"/>
  </si>
  <si>
    <t>様式第１号（第６条関係）</t>
    <rPh sb="0" eb="2">
      <t>ヨウシキ</t>
    </rPh>
    <rPh sb="2" eb="3">
      <t>ダイ</t>
    </rPh>
    <rPh sb="4" eb="5">
      <t>ゴウ</t>
    </rPh>
    <rPh sb="6" eb="7">
      <t>ダイ</t>
    </rPh>
    <rPh sb="8" eb="9">
      <t>ジョウ</t>
    </rPh>
    <rPh sb="9" eb="11">
      <t>カンケイ</t>
    </rPh>
    <phoneticPr fontId="9"/>
  </si>
  <si>
    <t>【「指定避難所」枠で申請の場合のみ記載】</t>
    <rPh sb="2" eb="4">
      <t>シテイ</t>
    </rPh>
    <rPh sb="4" eb="7">
      <t>ヒナンショ</t>
    </rPh>
    <rPh sb="8" eb="9">
      <t>ワク</t>
    </rPh>
    <rPh sb="10" eb="12">
      <t>シンセイ</t>
    </rPh>
    <rPh sb="13" eb="15">
      <t>バアイ</t>
    </rPh>
    <rPh sb="17" eb="19">
      <t>キサイ</t>
    </rPh>
    <phoneticPr fontId="9"/>
  </si>
  <si>
    <t>指定済</t>
    <rPh sb="0" eb="2">
      <t>シテイ</t>
    </rPh>
    <rPh sb="2" eb="3">
      <t>ズ</t>
    </rPh>
    <phoneticPr fontId="9"/>
  </si>
  <si>
    <t>指定予定（補助金の実績報告時までに指定が必要です）</t>
    <rPh sb="0" eb="2">
      <t>シテイ</t>
    </rPh>
    <rPh sb="2" eb="4">
      <t>ヨテイ</t>
    </rPh>
    <rPh sb="5" eb="8">
      <t>ホジョキン</t>
    </rPh>
    <rPh sb="9" eb="11">
      <t>ジッセキ</t>
    </rPh>
    <rPh sb="11" eb="13">
      <t>ホウコク</t>
    </rPh>
    <rPh sb="13" eb="14">
      <t>ジ</t>
    </rPh>
    <rPh sb="17" eb="19">
      <t>シテイ</t>
    </rPh>
    <rPh sb="20" eb="22">
      <t>ヒツヨウ</t>
    </rPh>
    <phoneticPr fontId="9"/>
  </si>
  <si>
    <t>燃料電池自動車</t>
    <rPh sb="0" eb="2">
      <t>ネンリョウ</t>
    </rPh>
    <rPh sb="2" eb="4">
      <t>デンチ</t>
    </rPh>
    <rPh sb="4" eb="7">
      <t>ジドウシャ</t>
    </rPh>
    <phoneticPr fontId="9"/>
  </si>
  <si>
    <t>省エネ診断は実施済みですか。</t>
    <rPh sb="0" eb="1">
      <t>ショウ</t>
    </rPh>
    <rPh sb="3" eb="5">
      <t>シンダン</t>
    </rPh>
    <rPh sb="6" eb="8">
      <t>ジッシ</t>
    </rPh>
    <rPh sb="8" eb="9">
      <t>ズ</t>
    </rPh>
    <phoneticPr fontId="9"/>
  </si>
  <si>
    <t>３　収支予算・振込先について</t>
    <rPh sb="2" eb="4">
      <t>シュウシ</t>
    </rPh>
    <rPh sb="4" eb="6">
      <t>ヨサン</t>
    </rPh>
    <rPh sb="7" eb="9">
      <t>フリコミ</t>
    </rPh>
    <rPh sb="9" eb="10">
      <t>サキ</t>
    </rPh>
    <rPh sb="10" eb="11">
      <t>ゲンリョウ</t>
    </rPh>
    <phoneticPr fontId="9"/>
  </si>
  <si>
    <t>【省エネ設備】</t>
    <rPh sb="1" eb="2">
      <t>ショウ</t>
    </rPh>
    <rPh sb="4" eb="6">
      <t>セツビ</t>
    </rPh>
    <phoneticPr fontId="9"/>
  </si>
  <si>
    <t>【再エネ等設備】</t>
    <rPh sb="1" eb="2">
      <t>サイ</t>
    </rPh>
    <rPh sb="4" eb="5">
      <t>トウ</t>
    </rPh>
    <rPh sb="5" eb="7">
      <t>セツビ</t>
    </rPh>
    <phoneticPr fontId="9"/>
  </si>
  <si>
    <t>事業開始予定日（交付決定後）・事業完了予定日は適正ですか。</t>
    <rPh sb="0" eb="2">
      <t>ジギョウ</t>
    </rPh>
    <rPh sb="2" eb="4">
      <t>カイシ</t>
    </rPh>
    <rPh sb="4" eb="7">
      <t>ヨテイビ</t>
    </rPh>
    <rPh sb="8" eb="10">
      <t>コウフ</t>
    </rPh>
    <rPh sb="10" eb="12">
      <t>ケッテイ</t>
    </rPh>
    <rPh sb="12" eb="13">
      <t>ゴ</t>
    </rPh>
    <rPh sb="15" eb="17">
      <t>ジギョウ</t>
    </rPh>
    <rPh sb="17" eb="19">
      <t>カンリョウ</t>
    </rPh>
    <rPh sb="19" eb="22">
      <t>ヨテイビ</t>
    </rPh>
    <rPh sb="23" eb="25">
      <t>テキセイ</t>
    </rPh>
    <phoneticPr fontId="9"/>
  </si>
  <si>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9"/>
  </si>
  <si>
    <t>事業計画書
（様式第１号別紙１）</t>
    <rPh sb="0" eb="2">
      <t>ジギョウ</t>
    </rPh>
    <rPh sb="2" eb="5">
      <t>ケイカクショ</t>
    </rPh>
    <rPh sb="7" eb="9">
      <t>ヨウシキ</t>
    </rPh>
    <rPh sb="9" eb="10">
      <t>ダイ</t>
    </rPh>
    <rPh sb="11" eb="12">
      <t>ゴウ</t>
    </rPh>
    <rPh sb="12" eb="14">
      <t>ベッシ</t>
    </rPh>
    <phoneticPr fontId="9"/>
  </si>
  <si>
    <t>現況写真は添付されていますか。設置場所が確認できますか。</t>
    <rPh sb="0" eb="2">
      <t>ゲンキョウ</t>
    </rPh>
    <rPh sb="2" eb="4">
      <t>シャシン</t>
    </rPh>
    <rPh sb="5" eb="7">
      <t>テンプ</t>
    </rPh>
    <rPh sb="15" eb="17">
      <t>セッチ</t>
    </rPh>
    <rPh sb="17" eb="19">
      <t>バショ</t>
    </rPh>
    <rPh sb="20" eb="22">
      <t>カクニン</t>
    </rPh>
    <phoneticPr fontId="9"/>
  </si>
  <si>
    <t>設備の性能等に関する資料</t>
    <rPh sb="0" eb="2">
      <t>セツビ</t>
    </rPh>
    <rPh sb="3" eb="5">
      <t>セイノウ</t>
    </rPh>
    <rPh sb="5" eb="6">
      <t>トウ</t>
    </rPh>
    <rPh sb="7" eb="8">
      <t>カン</t>
    </rPh>
    <rPh sb="10" eb="12">
      <t>シリョウ</t>
    </rPh>
    <phoneticPr fontId="9"/>
  </si>
  <si>
    <t>概要図は添付されていますか。対象設備の設置予定場所が確認できますか。</t>
    <rPh sb="0" eb="2">
      <t>ガイヨウ</t>
    </rPh>
    <rPh sb="2" eb="3">
      <t>ズ</t>
    </rPh>
    <rPh sb="4" eb="6">
      <t>テンプ</t>
    </rPh>
    <rPh sb="14" eb="16">
      <t>タイショウ</t>
    </rPh>
    <rPh sb="16" eb="18">
      <t>セツビ</t>
    </rPh>
    <rPh sb="19" eb="21">
      <t>セッチ</t>
    </rPh>
    <rPh sb="21" eb="23">
      <t>ヨテイ</t>
    </rPh>
    <rPh sb="23" eb="25">
      <t>バショ</t>
    </rPh>
    <rPh sb="26" eb="28">
      <t>カクニン</t>
    </rPh>
    <phoneticPr fontId="9"/>
  </si>
  <si>
    <t>設置の性能がわかる資料（仕様書、機器構成図）は添付されていますか。</t>
    <rPh sb="0" eb="2">
      <t>セッチ</t>
    </rPh>
    <rPh sb="3" eb="5">
      <t>セイノウ</t>
    </rPh>
    <rPh sb="9" eb="11">
      <t>シリョウ</t>
    </rPh>
    <rPh sb="12" eb="15">
      <t>シヨウショ</t>
    </rPh>
    <rPh sb="23" eb="25">
      <t>テンプ</t>
    </rPh>
    <phoneticPr fontId="9"/>
  </si>
  <si>
    <t xml:space="preserve">６　添付書類 </t>
    <rPh sb="2" eb="4">
      <t>テンプ</t>
    </rPh>
    <rPh sb="4" eb="6">
      <t>ショルイ</t>
    </rPh>
    <phoneticPr fontId="9"/>
  </si>
  <si>
    <t>３</t>
    <phoneticPr fontId="9"/>
  </si>
  <si>
    <t>４</t>
    <phoneticPr fontId="9"/>
  </si>
  <si>
    <t>５</t>
    <phoneticPr fontId="9"/>
  </si>
  <si>
    <t>６</t>
    <phoneticPr fontId="9"/>
  </si>
  <si>
    <t>７</t>
    <phoneticPr fontId="9"/>
  </si>
  <si>
    <t>事業計画書（様式第１号別紙１）</t>
    <rPh sb="0" eb="2">
      <t>ジギョウ</t>
    </rPh>
    <rPh sb="2" eb="5">
      <t>ケイカクショ</t>
    </rPh>
    <rPh sb="6" eb="8">
      <t>ヨウシキ</t>
    </rPh>
    <rPh sb="8" eb="9">
      <t>ダイ</t>
    </rPh>
    <rPh sb="10" eb="11">
      <t>ゴウ</t>
    </rPh>
    <rPh sb="11" eb="13">
      <t>ベッシ</t>
    </rPh>
    <phoneticPr fontId="9"/>
  </si>
  <si>
    <t>（既設太陽光発電設備において、パワーコンディショナーに自立出力機能がなく、自立出力付きのパワーコンディショナーに更新し、蓄電池を導入する場合は600,000円）</t>
    <phoneticPr fontId="9"/>
  </si>
  <si>
    <t>（既設太陽光発電設備において、パワーコンディショナーに自立出力機能がなく、自立出力付きのパワーコンディショナーに更新し、蓄電池を導入する場合は900,000円）</t>
    <phoneticPr fontId="9"/>
  </si>
  <si>
    <t>事業計画書に定めるもの
（事業計画の詳細を説明するために必要な概要図、現況写真、設備の性能に関する資料および設備の整備に要する経費の根拠資料等）</t>
    <rPh sb="70" eb="71">
      <t>トウ</t>
    </rPh>
    <phoneticPr fontId="9"/>
  </si>
  <si>
    <t>省エネ診断の結果書類の写し　　（注１）</t>
    <rPh sb="6" eb="8">
      <t>ケッカ</t>
    </rPh>
    <rPh sb="11" eb="12">
      <t>ウツ</t>
    </rPh>
    <phoneticPr fontId="9"/>
  </si>
  <si>
    <t>その他事業計画書に定めるもの</t>
    <rPh sb="2" eb="3">
      <t>ホカ</t>
    </rPh>
    <rPh sb="3" eb="5">
      <t>ジギョウ</t>
    </rPh>
    <rPh sb="5" eb="8">
      <t>ケイカクショ</t>
    </rPh>
    <rPh sb="9" eb="10">
      <t>サダ</t>
    </rPh>
    <phoneticPr fontId="9"/>
  </si>
  <si>
    <t>漏れなく添付されていますか。</t>
    <rPh sb="0" eb="1">
      <t>モ</t>
    </rPh>
    <rPh sb="4" eb="6">
      <t>テンプ</t>
    </rPh>
    <phoneticPr fontId="9"/>
  </si>
  <si>
    <t>様式第２号別紙１（革新的なエネルギー高度利用技術）</t>
    <phoneticPr fontId="9"/>
  </si>
  <si>
    <t>様式第２号別紙１（バイオマス燃料製造）</t>
    <phoneticPr fontId="9"/>
  </si>
  <si>
    <t>様式第２号別紙１（熱利用設備）</t>
    <phoneticPr fontId="9"/>
  </si>
  <si>
    <t>様式第２号別紙１（蓄電池単体）</t>
    <phoneticPr fontId="9"/>
  </si>
  <si>
    <t>様式第２号別紙１（次世代自動車＋Ｖ２Ｈ（指定避難所のみ））</t>
    <phoneticPr fontId="9"/>
  </si>
  <si>
    <t>様式第２号別紙１（発電設備）</t>
    <phoneticPr fontId="9"/>
  </si>
  <si>
    <t>様式第２号別紙１（第５条関係）</t>
    <phoneticPr fontId="9"/>
  </si>
  <si>
    <t>　本様式には、法人登記簿謄本（現在事項証明書）に記載されている役員全員について記載してください。
　収集した個人情報は、令和３年度省エネ・再エネ等設備導入加速化補助金についてのみ使用し、その他の目的のためには使用しません。
　ただし、県が必要と認める場合には、本役員名簿を滋賀県警察本部に照会します。</t>
    <rPh sb="15" eb="17">
      <t>ゲンザイ</t>
    </rPh>
    <rPh sb="17" eb="19">
      <t>ジコウ</t>
    </rPh>
    <rPh sb="19" eb="22">
      <t>ショウメイショ</t>
    </rPh>
    <phoneticPr fontId="9"/>
  </si>
  <si>
    <t>（参考様式1）　　令和３年度省エネ・再エネ等設備導入加速化補助金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8" eb="40">
      <t>シヨウ</t>
    </rPh>
    <rPh sb="40" eb="41">
      <t>リョウ</t>
    </rPh>
    <rPh sb="41" eb="43">
      <t>カンサン</t>
    </rPh>
    <rPh sb="43" eb="44">
      <t>ヒョウ</t>
    </rPh>
    <phoneticPr fontId="19"/>
  </si>
  <si>
    <t>注１　電気の排出係数は、環境大臣および経済産業大臣が公表する電気事業者ごとの排出係数を使用してください。また、電気事業者以外から供給された電気を使用している場合には電気事業者ごとの排出係数に相当する排出係数で、実測等に基づく適切な排出係数を使用してください。なお、これらの方法で算定できない場合は、環境大臣および経済産業大臣が公表する代替値を使用してください。</t>
    <rPh sb="0" eb="1">
      <t>チュウ</t>
    </rPh>
    <phoneticPr fontId="19"/>
  </si>
  <si>
    <t>収支予算額は、２の「事業費」と一致していますか。</t>
    <rPh sb="0" eb="2">
      <t>シュウシ</t>
    </rPh>
    <rPh sb="2" eb="5">
      <t>ヨサンガク</t>
    </rPh>
    <rPh sb="10" eb="12">
      <t>ジギョウ</t>
    </rPh>
    <rPh sb="12" eb="13">
      <t>ヒ</t>
    </rPh>
    <rPh sb="15" eb="17">
      <t>イッチ</t>
    </rPh>
    <phoneticPr fontId="9"/>
  </si>
  <si>
    <t>１　事業の内容</t>
    <rPh sb="2" eb="4">
      <t>ジギョウ</t>
    </rPh>
    <rPh sb="5" eb="7">
      <t>ナイヨウ</t>
    </rPh>
    <phoneticPr fontId="9"/>
  </si>
  <si>
    <t>事業を実施した施設名</t>
    <rPh sb="0" eb="2">
      <t>ジギョウ</t>
    </rPh>
    <rPh sb="3" eb="5">
      <t>ジッシ</t>
    </rPh>
    <rPh sb="7" eb="9">
      <t>シセツ</t>
    </rPh>
    <rPh sb="9" eb="10">
      <t>メイ</t>
    </rPh>
    <phoneticPr fontId="9"/>
  </si>
  <si>
    <t>事業実施期間</t>
    <rPh sb="0" eb="2">
      <t>ジギョウ</t>
    </rPh>
    <rPh sb="2" eb="4">
      <t>ジッシ</t>
    </rPh>
    <rPh sb="4" eb="6">
      <t>キカン</t>
    </rPh>
    <phoneticPr fontId="9"/>
  </si>
  <si>
    <t>年月日～年月日</t>
    <rPh sb="0" eb="1">
      <t>ネン</t>
    </rPh>
    <rPh sb="1" eb="2">
      <t>ツキ</t>
    </rPh>
    <rPh sb="2" eb="3">
      <t>ニチ</t>
    </rPh>
    <rPh sb="4" eb="5">
      <t>ネン</t>
    </rPh>
    <rPh sb="5" eb="6">
      <t>ツキ</t>
    </rPh>
    <rPh sb="6" eb="7">
      <t>ニチ</t>
    </rPh>
    <phoneticPr fontId="9"/>
  </si>
  <si>
    <t>←発注（契約）日～支払日</t>
    <rPh sb="1" eb="3">
      <t>ハッチュウ</t>
    </rPh>
    <rPh sb="4" eb="6">
      <t>ケイヤク</t>
    </rPh>
    <rPh sb="7" eb="8">
      <t>ヒ</t>
    </rPh>
    <rPh sb="9" eb="11">
      <t>シハライ</t>
    </rPh>
    <rPh sb="11" eb="12">
      <t>ビ</t>
    </rPh>
    <phoneticPr fontId="9"/>
  </si>
  <si>
    <t>２　収支決算（補助対象経費分）</t>
    <rPh sb="2" eb="4">
      <t>シュウシ</t>
    </rPh>
    <rPh sb="4" eb="6">
      <t>ケッサン</t>
    </rPh>
    <rPh sb="7" eb="9">
      <t>ホジョ</t>
    </rPh>
    <rPh sb="9" eb="11">
      <t>タイショウ</t>
    </rPh>
    <rPh sb="11" eb="13">
      <t>ケイヒ</t>
    </rPh>
    <rPh sb="13" eb="14">
      <t>ブン</t>
    </rPh>
    <phoneticPr fontId="9"/>
  </si>
  <si>
    <t>　収　入</t>
    <rPh sb="1" eb="2">
      <t>オサム</t>
    </rPh>
    <rPh sb="3" eb="4">
      <t>イリ</t>
    </rPh>
    <phoneticPr fontId="9"/>
  </si>
  <si>
    <t>区　分</t>
    <phoneticPr fontId="9"/>
  </si>
  <si>
    <t>摘　　　　　要</t>
    <rPh sb="0" eb="1">
      <t>テキ</t>
    </rPh>
    <rPh sb="6" eb="7">
      <t>ヨウ</t>
    </rPh>
    <phoneticPr fontId="9"/>
  </si>
  <si>
    <t>国等補助金</t>
    <rPh sb="0" eb="1">
      <t>クニ</t>
    </rPh>
    <rPh sb="1" eb="2">
      <t>トウ</t>
    </rPh>
    <rPh sb="2" eb="5">
      <t>ホジョキン</t>
    </rPh>
    <phoneticPr fontId="9"/>
  </si>
  <si>
    <t>県補助金</t>
    <rPh sb="0" eb="1">
      <t>ケン</t>
    </rPh>
    <rPh sb="1" eb="4">
      <t>ホジョキン</t>
    </rPh>
    <phoneticPr fontId="9"/>
  </si>
  <si>
    <t>←補助金交付予定額＝県補助金</t>
    <rPh sb="1" eb="4">
      <t>ホジョキン</t>
    </rPh>
    <rPh sb="4" eb="6">
      <t>コウフ</t>
    </rPh>
    <rPh sb="6" eb="8">
      <t>ヨテイ</t>
    </rPh>
    <rPh sb="8" eb="9">
      <t>ガク</t>
    </rPh>
    <rPh sb="10" eb="11">
      <t>ケン</t>
    </rPh>
    <rPh sb="11" eb="13">
      <t>ホジョ</t>
    </rPh>
    <rPh sb="13" eb="14">
      <t>キン</t>
    </rPh>
    <phoneticPr fontId="9"/>
  </si>
  <si>
    <t>←収入＝支出</t>
    <rPh sb="1" eb="3">
      <t>シュウニュウ</t>
    </rPh>
    <rPh sb="4" eb="6">
      <t>シシュツ</t>
    </rPh>
    <phoneticPr fontId="9"/>
  </si>
  <si>
    <t>　支　出</t>
    <rPh sb="1" eb="2">
      <t>ササ</t>
    </rPh>
    <rPh sb="3" eb="4">
      <t>デ</t>
    </rPh>
    <phoneticPr fontId="9"/>
  </si>
  <si>
    <t>４ 添付書類</t>
    <rPh sb="2" eb="4">
      <t>テンプ</t>
    </rPh>
    <rPh sb="4" eb="6">
      <t>ショルイ</t>
    </rPh>
    <phoneticPr fontId="9"/>
  </si>
  <si>
    <t>事業の内容</t>
    <phoneticPr fontId="9"/>
  </si>
  <si>
    <t>様式第１号別紙１（省エネ設備）</t>
    <rPh sb="0" eb="2">
      <t>ヨウシキ</t>
    </rPh>
    <rPh sb="2" eb="3">
      <t>ダイ</t>
    </rPh>
    <rPh sb="4" eb="5">
      <t>ゴウ</t>
    </rPh>
    <rPh sb="5" eb="7">
      <t>ベッシ</t>
    </rPh>
    <rPh sb="9" eb="10">
      <t>ショウ</t>
    </rPh>
    <rPh sb="12" eb="14">
      <t>セツビ</t>
    </rPh>
    <phoneticPr fontId="9"/>
  </si>
  <si>
    <t>様式第６号別紙１（省エネ設備）</t>
    <rPh sb="0" eb="2">
      <t>ヨウシキ</t>
    </rPh>
    <rPh sb="2" eb="3">
      <t>ダイ</t>
    </rPh>
    <rPh sb="4" eb="5">
      <t>ゴウ</t>
    </rPh>
    <rPh sb="5" eb="7">
      <t>ベッシ</t>
    </rPh>
    <rPh sb="9" eb="10">
      <t>ショウ</t>
    </rPh>
    <rPh sb="12" eb="14">
      <t>セツビ</t>
    </rPh>
    <phoneticPr fontId="9"/>
  </si>
  <si>
    <t>様式６号別紙１（再エネ等設備）</t>
    <rPh sb="0" eb="2">
      <t>ヨウシキ</t>
    </rPh>
    <rPh sb="3" eb="4">
      <t>ゴウ</t>
    </rPh>
    <rPh sb="4" eb="6">
      <t>ベッシ</t>
    </rPh>
    <rPh sb="8" eb="9">
      <t>サイ</t>
    </rPh>
    <rPh sb="11" eb="12">
      <t>トウ</t>
    </rPh>
    <rPh sb="12" eb="14">
      <t>セツビ</t>
    </rPh>
    <phoneticPr fontId="9"/>
  </si>
  <si>
    <t>様式第９号（第１７条関係）</t>
    <rPh sb="0" eb="2">
      <t>ヨウシキ</t>
    </rPh>
    <rPh sb="2" eb="3">
      <t>ダイ</t>
    </rPh>
    <rPh sb="4" eb="5">
      <t>ゴウ</t>
    </rPh>
    <rPh sb="6" eb="7">
      <t>ダイ</t>
    </rPh>
    <rPh sb="9" eb="10">
      <t>ジョウ</t>
    </rPh>
    <rPh sb="10" eb="12">
      <t>カンケイ</t>
    </rPh>
    <phoneticPr fontId="9"/>
  </si>
  <si>
    <t>令和３年度省エネ・再エネ等設備導入加速化補助金事業効果報告書</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ジギョウ</t>
    </rPh>
    <rPh sb="25" eb="27">
      <t>コウカ</t>
    </rPh>
    <rPh sb="27" eb="30">
      <t>ホウコクショ</t>
    </rPh>
    <phoneticPr fontId="9"/>
  </si>
  <si>
    <t>　令和３年度省エネ・再エネ等設備導入加速化補助金の交付を受けた事業について、令和３年度滋賀県産業支援プラザ省エネ・再エネ等設備導入加速化補助金要綱第10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ヨウコウ</t>
    </rPh>
    <rPh sb="73" eb="74">
      <t>ダイ</t>
    </rPh>
    <rPh sb="76" eb="77">
      <t>ジョウ</t>
    </rPh>
    <rPh sb="78" eb="80">
      <t>キテイ</t>
    </rPh>
    <rPh sb="84" eb="86">
      <t>カキ</t>
    </rPh>
    <rPh sb="90" eb="92">
      <t>ホウコク</t>
    </rPh>
    <phoneticPr fontId="9"/>
  </si>
  <si>
    <t>様式第８号（第16条関係）【再エネ等設備】</t>
    <rPh sb="0" eb="2">
      <t>ヨウシキ</t>
    </rPh>
    <rPh sb="2" eb="3">
      <t>ダイ</t>
    </rPh>
    <rPh sb="4" eb="5">
      <t>ゴウ</t>
    </rPh>
    <rPh sb="6" eb="7">
      <t>ダイ</t>
    </rPh>
    <rPh sb="9" eb="10">
      <t>ジョウ</t>
    </rPh>
    <rPh sb="10" eb="12">
      <t>カンケイ</t>
    </rPh>
    <rPh sb="14" eb="15">
      <t>サイ</t>
    </rPh>
    <rPh sb="17" eb="18">
      <t>トウ</t>
    </rPh>
    <rPh sb="18" eb="20">
      <t>セツビ</t>
    </rPh>
    <phoneticPr fontId="9"/>
  </si>
  <si>
    <t>補助金申請額は正しいですか。</t>
    <rPh sb="0" eb="3">
      <t>ホジョキン</t>
    </rPh>
    <rPh sb="3" eb="5">
      <t>シンセイ</t>
    </rPh>
    <rPh sb="5" eb="6">
      <t>ガク</t>
    </rPh>
    <rPh sb="7" eb="8">
      <t>タダ</t>
    </rPh>
    <phoneticPr fontId="9"/>
  </si>
  <si>
    <t>８</t>
  </si>
  <si>
    <t>９</t>
  </si>
  <si>
    <t>本籍の記載は省略されていますか。</t>
    <rPh sb="0" eb="2">
      <t>ホンセキ</t>
    </rPh>
    <rPh sb="3" eb="5">
      <t>キサイ</t>
    </rPh>
    <rPh sb="6" eb="8">
      <t>ショウリャク</t>
    </rPh>
    <phoneticPr fontId="9"/>
  </si>
  <si>
    <t>様式第１号別紙１（再エネ等設備・発電設備）</t>
    <rPh sb="0" eb="2">
      <t>ヨウシキ</t>
    </rPh>
    <rPh sb="2" eb="3">
      <t>ダイ</t>
    </rPh>
    <rPh sb="4" eb="5">
      <t>ゴウ</t>
    </rPh>
    <rPh sb="5" eb="7">
      <t>ベッシ</t>
    </rPh>
    <rPh sb="9" eb="10">
      <t>サイ</t>
    </rPh>
    <rPh sb="12" eb="13">
      <t>トウ</t>
    </rPh>
    <rPh sb="13" eb="15">
      <t>セツビ</t>
    </rPh>
    <rPh sb="16" eb="18">
      <t>ハツデン</t>
    </rPh>
    <rPh sb="18" eb="20">
      <t>セツビ</t>
    </rPh>
    <phoneticPr fontId="9"/>
  </si>
  <si>
    <t>処分制限期間</t>
    <rPh sb="0" eb="2">
      <t>ショブン</t>
    </rPh>
    <rPh sb="2" eb="4">
      <t>セイゲン</t>
    </rPh>
    <rPh sb="4" eb="6">
      <t>キカン</t>
    </rPh>
    <phoneticPr fontId="9"/>
  </si>
  <si>
    <t>記入漏れはありませんか。</t>
    <rPh sb="0" eb="2">
      <t>キニュウ</t>
    </rPh>
    <rPh sb="2" eb="3">
      <t>モ</t>
    </rPh>
    <phoneticPr fontId="9"/>
  </si>
  <si>
    <t>様式第８号（第１６条関係）【省エネ設備】</t>
    <rPh sb="0" eb="2">
      <t>ヨウシキ</t>
    </rPh>
    <rPh sb="2" eb="3">
      <t>ダイ</t>
    </rPh>
    <rPh sb="4" eb="5">
      <t>ゴウ</t>
    </rPh>
    <rPh sb="6" eb="7">
      <t>ダイ</t>
    </rPh>
    <rPh sb="9" eb="10">
      <t>ジョウ</t>
    </rPh>
    <rPh sb="10" eb="12">
      <t>カンケイ</t>
    </rPh>
    <rPh sb="14" eb="15">
      <t>ショウ</t>
    </rPh>
    <rPh sb="17" eb="19">
      <t>セツビ</t>
    </rPh>
    <phoneticPr fontId="9"/>
  </si>
  <si>
    <t>3.処分制限期間＝法定耐用年数とする</t>
    <rPh sb="2" eb="4">
      <t>ショブン</t>
    </rPh>
    <rPh sb="4" eb="6">
      <t>セイゲン</t>
    </rPh>
    <rPh sb="6" eb="8">
      <t>キカン</t>
    </rPh>
    <rPh sb="9" eb="11">
      <t>ホウテイ</t>
    </rPh>
    <rPh sb="11" eb="13">
      <t>タイヨウ</t>
    </rPh>
    <rPh sb="13" eb="15">
      <t>ネンスウ</t>
    </rPh>
    <phoneticPr fontId="9"/>
  </si>
  <si>
    <t>様式第６号別紙２（第１０条関係）</t>
    <rPh sb="0" eb="2">
      <t>ヨウシキ</t>
    </rPh>
    <rPh sb="2" eb="3">
      <t>ダイ</t>
    </rPh>
    <rPh sb="4" eb="5">
      <t>ゴウ</t>
    </rPh>
    <rPh sb="5" eb="7">
      <t>ベッシ</t>
    </rPh>
    <rPh sb="9" eb="10">
      <t>ダイ</t>
    </rPh>
    <rPh sb="12" eb="13">
      <t>ジョウ</t>
    </rPh>
    <rPh sb="13" eb="15">
      <t>カンケイ</t>
    </rPh>
    <phoneticPr fontId="9"/>
  </si>
  <si>
    <t>公益財団法人　滋賀県産業支援プラザ</t>
    <rPh sb="0" eb="2">
      <t>コウエキ</t>
    </rPh>
    <rPh sb="2" eb="4">
      <t>ザイダン</t>
    </rPh>
    <rPh sb="4" eb="6">
      <t>ホウジン</t>
    </rPh>
    <rPh sb="7" eb="10">
      <t>２５</t>
    </rPh>
    <rPh sb="10" eb="14">
      <t>サンギョウシエン</t>
    </rPh>
    <phoneticPr fontId="9"/>
  </si>
  <si>
    <t>　公益財団法人　滋賀県産業支援プラザ</t>
    <rPh sb="1" eb="3">
      <t>コウエキ</t>
    </rPh>
    <rPh sb="3" eb="5">
      <t>ザイダン</t>
    </rPh>
    <rPh sb="5" eb="7">
      <t>ホウジン</t>
    </rPh>
    <rPh sb="8" eb="10">
      <t>シガ</t>
    </rPh>
    <rPh sb="10" eb="11">
      <t>ケン</t>
    </rPh>
    <rPh sb="11" eb="13">
      <t>サンギョウ</t>
    </rPh>
    <rPh sb="13" eb="15">
      <t>シエン</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</si>
  <si>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が添付されていますか。</t>
    </r>
    <r>
      <rPr>
        <sz val="8"/>
        <rFont val="HG丸ｺﾞｼｯｸM-PRO"/>
        <family val="3"/>
        <charset val="128"/>
      </rPr>
      <t>※</t>
    </r>
    <r>
      <rPr>
        <sz val="9"/>
        <rFont val="HG丸ｺﾞｼｯｸM-PRO"/>
        <family val="3"/>
        <charset val="128"/>
      </rPr>
      <t>省エネ診断報告書に記載されている数値と同じ場合は該当部分の写しを別葉で添付</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6" eb="47">
      <t>ショウ</t>
    </rPh>
    <rPh sb="49" eb="51">
      <t>シンダン</t>
    </rPh>
    <rPh sb="51" eb="54">
      <t>ホウコクショ</t>
    </rPh>
    <rPh sb="55" eb="57">
      <t>キサイ</t>
    </rPh>
    <rPh sb="62" eb="64">
      <t>スウチ</t>
    </rPh>
    <rPh sb="65" eb="66">
      <t>オナ</t>
    </rPh>
    <rPh sb="67" eb="69">
      <t>バアイ</t>
    </rPh>
    <rPh sb="70" eb="72">
      <t>ガイトウ</t>
    </rPh>
    <rPh sb="72" eb="74">
      <t>ブブン</t>
    </rPh>
    <rPh sb="75" eb="76">
      <t>ウツ</t>
    </rPh>
    <rPh sb="78" eb="79">
      <t>ベツ</t>
    </rPh>
    <rPh sb="79" eb="80">
      <t>ヨウ</t>
    </rPh>
    <rPh sb="81" eb="83">
      <t>テンプ</t>
    </rPh>
    <phoneticPr fontId="9"/>
  </si>
  <si>
    <t>補助対象外の経費は計上されていませんか。（消費税、設計費、事務費、処分費等）</t>
    <phoneticPr fontId="9"/>
  </si>
  <si>
    <t>補助事業による自家消費電力量</t>
    <rPh sb="0" eb="2">
      <t>ホジョ</t>
    </rPh>
    <rPh sb="2" eb="4">
      <t>ジギョウ</t>
    </rPh>
    <rPh sb="7" eb="9">
      <t>ジカ</t>
    </rPh>
    <rPh sb="9" eb="11">
      <t>ショウヒ</t>
    </rPh>
    <rPh sb="11" eb="13">
      <t>デンリョク</t>
    </rPh>
    <rPh sb="13" eb="14">
      <t>リョウ</t>
    </rPh>
    <phoneticPr fontId="9"/>
  </si>
  <si>
    <t>KWH</t>
    <phoneticPr fontId="9" alignment="distributed"/>
  </si>
  <si>
    <t>申請書（様式第１号）の申請者と同じですか</t>
    <rPh sb="0" eb="3">
      <t>シンセイショ</t>
    </rPh>
    <rPh sb="11" eb="14">
      <t>シンセイシャ</t>
    </rPh>
    <rPh sb="15" eb="16">
      <t>オナ</t>
    </rPh>
    <phoneticPr fontId="9"/>
  </si>
  <si>
    <t>支　出　</t>
    <rPh sb="0" eb="1">
      <t>ササ</t>
    </rPh>
    <rPh sb="2" eb="3">
      <t>デ</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</si>
  <si>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9"/>
  </si>
  <si>
    <t>省エネ診断は実施済みですか。（診断を受ける事が出来ない場合を除く）</t>
    <rPh sb="0" eb="1">
      <t>ショウ</t>
    </rPh>
    <rPh sb="3" eb="5">
      <t>シンダン</t>
    </rPh>
    <rPh sb="6" eb="8">
      <t>ジッシ</t>
    </rPh>
    <rPh sb="8" eb="9">
      <t>ズ</t>
    </rPh>
    <rPh sb="15" eb="17">
      <t>シンダン</t>
    </rPh>
    <rPh sb="18" eb="19">
      <t>ウ</t>
    </rPh>
    <rPh sb="21" eb="22">
      <t>コト</t>
    </rPh>
    <rPh sb="23" eb="25">
      <t>デキ</t>
    </rPh>
    <rPh sb="27" eb="29">
      <t>バアイ</t>
    </rPh>
    <rPh sb="30" eb="31">
      <t>ノゾ</t>
    </rPh>
    <phoneticPr fontId="9"/>
  </si>
  <si>
    <t>　 貸借対照表　　損益計算書　　
　 確定申告関連書類（個人事業主）</t>
    <rPh sb="2" eb="4">
      <t>タイシャク</t>
    </rPh>
    <rPh sb="4" eb="7">
      <t>タイショウヒョウ</t>
    </rPh>
    <rPh sb="9" eb="11">
      <t>ソンエキ</t>
    </rPh>
    <rPh sb="11" eb="14">
      <t>ケイサンショ</t>
    </rPh>
    <rPh sb="20" eb="22">
      <t>カクテイ</t>
    </rPh>
    <rPh sb="22" eb="24">
      <t>シンコク</t>
    </rPh>
    <rPh sb="24" eb="26">
      <t>カンレン</t>
    </rPh>
    <rPh sb="26" eb="28">
      <t>ショルイ</t>
    </rPh>
    <rPh sb="29" eb="31">
      <t>コジン</t>
    </rPh>
    <rPh sb="31" eb="34">
      <t>ジギョウヌシ</t>
    </rPh>
    <phoneticPr fontId="9"/>
  </si>
  <si>
    <r>
      <rPr>
        <b/>
        <sz val="11"/>
        <color theme="1"/>
        <rFont val="ＭＳ ゴシック"/>
        <family val="3"/>
        <charset val="128"/>
      </rPr>
      <t>3.</t>
    </r>
    <r>
      <rPr>
        <b/>
        <sz val="11"/>
        <color rgb="FFFF0000"/>
        <rFont val="ＭＳ ゴシック"/>
        <family val="3"/>
        <charset val="128"/>
      </rPr>
      <t xml:space="preserve"> </t>
    </r>
    <r>
      <rPr>
        <sz val="11"/>
        <rFont val="ＭＳ ゴシック"/>
        <family val="3"/>
        <charset val="128"/>
      </rPr>
      <t>添付書類</t>
    </r>
    <rPh sb="3" eb="5">
      <t>テンプ</t>
    </rPh>
    <rPh sb="5" eb="7">
      <t>ショルイ</t>
    </rPh>
    <phoneticPr fontId="9"/>
  </si>
  <si>
    <t>単価　　（税抜）</t>
    <rPh sb="0" eb="2">
      <t>タンカ</t>
    </rPh>
    <rPh sb="5" eb="7">
      <t>ゼイヌキ</t>
    </rPh>
    <phoneticPr fontId="9"/>
  </si>
  <si>
    <t>金　額　　　（税抜）</t>
    <rPh sb="0" eb="1">
      <t>キン</t>
    </rPh>
    <rPh sb="2" eb="3">
      <t>ガク</t>
    </rPh>
    <rPh sb="7" eb="9">
      <t>ゼイヌ</t>
    </rPh>
    <phoneticPr fontId="9"/>
  </si>
  <si>
    <t>申込日</t>
  </si>
  <si>
    <t>フリガナ</t>
  </si>
  <si>
    <t>住　所</t>
  </si>
  <si>
    <t>電話番号</t>
  </si>
  <si>
    <t>同意・確認事項</t>
  </si>
  <si>
    <t>①省エネ・再エネ等設備導入加速化補助金申請にかかる提出書類等に記載された個人・法人情報を、滋賀県が利用することに同意します。</t>
  </si>
  <si>
    <t>②Ｊ－クレジット制度における各種申請に際し、本入会届に記載された情報を、滋賀県が使用することに同意します。</t>
  </si>
  <si>
    <t>③Ｊ－クレジット制度における各種申請に際し、本入会届に記載された以外の情報について、滋賀県が必要とする場合は提供することに同意します。</t>
  </si>
  <si>
    <t>当該倶楽部入会の内容確認並びに同意の上、提出されていますか。</t>
    <rPh sb="0" eb="2">
      <t>トウガイ</t>
    </rPh>
    <rPh sb="2" eb="5">
      <t>クラブ</t>
    </rPh>
    <rPh sb="5" eb="7">
      <t>ニュウカイ</t>
    </rPh>
    <rPh sb="8" eb="10">
      <t>ナイヨウ</t>
    </rPh>
    <rPh sb="10" eb="12">
      <t>カクニン</t>
    </rPh>
    <rPh sb="12" eb="13">
      <t>ナラ</t>
    </rPh>
    <rPh sb="15" eb="17">
      <t>ドウイ</t>
    </rPh>
    <rPh sb="18" eb="19">
      <t>ウエ</t>
    </rPh>
    <rPh sb="20" eb="22">
      <t>テイシュツ</t>
    </rPh>
    <phoneticPr fontId="9"/>
  </si>
  <si>
    <t>令和　年　月　日</t>
    <rPh sb="0" eb="2">
      <t>レイワ</t>
    </rPh>
    <rPh sb="3" eb="4">
      <t>トシ</t>
    </rPh>
    <rPh sb="5" eb="6">
      <t>ツキ</t>
    </rPh>
    <rPh sb="7" eb="8">
      <t>ヒ</t>
    </rPh>
    <phoneticPr fontId="9"/>
  </si>
  <si>
    <t>　公益財団法人　滋賀県産業支援プラザ</t>
    <rPh sb="1" eb="3">
      <t>コウエキ</t>
    </rPh>
    <rPh sb="3" eb="5">
      <t>ザイダン</t>
    </rPh>
    <rPh sb="5" eb="7">
      <t>ホウジン</t>
    </rPh>
    <rPh sb="8" eb="11">
      <t>シガケン</t>
    </rPh>
    <rPh sb="11" eb="13">
      <t>サンギョウ</t>
    </rPh>
    <rPh sb="13" eb="15">
      <t>シエン</t>
    </rPh>
    <phoneticPr fontId="9"/>
  </si>
  <si>
    <t>条例第25条に該当する事業者（本事業の対象外となります。）</t>
    <rPh sb="0" eb="2">
      <t>ジョウレイ</t>
    </rPh>
    <rPh sb="2" eb="3">
      <t>ダイ</t>
    </rPh>
    <rPh sb="5" eb="6">
      <t>ジョウ</t>
    </rPh>
    <rPh sb="7" eb="9">
      <t>ガイトウ</t>
    </rPh>
    <rPh sb="11" eb="14">
      <t>ジギョウシャ</t>
    </rPh>
    <rPh sb="15" eb="16">
      <t>ホン</t>
    </rPh>
    <rPh sb="16" eb="18">
      <t>ジギョウ</t>
    </rPh>
    <rPh sb="19" eb="22">
      <t>タイショウガイ</t>
    </rPh>
    <phoneticPr fontId="9"/>
  </si>
  <si>
    <t>CO2ネットゼロ社会づくりの推進に関する条例における事業者行動計画との関係</t>
    <rPh sb="8" eb="10">
      <t>シャカイ</t>
    </rPh>
    <rPh sb="14" eb="16">
      <t>スイシン</t>
    </rPh>
    <rPh sb="17" eb="18">
      <t>カン</t>
    </rPh>
    <rPh sb="20" eb="22">
      <t>ジョウレイ</t>
    </rPh>
    <rPh sb="26" eb="29">
      <t>ジギョウシャ</t>
    </rPh>
    <rPh sb="29" eb="31">
      <t>コウドウ</t>
    </rPh>
    <rPh sb="31" eb="33">
      <t>ケイカク</t>
    </rPh>
    <rPh sb="35" eb="37">
      <t>カンケイ</t>
    </rPh>
    <phoneticPr fontId="9"/>
  </si>
  <si>
    <t>■LED照明設備導入前後の設備情報</t>
    <rPh sb="4" eb="6">
      <t>ショウメイ</t>
    </rPh>
    <rPh sb="6" eb="8">
      <t>セツビ</t>
    </rPh>
    <rPh sb="8" eb="10">
      <t>ドウニュウ</t>
    </rPh>
    <rPh sb="10" eb="12">
      <t>ゼンゴ</t>
    </rPh>
    <rPh sb="13" eb="15">
      <t>セツビ</t>
    </rPh>
    <rPh sb="15" eb="17">
      <t>ジョウホウ</t>
    </rPh>
    <phoneticPr fontId="60"/>
  </si>
  <si>
    <t>導入前</t>
    <rPh sb="0" eb="2">
      <t>ドウニュウ</t>
    </rPh>
    <rPh sb="2" eb="3">
      <t>マエ</t>
    </rPh>
    <phoneticPr fontId="19"/>
  </si>
  <si>
    <t>導入後</t>
    <rPh sb="0" eb="2">
      <t>ドウニュウ</t>
    </rPh>
    <rPh sb="2" eb="3">
      <t>ゴ</t>
    </rPh>
    <phoneticPr fontId="19"/>
  </si>
  <si>
    <t>メーカー</t>
    <phoneticPr fontId="19"/>
  </si>
  <si>
    <t>型番</t>
    <phoneticPr fontId="19"/>
  </si>
  <si>
    <t>1本あたりの
消費電力（W）</t>
    <rPh sb="1" eb="2">
      <t>ホン</t>
    </rPh>
    <rPh sb="7" eb="9">
      <t>ショウヒ</t>
    </rPh>
    <rPh sb="9" eb="11">
      <t>デンリョク</t>
    </rPh>
    <phoneticPr fontId="19"/>
  </si>
  <si>
    <t>導入時期
（設置完了日）</t>
    <rPh sb="0" eb="2">
      <t>ドウニュウ</t>
    </rPh>
    <rPh sb="2" eb="4">
      <t>ジキ</t>
    </rPh>
    <rPh sb="6" eb="8">
      <t>セッチ</t>
    </rPh>
    <rPh sb="8" eb="10">
      <t>カンリョウ</t>
    </rPh>
    <rPh sb="10" eb="11">
      <t>ニチ</t>
    </rPh>
    <rPh sb="11" eb="12">
      <t>ホンジツ</t>
    </rPh>
    <phoneticPr fontId="19"/>
  </si>
  <si>
    <t>導入前1年間の
平均電力単価
（円/kWh）</t>
    <phoneticPr fontId="60"/>
  </si>
  <si>
    <t>１本あたりの
消費電力（W）</t>
    <rPh sb="1" eb="2">
      <t>ホン</t>
    </rPh>
    <rPh sb="7" eb="9">
      <t>ショウヒ</t>
    </rPh>
    <rPh sb="9" eb="11">
      <t>デンリョク</t>
    </rPh>
    <phoneticPr fontId="19"/>
  </si>
  <si>
    <t>導入後の
電力単価
（円/kWh)</t>
    <rPh sb="0" eb="2">
      <t>ドウニュウ</t>
    </rPh>
    <phoneticPr fontId="60"/>
  </si>
  <si>
    <t>P社</t>
    <rPh sb="1" eb="2">
      <t>シャ</t>
    </rPh>
    <phoneticPr fontId="60"/>
  </si>
  <si>
    <t>AAA-220</t>
    <phoneticPr fontId="60"/>
  </si>
  <si>
    <t>M社</t>
    <rPh sb="1" eb="2">
      <t>シャ</t>
    </rPh>
    <phoneticPr fontId="60"/>
  </si>
  <si>
    <t>FSA○○○</t>
    <phoneticPr fontId="60"/>
  </si>
  <si>
    <t>A社</t>
    <rPh sb="1" eb="2">
      <t>シャ</t>
    </rPh>
    <phoneticPr fontId="60"/>
  </si>
  <si>
    <t>BBB-330</t>
    <phoneticPr fontId="60"/>
  </si>
  <si>
    <t>FSB○○○</t>
    <phoneticPr fontId="60"/>
  </si>
  <si>
    <t>CCC-440</t>
    <phoneticPr fontId="60"/>
  </si>
  <si>
    <t>FSC○○○</t>
    <phoneticPr fontId="60"/>
  </si>
  <si>
    <t>庇</t>
    <rPh sb="0" eb="1">
      <t>ヒサシ</t>
    </rPh>
    <phoneticPr fontId="60"/>
  </si>
  <si>
    <t>DDD-550</t>
    <phoneticPr fontId="60"/>
  </si>
  <si>
    <t>FSD○○○</t>
    <phoneticPr fontId="60"/>
  </si>
  <si>
    <t>消費税</t>
    <rPh sb="0" eb="3">
      <t>ショウヒゼイ</t>
    </rPh>
    <phoneticPr fontId="9"/>
  </si>
  <si>
    <t>補助上限額</t>
    <rPh sb="0" eb="2">
      <t>ホジョ</t>
    </rPh>
    <rPh sb="2" eb="5">
      <t>ジョウゲンガク</t>
    </rPh>
    <phoneticPr fontId="9"/>
  </si>
  <si>
    <t>補助対象経費の１／３（千円未満切り捨て）</t>
    <rPh sb="0" eb="2">
      <t>ホジョ</t>
    </rPh>
    <rPh sb="2" eb="4">
      <t>タイショウ</t>
    </rPh>
    <rPh sb="4" eb="6">
      <t>ケイヒ</t>
    </rPh>
    <rPh sb="11" eb="15">
      <t>センエンミマン</t>
    </rPh>
    <rPh sb="15" eb="16">
      <t>キ</t>
    </rPh>
    <rPh sb="17" eb="18">
      <t>ス</t>
    </rPh>
    <phoneticPr fontId="9"/>
  </si>
  <si>
    <t>削減量による金額（千円未満切り捨て）</t>
    <rPh sb="0" eb="3">
      <t>サクゲンリョウ</t>
    </rPh>
    <rPh sb="6" eb="8">
      <t>キンガク</t>
    </rPh>
    <phoneticPr fontId="9"/>
  </si>
  <si>
    <t>金額</t>
    <rPh sb="0" eb="2">
      <t>キンガク</t>
    </rPh>
    <phoneticPr fontId="9"/>
  </si>
  <si>
    <t>※</t>
    <phoneticPr fontId="9"/>
  </si>
  <si>
    <t>①</t>
    <phoneticPr fontId="9"/>
  </si>
  <si>
    <t>②</t>
    <phoneticPr fontId="9"/>
  </si>
  <si>
    <t>③</t>
    <phoneticPr fontId="9"/>
  </si>
  <si>
    <t>①「削減量による金額」については「３＞事業の効果＞補助事業による削減量（Ｂ）」から反映されます。</t>
    <rPh sb="2" eb="5">
      <t>サクゲンリョウ</t>
    </rPh>
    <rPh sb="8" eb="10">
      <t>キンガク</t>
    </rPh>
    <rPh sb="19" eb="21">
      <t>ジギョウ</t>
    </rPh>
    <rPh sb="22" eb="24">
      <t>コウカ</t>
    </rPh>
    <rPh sb="25" eb="27">
      <t>ホジョ</t>
    </rPh>
    <rPh sb="27" eb="29">
      <t>ジギョウ</t>
    </rPh>
    <rPh sb="32" eb="34">
      <t>サクゲン</t>
    </rPh>
    <rPh sb="34" eb="35">
      <t>リョウ</t>
    </rPh>
    <rPh sb="41" eb="43">
      <t>ハンエイ</t>
    </rPh>
    <phoneticPr fontId="9"/>
  </si>
  <si>
    <t>②「補助対象経費の１／３」については「4＞収支予算＞支出＞うち補助対象経費　計」から反映されます。</t>
    <rPh sb="21" eb="25">
      <t>シュウシヨサン</t>
    </rPh>
    <rPh sb="26" eb="28">
      <t>シシュツ</t>
    </rPh>
    <rPh sb="31" eb="37">
      <t>ホジョタイショウケイヒ</t>
    </rPh>
    <rPh sb="38" eb="39">
      <t>ケイ</t>
    </rPh>
    <rPh sb="42" eb="44">
      <t>ハンエイ</t>
    </rPh>
    <phoneticPr fontId="9"/>
  </si>
  <si>
    <t>滋賀県が発行したものですか。</t>
    <rPh sb="0" eb="3">
      <t>シガケン</t>
    </rPh>
    <rPh sb="4" eb="6">
      <t>ハッコウ</t>
    </rPh>
    <phoneticPr fontId="9"/>
  </si>
  <si>
    <t>←</t>
    <phoneticPr fontId="9"/>
  </si>
  <si>
    <t>「工事の完了」「事業費用の支払い（全額）完了」のうち、日付が後のもの</t>
    <rPh sb="1" eb="3">
      <t>コウジ</t>
    </rPh>
    <rPh sb="4" eb="6">
      <t>カンリョウ</t>
    </rPh>
    <rPh sb="8" eb="12">
      <t>ジギョウヒヨウ</t>
    </rPh>
    <rPh sb="13" eb="15">
      <t>シハラ</t>
    </rPh>
    <rPh sb="17" eb="19">
      <t>ゼンガク</t>
    </rPh>
    <rPh sb="20" eb="22">
      <t>カンリョウ</t>
    </rPh>
    <rPh sb="27" eb="29">
      <t>ヒヅケ</t>
    </rPh>
    <rPh sb="30" eb="31">
      <t>アト</t>
    </rPh>
    <phoneticPr fontId="9"/>
  </si>
  <si>
    <t>施工業者が２社以上ある場合は、その中で最も後のもの</t>
    <rPh sb="0" eb="4">
      <t>セコウギョウシャ</t>
    </rPh>
    <rPh sb="6" eb="7">
      <t>シャ</t>
    </rPh>
    <rPh sb="7" eb="9">
      <t>イジョウ</t>
    </rPh>
    <rPh sb="11" eb="13">
      <t>バアイ</t>
    </rPh>
    <rPh sb="17" eb="18">
      <t>ナカ</t>
    </rPh>
    <rPh sb="19" eb="20">
      <t>モット</t>
    </rPh>
    <rPh sb="21" eb="22">
      <t>アト</t>
    </rPh>
    <phoneticPr fontId="9"/>
  </si>
  <si>
    <t>　　　　　　その他（　　　　　　　　　　　　　　　　　　　　　　　　　　　　　　）</t>
    <rPh sb="8" eb="9">
      <t>タ</t>
    </rPh>
    <phoneticPr fontId="9"/>
  </si>
  <si>
    <t>補助金額 (①～③のうち最も額が低いもの)</t>
    <rPh sb="0" eb="4">
      <t>ホジョキンガク</t>
    </rPh>
    <phoneticPr fontId="9"/>
  </si>
  <si>
    <t>区分</t>
    <rPh sb="0" eb="2">
      <t>クブン</t>
    </rPh>
    <phoneticPr fontId="9"/>
  </si>
  <si>
    <t>補助額上限</t>
    <rPh sb="0" eb="2">
      <t>ホジョ</t>
    </rPh>
    <rPh sb="2" eb="3">
      <t>ガク</t>
    </rPh>
    <rPh sb="3" eb="5">
      <t>ジョウゲン</t>
    </rPh>
    <phoneticPr fontId="9"/>
  </si>
  <si>
    <t>補助上限額</t>
    <rPh sb="0" eb="2">
      <t>ホジョ</t>
    </rPh>
    <rPh sb="2" eb="4">
      <t>ジョウゲン</t>
    </rPh>
    <rPh sb="4" eb="5">
      <t>ガク</t>
    </rPh>
    <phoneticPr fontId="9"/>
  </si>
  <si>
    <t>太陽光発電設備（単独）</t>
    <rPh sb="0" eb="3">
      <t>タイヨウコウ</t>
    </rPh>
    <rPh sb="3" eb="7">
      <t>ハツデンセツビ</t>
    </rPh>
    <rPh sb="8" eb="10">
      <t>タンドク</t>
    </rPh>
    <phoneticPr fontId="9"/>
  </si>
  <si>
    <t>太陽光(既設) ＋ 蓄電池併設</t>
    <rPh sb="0" eb="3">
      <t>タイヨウコウ</t>
    </rPh>
    <rPh sb="4" eb="6">
      <t>キセツ</t>
    </rPh>
    <rPh sb="10" eb="13">
      <t>チクデンチ</t>
    </rPh>
    <rPh sb="13" eb="15">
      <t>ヘイセツ</t>
    </rPh>
    <phoneticPr fontId="9"/>
  </si>
  <si>
    <t>太陽光(新設) ＋ 蓄電池併設</t>
    <rPh sb="0" eb="3">
      <t>タイヨウコウ</t>
    </rPh>
    <rPh sb="4" eb="6">
      <t>シンセツ</t>
    </rPh>
    <rPh sb="10" eb="13">
      <t>チクデンチ</t>
    </rPh>
    <rPh sb="13" eb="15">
      <t>ヘイセツ</t>
    </rPh>
    <phoneticPr fontId="9"/>
  </si>
  <si>
    <t>太陽光(新設) ＋ 蓄電池併設（指定避難所）</t>
    <rPh sb="0" eb="3">
      <t>タイヨウコウ</t>
    </rPh>
    <rPh sb="4" eb="6">
      <t>シンセツ</t>
    </rPh>
    <rPh sb="10" eb="13">
      <t>チクデンチ</t>
    </rPh>
    <rPh sb="13" eb="15">
      <t>ヘイセツ</t>
    </rPh>
    <rPh sb="16" eb="21">
      <t>シテイヒナンジョ</t>
    </rPh>
    <phoneticPr fontId="9"/>
  </si>
  <si>
    <t>太陽光(既設) ＋ 蓄電池併設（指定避難所）</t>
    <rPh sb="0" eb="3">
      <t>タイヨウコウ</t>
    </rPh>
    <rPh sb="4" eb="6">
      <t>キセツ</t>
    </rPh>
    <rPh sb="10" eb="13">
      <t>チクデンチ</t>
    </rPh>
    <rPh sb="13" eb="15">
      <t>ヘイセツ</t>
    </rPh>
    <rPh sb="16" eb="21">
      <t>シテイヒナンジョ</t>
    </rPh>
    <phoneticPr fontId="9"/>
  </si>
  <si>
    <t>係数</t>
    <rPh sb="0" eb="2">
      <t>ケイスウ</t>
    </rPh>
    <phoneticPr fontId="9"/>
  </si>
  <si>
    <t>風力発電</t>
    <rPh sb="0" eb="4">
      <t>フウリョクハツデン</t>
    </rPh>
    <phoneticPr fontId="9"/>
  </si>
  <si>
    <t>小水力発電、バイオマス発電</t>
    <rPh sb="0" eb="5">
      <t>ショウスイリョクハツデン</t>
    </rPh>
    <rPh sb="11" eb="13">
      <t>ハツデン</t>
    </rPh>
    <phoneticPr fontId="9"/>
  </si>
  <si>
    <t>※既設太陽光発電設備において、パワーコンディショナーに自立出力機能がなく、</t>
    <phoneticPr fontId="9"/>
  </si>
  <si>
    <t xml:space="preserve">  自立出力付きのパワーコンディショナーに更新し、蓄電池を導入する場合は「既設」を選択</t>
    <phoneticPr fontId="9"/>
  </si>
  <si>
    <r>
      <rPr>
        <sz val="10"/>
        <rFont val="ＭＳ ゴシック"/>
        <family val="3"/>
        <charset val="128"/>
      </rPr>
      <t>区分</t>
    </r>
    <r>
      <rPr>
        <sz val="11"/>
        <rFont val="ＭＳ ゴシック"/>
        <family val="3"/>
        <charset val="128"/>
      </rPr>
      <t/>
    </r>
    <rPh sb="0" eb="2">
      <t>クブン</t>
    </rPh>
    <phoneticPr fontId="9"/>
  </si>
  <si>
    <t>太陽光発電（単独）</t>
    <rPh sb="0" eb="2">
      <t>タイヨウ</t>
    </rPh>
    <rPh sb="2" eb="3">
      <t>コウ</t>
    </rPh>
    <rPh sb="3" eb="5">
      <t>ハツデン</t>
    </rPh>
    <rPh sb="6" eb="8">
      <t>タンドク</t>
    </rPh>
    <phoneticPr fontId="9"/>
  </si>
  <si>
    <t>数量/単位</t>
    <rPh sb="0" eb="2">
      <t>スウリョウ</t>
    </rPh>
    <rPh sb="3" eb="5">
      <t>タンイ</t>
    </rPh>
    <phoneticPr fontId="9"/>
  </si>
  <si>
    <t>台</t>
    <rPh sb="0" eb="1">
      <t>ダイ</t>
    </rPh>
    <phoneticPr fontId="9"/>
  </si>
  <si>
    <t>（銀行番号：</t>
    <rPh sb="1" eb="5">
      <t>ギンコウバンゴウ</t>
    </rPh>
    <phoneticPr fontId="9"/>
  </si>
  <si>
    <t>）</t>
    <phoneticPr fontId="9"/>
  </si>
  <si>
    <t>（支店番号：</t>
    <rPh sb="1" eb="5">
      <t>シテンバンゴウ</t>
    </rPh>
    <phoneticPr fontId="9"/>
  </si>
  <si>
    <t>（銀行番号：</t>
    <rPh sb="1" eb="3">
      <t>ギンコウ</t>
    </rPh>
    <rPh sb="3" eb="5">
      <t>バンゴウ</t>
    </rPh>
    <phoneticPr fontId="9"/>
  </si>
  <si>
    <t>ｋＷｈ／年
※根拠資料を添付</t>
    <phoneticPr fontId="9"/>
  </si>
  <si>
    <t>／</t>
    <phoneticPr fontId="9"/>
  </si>
  <si>
    <t>×</t>
    <phoneticPr fontId="9"/>
  </si>
  <si>
    <t>←年間3,600kWh以上の自家消費が必要</t>
    <phoneticPr fontId="9"/>
  </si>
  <si>
    <t>←50％以上の自家消費が必要</t>
    <rPh sb="4" eb="6">
      <t>イジョウ</t>
    </rPh>
    <rPh sb="7" eb="9">
      <t>ジカ</t>
    </rPh>
    <phoneticPr fontId="9"/>
  </si>
  <si>
    <t>補助対象外となる経費（消費税、設計費、事務費、処分費等）は区別されていますか。</t>
    <phoneticPr fontId="9"/>
  </si>
  <si>
    <t>経費の内訳が数量×単価で記載され、「⼀式」などとなっていませんか。</t>
    <phoneticPr fontId="9"/>
  </si>
  <si>
    <t>（導入した設備名、数量を記載）</t>
    <rPh sb="1" eb="3">
      <t>ドウニュウ</t>
    </rPh>
    <rPh sb="5" eb="7">
      <t>セツビ</t>
    </rPh>
    <rPh sb="7" eb="8">
      <t>メイ</t>
    </rPh>
    <rPh sb="9" eb="11">
      <t>スウリョウ</t>
    </rPh>
    <rPh sb="12" eb="14">
      <t>キサイ</t>
    </rPh>
    <phoneticPr fontId="9"/>
  </si>
  <si>
    <t xml:space="preserve"> </t>
    <phoneticPr fontId="60"/>
  </si>
  <si>
    <t>　</t>
    <phoneticPr fontId="60"/>
  </si>
  <si>
    <t>更新後本数計：</t>
    <rPh sb="0" eb="3">
      <t>コウシンゴ</t>
    </rPh>
    <rPh sb="3" eb="5">
      <t>ホンスウ</t>
    </rPh>
    <rPh sb="5" eb="6">
      <t>ケイ</t>
    </rPh>
    <phoneticPr fontId="60"/>
  </si>
  <si>
    <t>更新前本数計：</t>
    <rPh sb="0" eb="3">
      <t>コウシンマエ</t>
    </rPh>
    <rPh sb="3" eb="5">
      <t>ホンスウ</t>
    </rPh>
    <rPh sb="5" eb="6">
      <t>ケイ</t>
    </rPh>
    <phoneticPr fontId="60"/>
  </si>
  <si>
    <t>導入時期
（設置完了 予定日）
※５</t>
    <rPh sb="0" eb="2">
      <t>ドウニュウ</t>
    </rPh>
    <rPh sb="2" eb="4">
      <t>ジキ</t>
    </rPh>
    <rPh sb="6" eb="8">
      <t>セッチ</t>
    </rPh>
    <rPh sb="8" eb="10">
      <t>カンリョウ</t>
    </rPh>
    <rPh sb="11" eb="13">
      <t>ヨテイ</t>
    </rPh>
    <rPh sb="13" eb="14">
      <t>ニチ</t>
    </rPh>
    <rPh sb="14" eb="15">
      <t>ホンジツ</t>
    </rPh>
    <phoneticPr fontId="60"/>
  </si>
  <si>
    <t>本数
（本）</t>
    <phoneticPr fontId="19"/>
  </si>
  <si>
    <t>１本あたりの
全光束（lm）
※４</t>
    <phoneticPr fontId="19"/>
  </si>
  <si>
    <t>型番
※３</t>
    <phoneticPr fontId="19"/>
  </si>
  <si>
    <t>本数
（本）</t>
    <rPh sb="0" eb="2">
      <t>ホンスウ</t>
    </rPh>
    <rPh sb="4" eb="5">
      <t>ホン</t>
    </rPh>
    <phoneticPr fontId="19"/>
  </si>
  <si>
    <t>事業に要する費用
（円、消費税込み）
※６</t>
    <rPh sb="0" eb="2">
      <t>ジギョウ</t>
    </rPh>
    <rPh sb="3" eb="4">
      <t>ヨウ</t>
    </rPh>
    <rPh sb="6" eb="8">
      <t>ヒヨウ</t>
    </rPh>
    <rPh sb="12" eb="15">
      <t>ショウヒゼイ</t>
    </rPh>
    <rPh sb="15" eb="16">
      <t>コ</t>
    </rPh>
    <phoneticPr fontId="60"/>
  </si>
  <si>
    <t>設置場所
※２</t>
    <rPh sb="0" eb="2">
      <t>セッチ</t>
    </rPh>
    <rPh sb="2" eb="4">
      <t>バショ</t>
    </rPh>
    <phoneticPr fontId="60"/>
  </si>
  <si>
    <t>階数</t>
    <rPh sb="0" eb="2">
      <t>カイスウ</t>
    </rPh>
    <phoneticPr fontId="60"/>
  </si>
  <si>
    <t>No.</t>
    <phoneticPr fontId="19"/>
  </si>
  <si>
    <t>行が足りない場合は、適宜行を追加してください。</t>
    <rPh sb="0" eb="1">
      <t>ギョウ</t>
    </rPh>
    <rPh sb="2" eb="3">
      <t>タ</t>
    </rPh>
    <rPh sb="6" eb="8">
      <t>バアイ</t>
    </rPh>
    <rPh sb="10" eb="12">
      <t>テキギ</t>
    </rPh>
    <rPh sb="12" eb="13">
      <t>ギョウ</t>
    </rPh>
    <rPh sb="14" eb="16">
      <t>ツイカ</t>
    </rPh>
    <phoneticPr fontId="60"/>
  </si>
  <si>
    <t>※７</t>
  </si>
  <si>
    <t>本工事・付帯工事・処分費等の費用合計に消費税を加えたもの</t>
    <rPh sb="0" eb="3">
      <t>ホンコウジ</t>
    </rPh>
    <rPh sb="4" eb="6">
      <t>フタイ</t>
    </rPh>
    <rPh sb="6" eb="8">
      <t>コウジ</t>
    </rPh>
    <rPh sb="9" eb="12">
      <t>ショブンヒ</t>
    </rPh>
    <rPh sb="12" eb="13">
      <t>トウ</t>
    </rPh>
    <rPh sb="14" eb="16">
      <t>ヒヨウ</t>
    </rPh>
    <rPh sb="16" eb="18">
      <t>ゴウケイ</t>
    </rPh>
    <rPh sb="19" eb="22">
      <t>ショウヒゼイ</t>
    </rPh>
    <rPh sb="23" eb="24">
      <t>クワ</t>
    </rPh>
    <phoneticPr fontId="60"/>
  </si>
  <si>
    <t>※６</t>
  </si>
  <si>
    <t>※1</t>
    <phoneticPr fontId="60"/>
  </si>
  <si>
    <t>取付完了予定日を入力</t>
    <rPh sb="0" eb="2">
      <t>トリツケ</t>
    </rPh>
    <rPh sb="2" eb="4">
      <t>カンリョウ</t>
    </rPh>
    <rPh sb="4" eb="7">
      <t>ヨテイビ</t>
    </rPh>
    <rPh sb="8" eb="10">
      <t>ニュウリョク</t>
    </rPh>
    <phoneticPr fontId="60"/>
  </si>
  <si>
    <t>※５</t>
  </si>
  <si>
    <t>滋賀県大津市打出浜2-1</t>
    <rPh sb="0" eb="2">
      <t>シガ</t>
    </rPh>
    <rPh sb="2" eb="3">
      <t>ケン</t>
    </rPh>
    <rPh sb="3" eb="5">
      <t>オオツ</t>
    </rPh>
    <rPh sb="5" eb="6">
      <t>シ</t>
    </rPh>
    <rPh sb="6" eb="9">
      <t>ウチデハマ</t>
    </rPh>
    <phoneticPr fontId="60"/>
  </si>
  <si>
    <t>ルーメン（ｌｍ）とは光の明るさを表す単位</t>
    <phoneticPr fontId="60"/>
  </si>
  <si>
    <t>※４</t>
  </si>
  <si>
    <t>520-0806</t>
    <phoneticPr fontId="60"/>
  </si>
  <si>
    <t>〒</t>
    <phoneticPr fontId="60"/>
  </si>
  <si>
    <t xml:space="preserve">■設置場所住所 </t>
    <phoneticPr fontId="60"/>
  </si>
  <si>
    <t>契約書や保証書等に記載されているとおりにご記入ください。</t>
    <phoneticPr fontId="60"/>
  </si>
  <si>
    <t>※３</t>
  </si>
  <si>
    <t>設置場所は、フロアの中で場所を特定させる言葉をご記入ください。（北側フロア、給湯室、外灯等）</t>
    <phoneticPr fontId="60"/>
  </si>
  <si>
    <t>※２</t>
  </si>
  <si>
    <t>■入会事業者名</t>
    <rPh sb="1" eb="3">
      <t>ニュウカイ</t>
    </rPh>
    <rPh sb="3" eb="6">
      <t>ジギョウシャ</t>
    </rPh>
    <rPh sb="6" eb="7">
      <t>メイ</t>
    </rPh>
    <phoneticPr fontId="60"/>
  </si>
  <si>
    <t>滋賀県大津市打出浜2-1</t>
    <rPh sb="0" eb="3">
      <t>シガケン</t>
    </rPh>
    <phoneticPr fontId="60"/>
  </si>
  <si>
    <t>→</t>
    <phoneticPr fontId="60"/>
  </si>
  <si>
    <t>滋賀県大津市打出浜２番地１号</t>
    <rPh sb="0" eb="3">
      <t>シガケン</t>
    </rPh>
    <rPh sb="3" eb="6">
      <t>オオツシ</t>
    </rPh>
    <rPh sb="6" eb="9">
      <t>ウチデハマ</t>
    </rPh>
    <rPh sb="10" eb="12">
      <t>バンチ</t>
    </rPh>
    <rPh sb="13" eb="14">
      <t>ゴウ</t>
    </rPh>
    <phoneticPr fontId="60"/>
  </si>
  <si>
    <t>例）</t>
    <rPh sb="0" eb="1">
      <t>レイ</t>
    </rPh>
    <phoneticPr fontId="60"/>
  </si>
  <si>
    <t>申請者住所ではなく、工事を実施する場所をご記入ください。丁目、番地は、半角のハイフンを使用してください。</t>
    <phoneticPr fontId="60"/>
  </si>
  <si>
    <t>※１</t>
    <phoneticPr fontId="60"/>
  </si>
  <si>
    <t>　※「びわ湖カーボンクレジット倶楽部」に関する事項</t>
  </si>
  <si>
    <t>LED照明設備を導入する方のみ記載してください。</t>
    <rPh sb="3" eb="5">
      <t>ショウメイ</t>
    </rPh>
    <rPh sb="5" eb="7">
      <t>セツビ</t>
    </rPh>
    <rPh sb="8" eb="10">
      <t>ドウニュウ</t>
    </rPh>
    <rPh sb="12" eb="13">
      <t>カタ</t>
    </rPh>
    <rPh sb="15" eb="17">
      <t>キサイ</t>
    </rPh>
    <phoneticPr fontId="60"/>
  </si>
  <si>
    <t>※６　例</t>
    <rPh sb="3" eb="4">
      <t>レイ</t>
    </rPh>
    <phoneticPr fontId="60"/>
  </si>
  <si>
    <t>1</t>
    <phoneticPr fontId="60"/>
  </si>
  <si>
    <t>倉庫</t>
    <rPh sb="0" eb="2">
      <t>ソウコ</t>
    </rPh>
    <phoneticPr fontId="60"/>
  </si>
  <si>
    <t>会議室</t>
    <rPh sb="0" eb="3">
      <t>カイギシツ</t>
    </rPh>
    <phoneticPr fontId="60"/>
  </si>
  <si>
    <t>2</t>
    <phoneticPr fontId="60"/>
  </si>
  <si>
    <t>事務室</t>
    <rPh sb="0" eb="2">
      <t>ジム</t>
    </rPh>
    <rPh sb="2" eb="3">
      <t>シツ</t>
    </rPh>
    <phoneticPr fontId="60"/>
  </si>
  <si>
    <t>本工事・付帯工事・処分費等の費用合計に消費税を加えたもの　（下記例参照）</t>
    <rPh sb="0" eb="3">
      <t>ホンコウジ</t>
    </rPh>
    <rPh sb="4" eb="6">
      <t>フタイ</t>
    </rPh>
    <rPh sb="6" eb="8">
      <t>コウジ</t>
    </rPh>
    <rPh sb="9" eb="12">
      <t>ショブンヒ</t>
    </rPh>
    <rPh sb="12" eb="13">
      <t>トウ</t>
    </rPh>
    <rPh sb="14" eb="16">
      <t>ヒヨウ</t>
    </rPh>
    <rPh sb="16" eb="18">
      <t>ゴウケイ</t>
    </rPh>
    <rPh sb="19" eb="22">
      <t>ショウヒゼイ</t>
    </rPh>
    <rPh sb="23" eb="24">
      <t>クワ</t>
    </rPh>
    <rPh sb="30" eb="32">
      <t>カキ</t>
    </rPh>
    <rPh sb="32" eb="33">
      <t>レイ</t>
    </rPh>
    <rPh sb="33" eb="35">
      <t>サンショウ</t>
    </rPh>
    <phoneticPr fontId="60"/>
  </si>
  <si>
    <t>シート名称</t>
    <rPh sb="3" eb="5">
      <t>メイショウ</t>
    </rPh>
    <phoneticPr fontId="60"/>
  </si>
  <si>
    <t>備考</t>
    <rPh sb="0" eb="2">
      <t>ビコウ</t>
    </rPh>
    <phoneticPr fontId="60"/>
  </si>
  <si>
    <t>必須</t>
    <rPh sb="0" eb="2">
      <t>ヒッス</t>
    </rPh>
    <phoneticPr fontId="60"/>
  </si>
  <si>
    <t>1-1（省エネ）</t>
    <phoneticPr fontId="60"/>
  </si>
  <si>
    <t>１つ以上を選択して提出</t>
    <rPh sb="2" eb="4">
      <t>イジョウ</t>
    </rPh>
    <rPh sb="5" eb="7">
      <t>センタク</t>
    </rPh>
    <rPh sb="9" eb="11">
      <t>テイシュツ</t>
    </rPh>
    <phoneticPr fontId="60"/>
  </si>
  <si>
    <t>1-1（発電）</t>
    <phoneticPr fontId="60"/>
  </si>
  <si>
    <t>1-1（自動車+V2H）</t>
    <phoneticPr fontId="60"/>
  </si>
  <si>
    <t>1-1（蓄電池単体）</t>
    <phoneticPr fontId="60"/>
  </si>
  <si>
    <t>1-1（熱利用）</t>
    <phoneticPr fontId="60"/>
  </si>
  <si>
    <t>1-1（燃料製造）</t>
    <phoneticPr fontId="60"/>
  </si>
  <si>
    <t>1-1（革新的）</t>
    <phoneticPr fontId="60"/>
  </si>
  <si>
    <t>交付申請</t>
    <rPh sb="0" eb="4">
      <t>コウフシンセイ</t>
    </rPh>
    <phoneticPr fontId="60"/>
  </si>
  <si>
    <t>ｸﾚｼﾞｯﾄ入会届</t>
    <rPh sb="6" eb="8">
      <t>ニュウカイ</t>
    </rPh>
    <rPh sb="8" eb="9">
      <t>トドケ</t>
    </rPh>
    <phoneticPr fontId="60"/>
  </si>
  <si>
    <t>1-2（LED）</t>
    <phoneticPr fontId="60"/>
  </si>
  <si>
    <t>1-2（LED）記入例</t>
    <rPh sb="8" eb="11">
      <t>キニュウレイ</t>
    </rPh>
    <phoneticPr fontId="60"/>
  </si>
  <si>
    <t>実績報告</t>
    <rPh sb="0" eb="4">
      <t>ジッセキホウコク</t>
    </rPh>
    <phoneticPr fontId="60"/>
  </si>
  <si>
    <t>6_実績報告書</t>
    <phoneticPr fontId="60"/>
  </si>
  <si>
    <t>6-1事業報告（省エネ）</t>
    <phoneticPr fontId="60"/>
  </si>
  <si>
    <t>6-1事業報告（再エネ）</t>
    <phoneticPr fontId="60"/>
  </si>
  <si>
    <t>6-2工事証明書</t>
    <phoneticPr fontId="60"/>
  </si>
  <si>
    <t>効果報告</t>
    <rPh sb="0" eb="4">
      <t>コウカホウコク</t>
    </rPh>
    <phoneticPr fontId="60"/>
  </si>
  <si>
    <t>8_効果報告（省エネ）</t>
    <phoneticPr fontId="60"/>
  </si>
  <si>
    <t>8_効果報告（再エネ）</t>
    <phoneticPr fontId="60"/>
  </si>
  <si>
    <t>9_財産管理台帳</t>
    <phoneticPr fontId="60"/>
  </si>
  <si>
    <t>1-1（V2H）</t>
    <phoneticPr fontId="60"/>
  </si>
  <si>
    <t>の列は入力値が四捨五入されます</t>
    <rPh sb="1" eb="2">
      <t>レツ</t>
    </rPh>
    <rPh sb="3" eb="6">
      <t>ニュウリョクチ</t>
    </rPh>
    <rPh sb="7" eb="11">
      <t>シシャゴニュウ</t>
    </rPh>
    <phoneticPr fontId="9"/>
  </si>
  <si>
    <t>（他シートより引用の為入力不要）</t>
    <rPh sb="1" eb="2">
      <t>タ</t>
    </rPh>
    <rPh sb="7" eb="9">
      <t>インヨウ</t>
    </rPh>
    <rPh sb="10" eb="11">
      <t>タメ</t>
    </rPh>
    <rPh sb="11" eb="15">
      <t>ニュウリョクフヨウ</t>
    </rPh>
    <phoneticPr fontId="9"/>
  </si>
  <si>
    <t>月日のみ入力</t>
    <rPh sb="0" eb="1">
      <t>ツキ</t>
    </rPh>
    <rPh sb="1" eb="2">
      <t>ヒ</t>
    </rPh>
    <rPh sb="4" eb="6">
      <t>ニュウリョク</t>
    </rPh>
    <phoneticPr fontId="9"/>
  </si>
  <si>
    <t>（発電設備の場合）発電量の50％以上かつ3,600kWh/年が自家消費されていますか。</t>
    <rPh sb="1" eb="3">
      <t>ハツデン</t>
    </rPh>
    <rPh sb="3" eb="5">
      <t>セツビ</t>
    </rPh>
    <rPh sb="6" eb="8">
      <t>バアイ</t>
    </rPh>
    <rPh sb="9" eb="12">
      <t>ハツデンリョウ</t>
    </rPh>
    <rPh sb="16" eb="18">
      <t>イジョウ</t>
    </rPh>
    <rPh sb="29" eb="30">
      <t>ネン</t>
    </rPh>
    <rPh sb="31" eb="35">
      <t>ジカショウヒ</t>
    </rPh>
    <phoneticPr fontId="9"/>
  </si>
  <si>
    <t>書類送付先
住所</t>
    <rPh sb="0" eb="2">
      <t>ショルイ</t>
    </rPh>
    <rPh sb="2" eb="5">
      <t>ソウフサキ</t>
    </rPh>
    <rPh sb="6" eb="8">
      <t>ジュウショ</t>
    </rPh>
    <phoneticPr fontId="9"/>
  </si>
  <si>
    <t>滋賀県税の納税証明書（未納がないことの証明）</t>
    <rPh sb="0" eb="2">
      <t>シガ</t>
    </rPh>
    <rPh sb="2" eb="3">
      <t>ケン</t>
    </rPh>
    <rPh sb="3" eb="4">
      <t>ゼイ</t>
    </rPh>
    <rPh sb="5" eb="7">
      <t>ノウゼイ</t>
    </rPh>
    <rPh sb="7" eb="10">
      <t>ショウメイショ</t>
    </rPh>
    <rPh sb="11" eb="13">
      <t>ミノウ</t>
    </rPh>
    <rPh sb="19" eb="21">
      <t>ショウメイ</t>
    </rPh>
    <phoneticPr fontId="9"/>
  </si>
  <si>
    <t>申請担当部署</t>
    <rPh sb="0" eb="2">
      <t>シンセイ</t>
    </rPh>
    <rPh sb="2" eb="4">
      <t>タントウ</t>
    </rPh>
    <rPh sb="4" eb="6">
      <t>ブショ</t>
    </rPh>
    <phoneticPr fontId="9"/>
  </si>
  <si>
    <t>申請担当者名</t>
    <rPh sb="0" eb="2">
      <t>シンセイ</t>
    </rPh>
    <rPh sb="2" eb="4">
      <t>タントウ</t>
    </rPh>
    <rPh sb="4" eb="5">
      <t>シャ</t>
    </rPh>
    <rPh sb="5" eb="6">
      <t>メイ</t>
    </rPh>
    <phoneticPr fontId="9"/>
  </si>
  <si>
    <t>氏名は事業者代表者、押印は代表者印が押されていますか。（事業所の代表者ではない）</t>
    <rPh sb="0" eb="2">
      <t>シメイ</t>
    </rPh>
    <rPh sb="3" eb="6">
      <t>ジギョウシャ</t>
    </rPh>
    <rPh sb="6" eb="9">
      <t>ダイヒョウシャ</t>
    </rPh>
    <rPh sb="10" eb="12">
      <t>オウイン</t>
    </rPh>
    <rPh sb="28" eb="31">
      <t>ジギョウショ</t>
    </rPh>
    <rPh sb="32" eb="35">
      <t>ダイヒョウシャ</t>
    </rPh>
    <phoneticPr fontId="9"/>
  </si>
  <si>
    <t>太陽光発電の場合、ａとｂのいずれか低い方の値を優先する（小数第２位まで）</t>
    <rPh sb="0" eb="2">
      <t>タイヨウ</t>
    </rPh>
    <rPh sb="2" eb="3">
      <t>コウ</t>
    </rPh>
    <rPh sb="3" eb="5">
      <t>ハツデン</t>
    </rPh>
    <rPh sb="6" eb="8">
      <t>バアイ</t>
    </rPh>
    <rPh sb="17" eb="18">
      <t>ヒク</t>
    </rPh>
    <rPh sb="19" eb="20">
      <t>ホウ</t>
    </rPh>
    <rPh sb="21" eb="22">
      <t>アタイ</t>
    </rPh>
    <rPh sb="23" eb="25">
      <t>ユウセン</t>
    </rPh>
    <rPh sb="28" eb="30">
      <t>ショウスウ</t>
    </rPh>
    <rPh sb="30" eb="31">
      <t>ダイ</t>
    </rPh>
    <rPh sb="32" eb="33">
      <t>イ</t>
    </rPh>
    <phoneticPr fontId="9"/>
  </si>
  <si>
    <r>
      <t>ｋＷｈ／年
※</t>
    </r>
    <r>
      <rPr>
        <sz val="10"/>
        <rFont val="ＭＳ ゴシック"/>
        <family val="3"/>
        <charset val="128"/>
      </rPr>
      <t>根拠資料を添付</t>
    </r>
    <rPh sb="4" eb="5">
      <t>ネン</t>
    </rPh>
    <rPh sb="7" eb="11">
      <t>コンキョシリョウ</t>
    </rPh>
    <rPh sb="12" eb="14">
      <t>テンプ</t>
    </rPh>
    <phoneticPr fontId="9"/>
  </si>
  <si>
    <t xml:space="preserve"> </t>
    <phoneticPr fontId="9"/>
  </si>
  <si>
    <r>
      <t>氏名は事業者代表者、押印は代表者印が押されていますか</t>
    </r>
    <r>
      <rPr>
        <sz val="11"/>
        <rFont val="HG丸ｺﾞｼｯｸM-PRO"/>
        <family val="3"/>
        <charset val="128"/>
      </rPr>
      <t>（</t>
    </r>
    <r>
      <rPr>
        <sz val="10"/>
        <rFont val="HG丸ｺﾞｼｯｸM-PRO"/>
        <family val="3"/>
        <charset val="128"/>
      </rPr>
      <t>事業所の代表</t>
    </r>
    <r>
      <rPr>
        <strike/>
        <sz val="10"/>
        <rFont val="HG丸ｺﾞｼｯｸM-PRO"/>
        <family val="3"/>
        <charset val="128"/>
      </rPr>
      <t>者</t>
    </r>
    <r>
      <rPr>
        <sz val="10"/>
        <rFont val="HG丸ｺﾞｼｯｸM-PRO"/>
        <family val="3"/>
        <charset val="128"/>
      </rPr>
      <t>ではない）</t>
    </r>
    <rPh sb="0" eb="2">
      <t>シメイ</t>
    </rPh>
    <rPh sb="3" eb="6">
      <t>ジギョウシャ</t>
    </rPh>
    <rPh sb="6" eb="9">
      <t>ダイヒョウシャ</t>
    </rPh>
    <rPh sb="10" eb="12">
      <t>オウイン</t>
    </rPh>
    <rPh sb="27" eb="30">
      <t>ジギョウショ</t>
    </rPh>
    <rPh sb="31" eb="33">
      <t>ダイヒョウ</t>
    </rPh>
    <rPh sb="33" eb="34">
      <t>モノ</t>
    </rPh>
    <phoneticPr fontId="9"/>
  </si>
  <si>
    <r>
      <t xml:space="preserve">設備の整備に要する
経費の根拠資料
（見積書）
</t>
    </r>
    <r>
      <rPr>
        <b/>
        <sz val="10"/>
        <rFont val="HG丸ｺﾞｼｯｸM-PRO"/>
        <family val="3"/>
        <charset val="128"/>
      </rPr>
      <t>（２者以上）</t>
    </r>
    <rPh sb="0" eb="2">
      <t>セツビ</t>
    </rPh>
    <rPh sb="3" eb="5">
      <t>セイビ</t>
    </rPh>
    <rPh sb="6" eb="7">
      <t>ヨウ</t>
    </rPh>
    <rPh sb="10" eb="12">
      <t>ケイヒ</t>
    </rPh>
    <rPh sb="13" eb="15">
      <t>コンキョ</t>
    </rPh>
    <rPh sb="15" eb="17">
      <t>シリョウ</t>
    </rPh>
    <rPh sb="19" eb="22">
      <t>ミツモリショ</t>
    </rPh>
    <rPh sb="26" eb="27">
      <t>モノ</t>
    </rPh>
    <rPh sb="27" eb="29">
      <t>イジョウ</t>
    </rPh>
    <phoneticPr fontId="9"/>
  </si>
  <si>
    <t>登記事項証明書（法人）</t>
    <rPh sb="0" eb="2">
      <t>トウキ</t>
    </rPh>
    <rPh sb="2" eb="4">
      <t>ジコウ</t>
    </rPh>
    <rPh sb="4" eb="7">
      <t>ショウメイショ</t>
    </rPh>
    <rPh sb="8" eb="10">
      <t>ホウジン</t>
    </rPh>
    <phoneticPr fontId="9"/>
  </si>
  <si>
    <t>住民票の写し（個人）</t>
    <rPh sb="0" eb="3">
      <t>ジュウミンヒョウ</t>
    </rPh>
    <rPh sb="4" eb="5">
      <t>ウツ</t>
    </rPh>
    <rPh sb="7" eb="9">
      <t>コジン</t>
    </rPh>
    <phoneticPr fontId="9"/>
  </si>
  <si>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9"/>
  </si>
  <si>
    <t>決　算　額（税込）</t>
    <rPh sb="0" eb="1">
      <t>ケッ</t>
    </rPh>
    <rPh sb="2" eb="3">
      <t>サン</t>
    </rPh>
    <rPh sb="4" eb="5">
      <t>ガク</t>
    </rPh>
    <rPh sb="6" eb="8">
      <t>ゼイコ</t>
    </rPh>
    <phoneticPr fontId="9"/>
  </si>
  <si>
    <t>エネルギー削減量に係る根拠資料及び実績換算表（採択申請時と数値が変化する場合のみ）</t>
    <phoneticPr fontId="9"/>
  </si>
  <si>
    <t>発注先業者は県内に本社または支店等のある事業者ですか。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6" eb="8">
      <t>ケンナイ</t>
    </rPh>
    <rPh sb="9" eb="11">
      <t>ホンシャ</t>
    </rPh>
    <rPh sb="14" eb="16">
      <t>シテン</t>
    </rPh>
    <rPh sb="16" eb="17">
      <t>トウ</t>
    </rPh>
    <rPh sb="20" eb="23">
      <t>ジギョウシャ</t>
    </rPh>
    <rPh sb="32" eb="33">
      <t>エ</t>
    </rPh>
    <rPh sb="35" eb="37">
      <t>リユウ</t>
    </rPh>
    <rPh sb="38" eb="40">
      <t>ケンガイ</t>
    </rPh>
    <rPh sb="41" eb="44">
      <t>ジギョウシャ</t>
    </rPh>
    <rPh sb="47" eb="49">
      <t>バアイ</t>
    </rPh>
    <rPh sb="50" eb="52">
      <t>ジゼン</t>
    </rPh>
    <rPh sb="56" eb="59">
      <t>タントウシャ</t>
    </rPh>
    <rPh sb="60" eb="62">
      <t>カクニン</t>
    </rPh>
    <rPh sb="62" eb="63">
      <t>ズ</t>
    </rPh>
    <phoneticPr fontId="9"/>
  </si>
  <si>
    <t>　</t>
    <phoneticPr fontId="9"/>
  </si>
  <si>
    <t>　　発注書または契約書　　　　　注文請書（契約書がある場合は不要）
　　請求書　　　振込証明書（現金払い不可）*手数料は発注者負担とする　　　　　　　　　　　　　　　　　　　　</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3" eb="45">
      <t>フリコミ</t>
    </rPh>
    <rPh sb="45" eb="48">
      <t>ショウメイショ</t>
    </rPh>
    <rPh sb="49" eb="51">
      <t>ゲンキン</t>
    </rPh>
    <rPh sb="51" eb="52">
      <t>バラ</t>
    </rPh>
    <rPh sb="53" eb="55">
      <t>フカ</t>
    </rPh>
    <rPh sb="57" eb="60">
      <t>テスウリョウ</t>
    </rPh>
    <rPh sb="61" eb="64">
      <t>ハッチュウシャ</t>
    </rPh>
    <rPh sb="64" eb="66">
      <t>フタン</t>
    </rPh>
    <phoneticPr fontId="9"/>
  </si>
  <si>
    <t>本社ではなく、事業報告書に記載のある「事業を実施した施設名」を記入</t>
    <rPh sb="0" eb="2">
      <t>ホンシャ</t>
    </rPh>
    <rPh sb="7" eb="12">
      <t>ジギョウホウコクショ</t>
    </rPh>
    <rPh sb="13" eb="15">
      <t>キサイ</t>
    </rPh>
    <rPh sb="31" eb="33">
      <t>キニュウ</t>
    </rPh>
    <phoneticPr fontId="9"/>
  </si>
  <si>
    <t>様式第８号（第１６条関係）【再エネ設備（発電設備）】</t>
    <rPh sb="0" eb="2">
      <t>ヨウシキ</t>
    </rPh>
    <rPh sb="2" eb="3">
      <t>ダイ</t>
    </rPh>
    <rPh sb="4" eb="5">
      <t>ゴウ</t>
    </rPh>
    <rPh sb="6" eb="7">
      <t>ダイ</t>
    </rPh>
    <rPh sb="9" eb="10">
      <t>ジョウ</t>
    </rPh>
    <rPh sb="10" eb="12">
      <t>カンケイ</t>
    </rPh>
    <rPh sb="14" eb="15">
      <t>サイ</t>
    </rPh>
    <rPh sb="17" eb="19">
      <t>セツビ</t>
    </rPh>
    <rPh sb="20" eb="22">
      <t>ハツデン</t>
    </rPh>
    <rPh sb="22" eb="24">
      <t>セツビ</t>
    </rPh>
    <phoneticPr fontId="9"/>
  </si>
  <si>
    <t>購入電力量</t>
    <rPh sb="0" eb="2">
      <t>コウニュウ</t>
    </rPh>
    <rPh sb="2" eb="5">
      <t>デンリョクリョウ</t>
    </rPh>
    <phoneticPr fontId="53"/>
  </si>
  <si>
    <t>設置前の購入電力量</t>
    <rPh sb="0" eb="2">
      <t>セッチ</t>
    </rPh>
    <rPh sb="2" eb="3">
      <t>マエ</t>
    </rPh>
    <rPh sb="4" eb="6">
      <t>コウニュウ</t>
    </rPh>
    <rPh sb="6" eb="9">
      <t>デンリョクリョウ</t>
    </rPh>
    <phoneticPr fontId="53"/>
  </si>
  <si>
    <t>非自家消費電力量</t>
    <rPh sb="0" eb="1">
      <t>ヒ</t>
    </rPh>
    <rPh sb="1" eb="5">
      <t>ジカショウヒ</t>
    </rPh>
    <rPh sb="5" eb="8">
      <t>デンリョクリョウ</t>
    </rPh>
    <phoneticPr fontId="53"/>
  </si>
  <si>
    <t>自家消費比率
（50％未満の場合は、理由を記載）</t>
    <rPh sb="0" eb="4">
      <t>ジカショウヒ</t>
    </rPh>
    <rPh sb="4" eb="6">
      <t>ヒリツ</t>
    </rPh>
    <rPh sb="11" eb="13">
      <t>ミマン</t>
    </rPh>
    <rPh sb="14" eb="16">
      <t>バアイ</t>
    </rPh>
    <rPh sb="18" eb="20">
      <t>リユウ</t>
    </rPh>
    <rPh sb="21" eb="23">
      <t>キサイ</t>
    </rPh>
    <phoneticPr fontId="53"/>
  </si>
  <si>
    <t>％</t>
    <phoneticPr fontId="9" alignment="distributed"/>
  </si>
  <si>
    <t>補助事業実施後の発電電力量</t>
    <phoneticPr fontId="9"/>
  </si>
  <si>
    <t>(Ｃ)</t>
    <phoneticPr fontId="9"/>
  </si>
  <si>
    <t>(Ｄ)</t>
    <phoneticPr fontId="9"/>
  </si>
  <si>
    <t>設置後の購入電力量</t>
    <rPh sb="0" eb="2">
      <t>セッチ</t>
    </rPh>
    <rPh sb="2" eb="3">
      <t>ゴ</t>
    </rPh>
    <rPh sb="4" eb="6">
      <t>コウニュウ</t>
    </rPh>
    <rPh sb="6" eb="9">
      <t>デンリョクリョウ</t>
    </rPh>
    <phoneticPr fontId="9"/>
  </si>
  <si>
    <t>設置前の購入電力量</t>
    <rPh sb="0" eb="2">
      <t>セッチ</t>
    </rPh>
    <rPh sb="2" eb="3">
      <t>マエ</t>
    </rPh>
    <rPh sb="4" eb="6">
      <t>コウニュウ</t>
    </rPh>
    <rPh sb="6" eb="9">
      <t>デンリョクリョウ</t>
    </rPh>
    <phoneticPr fontId="9"/>
  </si>
  <si>
    <t>=(Ｂ)－(Ｃ)</t>
    <phoneticPr fontId="9"/>
  </si>
  <si>
    <t>(Ｅ)</t>
    <phoneticPr fontId="9"/>
  </si>
  <si>
    <t>=(Ｄ)/(Ａ)</t>
    <phoneticPr fontId="9"/>
  </si>
  <si>
    <t>自家消費比率
（50％未満の場合は、下記欄に理由を記載）</t>
    <rPh sb="18" eb="20">
      <t>カキ</t>
    </rPh>
    <rPh sb="20" eb="21">
      <t>ラン</t>
    </rPh>
    <phoneticPr fontId="9"/>
  </si>
  <si>
    <t>　理事長　高橋 祥二郎</t>
    <rPh sb="1" eb="4">
      <t>リジチョウ</t>
    </rPh>
    <rPh sb="5" eb="11">
      <t>タカハシ</t>
    </rPh>
    <phoneticPr fontId="19"/>
  </si>
  <si>
    <t>事業①</t>
    <rPh sb="0" eb="2">
      <t>ジギョウ</t>
    </rPh>
    <phoneticPr fontId="9"/>
  </si>
  <si>
    <t>事業②</t>
    <rPh sb="0" eb="2">
      <t>ジギョウ</t>
    </rPh>
    <phoneticPr fontId="9"/>
  </si>
  <si>
    <t>事業③</t>
    <rPh sb="0" eb="2">
      <t>ジギョウ</t>
    </rPh>
    <phoneticPr fontId="9"/>
  </si>
  <si>
    <t>事業概要</t>
    <rPh sb="0" eb="2">
      <t>ジギョウ</t>
    </rPh>
    <rPh sb="2" eb="4">
      <t>ガイヨウ</t>
    </rPh>
    <phoneticPr fontId="9"/>
  </si>
  <si>
    <t>２　補助事業概要について</t>
    <rPh sb="2" eb="4">
      <t>ホジョ</t>
    </rPh>
    <rPh sb="4" eb="6">
      <t>ジギョウ</t>
    </rPh>
    <rPh sb="6" eb="8">
      <t>ガイヨウ</t>
    </rPh>
    <phoneticPr fontId="9"/>
  </si>
  <si>
    <t>年</t>
    <rPh sb="0" eb="1">
      <t>ネン</t>
    </rPh>
    <phoneticPr fontId="9"/>
  </si>
  <si>
    <t>月</t>
    <rPh sb="0" eb="1">
      <t>ガツ</t>
    </rPh>
    <phoneticPr fontId="9"/>
  </si>
  <si>
    <t>日</t>
    <rPh sb="0" eb="1">
      <t>ヒ</t>
    </rPh>
    <phoneticPr fontId="9"/>
  </si>
  <si>
    <t>実施事業（導入設備）※該当の事業に全て☑</t>
    <rPh sb="17" eb="18">
      <t>スベ</t>
    </rPh>
    <phoneticPr fontId="9"/>
  </si>
  <si>
    <t>１０</t>
  </si>
  <si>
    <t>１１</t>
    <phoneticPr fontId="9"/>
  </si>
  <si>
    <t>注１）</t>
    <phoneticPr fontId="9"/>
  </si>
  <si>
    <t>注２）</t>
    <rPh sb="0" eb="1">
      <t>チュウ</t>
    </rPh>
    <phoneticPr fontId="9"/>
  </si>
  <si>
    <t>LED照明を導入する場合のみ</t>
  </si>
  <si>
    <t>・再エネ設備のみの申請で、且つ省エネ診断が完了していない場合は後日の提出で可</t>
    <rPh sb="13" eb="14">
      <t>カ</t>
    </rPh>
    <phoneticPr fontId="9"/>
  </si>
  <si>
    <t>診断の状況</t>
    <rPh sb="0" eb="2">
      <t>シンダン</t>
    </rPh>
    <rPh sb="3" eb="5">
      <t>ジョウキョウ</t>
    </rPh>
    <phoneticPr fontId="9"/>
  </si>
  <si>
    <t>報告会を完了済</t>
    <rPh sb="0" eb="3">
      <t>ホウコクカイ</t>
    </rPh>
    <rPh sb="4" eb="6">
      <t>カンリョウ</t>
    </rPh>
    <rPh sb="6" eb="7">
      <t>ズ</t>
    </rPh>
    <phoneticPr fontId="9"/>
  </si>
  <si>
    <t>診断実施中</t>
    <rPh sb="0" eb="2">
      <t>シンダン</t>
    </rPh>
    <rPh sb="2" eb="4">
      <t>ジッシ</t>
    </rPh>
    <rPh sb="4" eb="5">
      <t>チュウ</t>
    </rPh>
    <phoneticPr fontId="9"/>
  </si>
  <si>
    <t>不要</t>
    <rPh sb="0" eb="2">
      <t>フヨウ</t>
    </rPh>
    <phoneticPr fontId="9"/>
  </si>
  <si>
    <t>省エネ診断
実施機関
(完了済みの場合
のみ記入)</t>
    <rPh sb="0" eb="1">
      <t>ショウ</t>
    </rPh>
    <rPh sb="3" eb="5">
      <t>シンダン</t>
    </rPh>
    <rPh sb="6" eb="8">
      <t>ジッシ</t>
    </rPh>
    <rPh sb="8" eb="10">
      <t>キカン</t>
    </rPh>
    <rPh sb="12" eb="15">
      <t>カンリョウズ</t>
    </rPh>
    <rPh sb="17" eb="19">
      <t>バアイ</t>
    </rPh>
    <rPh sb="22" eb="24">
      <t>キニュウ</t>
    </rPh>
    <phoneticPr fontId="9"/>
  </si>
  <si>
    <t>法人名(屋号)</t>
    <rPh sb="0" eb="3">
      <t>ホウジンメイ</t>
    </rPh>
    <rPh sb="4" eb="6">
      <t>ヤゴウ</t>
    </rPh>
    <phoneticPr fontId="9"/>
  </si>
  <si>
    <t>代表者役職</t>
    <rPh sb="0" eb="3">
      <t>ダイヒョウシャ</t>
    </rPh>
    <rPh sb="3" eb="5">
      <t>ヤクショク</t>
    </rPh>
    <phoneticPr fontId="9"/>
  </si>
  <si>
    <t>代表者氏名</t>
    <rPh sb="0" eb="3">
      <t>ダイヒョウシャ</t>
    </rPh>
    <phoneticPr fontId="9"/>
  </si>
  <si>
    <t>申請額</t>
    <rPh sb="0" eb="3">
      <t>シンセイガク</t>
    </rPh>
    <phoneticPr fontId="9"/>
  </si>
  <si>
    <t>省エネ</t>
    <rPh sb="0" eb="1">
      <t>ショウ</t>
    </rPh>
    <phoneticPr fontId="9"/>
  </si>
  <si>
    <t>発電</t>
    <rPh sb="0" eb="2">
      <t>ハツデン</t>
    </rPh>
    <phoneticPr fontId="9"/>
  </si>
  <si>
    <t>蓄電池単体</t>
    <rPh sb="0" eb="3">
      <t>チクデンチ</t>
    </rPh>
    <rPh sb="3" eb="5">
      <t>タンタイ</t>
    </rPh>
    <phoneticPr fontId="9"/>
  </si>
  <si>
    <t>熱利用</t>
    <rPh sb="0" eb="3">
      <t>ネツリヨウ</t>
    </rPh>
    <phoneticPr fontId="9"/>
  </si>
  <si>
    <t>燃料製造</t>
    <rPh sb="0" eb="2">
      <t>ネンリョウ</t>
    </rPh>
    <rPh sb="2" eb="4">
      <t>セイゾウ</t>
    </rPh>
    <phoneticPr fontId="9"/>
  </si>
  <si>
    <t>革新的</t>
    <rPh sb="0" eb="2">
      <t>カクシン</t>
    </rPh>
    <rPh sb="2" eb="3">
      <t>テキ</t>
    </rPh>
    <phoneticPr fontId="9"/>
  </si>
  <si>
    <t>自動車＋V2H</t>
    <rPh sb="0" eb="3">
      <t>ジドウシャ</t>
    </rPh>
    <phoneticPr fontId="9"/>
  </si>
  <si>
    <t>申請額計</t>
    <rPh sb="0" eb="3">
      <t>シンセイガク</t>
    </rPh>
    <rPh sb="3" eb="4">
      <t>ケイ</t>
    </rPh>
    <phoneticPr fontId="9"/>
  </si>
  <si>
    <t>設備概要</t>
    <rPh sb="0" eb="2">
      <t>セツビ</t>
    </rPh>
    <rPh sb="2" eb="4">
      <t>ガイヨウ</t>
    </rPh>
    <phoneticPr fontId="9"/>
  </si>
  <si>
    <t>数量</t>
    <rPh sb="0" eb="2">
      <t>スウリョウ</t>
    </rPh>
    <phoneticPr fontId="9"/>
  </si>
  <si>
    <t>設備名</t>
    <rPh sb="0" eb="3">
      <t>セツビメイ</t>
    </rPh>
    <phoneticPr fontId="9"/>
  </si>
  <si>
    <t>型番</t>
    <rPh sb="0" eb="2">
      <t>カタバン</t>
    </rPh>
    <phoneticPr fontId="9"/>
  </si>
  <si>
    <t>事業実施予定
スケジュール</t>
    <rPh sb="0" eb="4">
      <t>ジギョウジッシ</t>
    </rPh>
    <rPh sb="4" eb="6">
      <t>ヨテイ</t>
    </rPh>
    <phoneticPr fontId="9"/>
  </si>
  <si>
    <t>開始予定</t>
    <rPh sb="0" eb="2">
      <t>カイシ</t>
    </rPh>
    <rPh sb="2" eb="4">
      <t>ヨテイ</t>
    </rPh>
    <phoneticPr fontId="9"/>
  </si>
  <si>
    <t>完了予定</t>
    <rPh sb="0" eb="2">
      <t>カンリョウ</t>
    </rPh>
    <rPh sb="2" eb="4">
      <t>ヨテイ</t>
    </rPh>
    <phoneticPr fontId="9"/>
  </si>
  <si>
    <t>(区分一覧)</t>
    <rPh sb="1" eb="3">
      <t>クブン</t>
    </rPh>
    <rPh sb="3" eb="5">
      <t>イチラン</t>
    </rPh>
    <phoneticPr fontId="9"/>
  </si>
  <si>
    <t>設備費</t>
    <rPh sb="0" eb="3">
      <t>セツビヒ</t>
    </rPh>
    <phoneticPr fontId="9"/>
  </si>
  <si>
    <t>本工事費</t>
    <rPh sb="0" eb="4">
      <t>ホンコウジヒ</t>
    </rPh>
    <phoneticPr fontId="9"/>
  </si>
  <si>
    <t>付帯工事費</t>
    <rPh sb="0" eb="5">
      <t>フタイコウジヒ</t>
    </rPh>
    <phoneticPr fontId="9"/>
  </si>
  <si>
    <t>処分費</t>
    <rPh sb="0" eb="3">
      <t>ショブンヒ</t>
    </rPh>
    <phoneticPr fontId="9"/>
  </si>
  <si>
    <t>現況写真</t>
    <phoneticPr fontId="9"/>
  </si>
  <si>
    <t>設備の性能に関する資料（仕様書、カタログ等）</t>
    <phoneticPr fontId="9"/>
  </si>
  <si>
    <t>見積書（２者以上）</t>
    <phoneticPr fontId="9"/>
  </si>
  <si>
    <t>名称</t>
    <rPh sb="0" eb="2">
      <t>メイショウ</t>
    </rPh>
    <phoneticPr fontId="9"/>
  </si>
  <si>
    <t>備考</t>
    <rPh sb="0" eb="2">
      <t>ビコウ</t>
    </rPh>
    <phoneticPr fontId="9"/>
  </si>
  <si>
    <t>必須</t>
    <rPh sb="0" eb="2">
      <t>ヒッス</t>
    </rPh>
    <phoneticPr fontId="9"/>
  </si>
  <si>
    <t>事業計画の詳細を説明するために必要な概要図、位置図等</t>
    <phoneticPr fontId="9"/>
  </si>
  <si>
    <t>機器構成図（構成機器と容量等）</t>
    <phoneticPr fontId="9"/>
  </si>
  <si>
    <t>単線結線図</t>
    <phoneticPr fontId="9"/>
  </si>
  <si>
    <t>必須、施工業者から入手可能</t>
    <rPh sb="0" eb="2">
      <t>ヒッス</t>
    </rPh>
    <phoneticPr fontId="9"/>
  </si>
  <si>
    <t>発電量、自家消費量がわかる資料</t>
    <phoneticPr fontId="9"/>
  </si>
  <si>
    <t>設置承諾書</t>
    <phoneticPr fontId="9"/>
  </si>
  <si>
    <t>申請者と土地または施設所有者が異なる場合</t>
    <rPh sb="0" eb="3">
      <t>シンセイシャ</t>
    </rPh>
    <rPh sb="4" eb="6">
      <t>トチ</t>
    </rPh>
    <rPh sb="9" eb="11">
      <t>シセツ</t>
    </rPh>
    <rPh sb="11" eb="14">
      <t>ショユウシャ</t>
    </rPh>
    <rPh sb="15" eb="16">
      <t>コト</t>
    </rPh>
    <rPh sb="18" eb="20">
      <t>バアイ</t>
    </rPh>
    <phoneticPr fontId="9"/>
  </si>
  <si>
    <t>自立運転時の電力供給図</t>
    <phoneticPr fontId="9"/>
  </si>
  <si>
    <t>太陽光発電＋蓄電池の場合</t>
    <rPh sb="0" eb="3">
      <t>タイヨウコウ</t>
    </rPh>
    <rPh sb="3" eb="5">
      <t>ハツデン</t>
    </rPh>
    <rPh sb="6" eb="9">
      <t>チクデンチ</t>
    </rPh>
    <rPh sb="10" eb="12">
      <t>バアイ</t>
    </rPh>
    <phoneticPr fontId="9"/>
  </si>
  <si>
    <t>その他説明資料</t>
    <phoneticPr fontId="9"/>
  </si>
  <si>
    <t>風力、水力、バイオマスの場合</t>
    <rPh sb="0" eb="2">
      <t>フウリョク</t>
    </rPh>
    <rPh sb="3" eb="5">
      <t>スイリョク</t>
    </rPh>
    <rPh sb="12" eb="14">
      <t>バアイ</t>
    </rPh>
    <phoneticPr fontId="9"/>
  </si>
  <si>
    <t>市町からの通知文、協定書等の写し</t>
    <phoneticPr fontId="9"/>
  </si>
  <si>
    <t>「指定避難所」枠で申請の場合</t>
    <phoneticPr fontId="9"/>
  </si>
  <si>
    <t>導入設備</t>
    <rPh sb="0" eb="4">
      <t>ドウニュウセツビ</t>
    </rPh>
    <phoneticPr fontId="9"/>
  </si>
  <si>
    <t>事業について説明</t>
    <rPh sb="0" eb="2">
      <t>ジギョウ</t>
    </rPh>
    <rPh sb="6" eb="8">
      <t>セツメイ</t>
    </rPh>
    <phoneticPr fontId="9"/>
  </si>
  <si>
    <t>２ 事業の内容について</t>
    <rPh sb="2" eb="4">
      <t>ジギョウ</t>
    </rPh>
    <rPh sb="5" eb="7">
      <t>ナイヨウ</t>
    </rPh>
    <phoneticPr fontId="9"/>
  </si>
  <si>
    <t>４　補助金額の算出について</t>
    <rPh sb="2" eb="4">
      <t>ホジョ</t>
    </rPh>
    <rPh sb="4" eb="6">
      <t>キンガク</t>
    </rPh>
    <rPh sb="7" eb="9">
      <t>サンシュツ</t>
    </rPh>
    <phoneticPr fontId="9"/>
  </si>
  <si>
    <t>５ 収支予算</t>
    <rPh sb="2" eb="4">
      <t>シュウシ</t>
    </rPh>
    <rPh sb="4" eb="6">
      <t>ヨサン</t>
    </rPh>
    <phoneticPr fontId="9"/>
  </si>
  <si>
    <t>１ 事業の実施場所について</t>
    <rPh sb="2" eb="4">
      <t>ジギョウ</t>
    </rPh>
    <rPh sb="5" eb="9">
      <t>ジッシバショ</t>
    </rPh>
    <phoneticPr fontId="9"/>
  </si>
  <si>
    <t>３ 事業の効果等について</t>
    <rPh sb="2" eb="4">
      <t>ジギョウ</t>
    </rPh>
    <rPh sb="5" eb="7">
      <t>コウカ</t>
    </rPh>
    <rPh sb="7" eb="8">
      <t>ナド</t>
    </rPh>
    <phoneticPr fontId="9"/>
  </si>
  <si>
    <t>円(税抜き)</t>
    <rPh sb="0" eb="1">
      <t>エン</t>
    </rPh>
    <rPh sb="2" eb="4">
      <t>ゼイヌ</t>
    </rPh>
    <phoneticPr fontId="9"/>
  </si>
  <si>
    <t>年間稼働時間(バイオマスの場合のみ)</t>
    <rPh sb="0" eb="2">
      <t>ネンカン</t>
    </rPh>
    <rPh sb="2" eb="4">
      <t>カドウ</t>
    </rPh>
    <rPh sb="4" eb="6">
      <t>ジカン</t>
    </rPh>
    <phoneticPr fontId="9"/>
  </si>
  <si>
    <t>設備利用率(太陽光、風力、小水力のみ)</t>
    <rPh sb="0" eb="2">
      <t>セツビ</t>
    </rPh>
    <rPh sb="2" eb="5">
      <t>リヨウリツ</t>
    </rPh>
    <rPh sb="6" eb="9">
      <t>タイヨウコウ</t>
    </rPh>
    <rPh sb="10" eb="12">
      <t>フウリョク</t>
    </rPh>
    <rPh sb="13" eb="14">
      <t>コ</t>
    </rPh>
    <rPh sb="14" eb="16">
      <t>スイリョク</t>
    </rPh>
    <phoneticPr fontId="9"/>
  </si>
  <si>
    <t>「４　補助金額の算出について」「５ 収支予算」を入力すると</t>
    <rPh sb="24" eb="26">
      <t>ニュウリョク</t>
    </rPh>
    <phoneticPr fontId="9"/>
  </si>
  <si>
    <t>自動で表示されます</t>
    <rPh sb="0" eb="2">
      <t>ジドウ</t>
    </rPh>
    <rPh sb="3" eb="5">
      <t>ヒョウジ</t>
    </rPh>
    <phoneticPr fontId="9"/>
  </si>
  <si>
    <t>発電量による金額（千円未満切り捨て）</t>
    <rPh sb="0" eb="3">
      <t>ハツデンリョウ</t>
    </rPh>
    <rPh sb="6" eb="8">
      <t>キンガク</t>
    </rPh>
    <rPh sb="9" eb="13">
      <t>センエンミマン</t>
    </rPh>
    <rPh sb="13" eb="14">
      <t>キ</t>
    </rPh>
    <rPh sb="15" eb="16">
      <t>ス</t>
    </rPh>
    <phoneticPr fontId="9"/>
  </si>
  <si>
    <t>(３ の発電出力)</t>
    <phoneticPr fontId="9"/>
  </si>
  <si>
    <t>(設備に応じた係数)</t>
    <rPh sb="1" eb="3">
      <t>セツビ</t>
    </rPh>
    <rPh sb="4" eb="5">
      <t>オウ</t>
    </rPh>
    <rPh sb="7" eb="9">
      <t>ケイスウ</t>
    </rPh>
    <phoneticPr fontId="9"/>
  </si>
  <si>
    <t>kW　×</t>
    <phoneticPr fontId="9"/>
  </si>
  <si>
    <r>
      <t>収　入【</t>
    </r>
    <r>
      <rPr>
        <sz val="11"/>
        <color rgb="FFFF0000"/>
        <rFont val="ＭＳ ゴシック"/>
        <family val="3"/>
        <charset val="128"/>
      </rPr>
      <t>税抜き</t>
    </r>
    <r>
      <rPr>
        <sz val="11"/>
        <rFont val="ＭＳ ゴシック"/>
        <family val="3"/>
        <charset val="128"/>
      </rPr>
      <t>】</t>
    </r>
    <rPh sb="0" eb="1">
      <t>オサム</t>
    </rPh>
    <rPh sb="2" eb="3">
      <t>イリ</t>
    </rPh>
    <rPh sb="4" eb="6">
      <t>ゼイヌ</t>
    </rPh>
    <phoneticPr fontId="9"/>
  </si>
  <si>
    <r>
      <t>支　出【</t>
    </r>
    <r>
      <rPr>
        <sz val="11"/>
        <color rgb="FFFF0000"/>
        <rFont val="ＭＳ ゴシック"/>
        <family val="3"/>
        <charset val="128"/>
      </rPr>
      <t>税抜き</t>
    </r>
    <r>
      <rPr>
        <sz val="11"/>
        <rFont val="ＭＳ ゴシック"/>
        <family val="3"/>
        <charset val="128"/>
      </rPr>
      <t>】</t>
    </r>
    <rPh sb="0" eb="1">
      <t>ササ</t>
    </rPh>
    <rPh sb="2" eb="3">
      <t>デ</t>
    </rPh>
    <phoneticPr fontId="9"/>
  </si>
  <si>
    <t>（１）蓄電池の概要</t>
    <rPh sb="3" eb="6">
      <t>チクデンチ</t>
    </rPh>
    <rPh sb="7" eb="9">
      <t>ガイヨウ</t>
    </rPh>
    <phoneticPr fontId="9"/>
  </si>
  <si>
    <t>（２）蓄電池の用途</t>
    <rPh sb="3" eb="6">
      <t>チクデンチ</t>
    </rPh>
    <rPh sb="7" eb="9">
      <t>ヨウト</t>
    </rPh>
    <phoneticPr fontId="9"/>
  </si>
  <si>
    <t>（３）電力会社との協議内容</t>
    <rPh sb="3" eb="5">
      <t>デンリョク</t>
    </rPh>
    <rPh sb="5" eb="7">
      <t>ガイシャ</t>
    </rPh>
    <rPh sb="9" eb="11">
      <t>キョウギ</t>
    </rPh>
    <rPh sb="11" eb="13">
      <t>ナイヨウ</t>
    </rPh>
    <phoneticPr fontId="9"/>
  </si>
  <si>
    <t>（１０）その他事業実施上問題となる事項</t>
    <rPh sb="6" eb="7">
      <t>タ</t>
    </rPh>
    <rPh sb="7" eb="9">
      <t>ジギョウ</t>
    </rPh>
    <rPh sb="9" eb="11">
      <t>ジッシ</t>
    </rPh>
    <rPh sb="11" eb="12">
      <t>ジョウ</t>
    </rPh>
    <rPh sb="12" eb="14">
      <t>モンダイ</t>
    </rPh>
    <rPh sb="17" eb="19">
      <t>ジコウ</t>
    </rPh>
    <phoneticPr fontId="9"/>
  </si>
  <si>
    <t>（１１）災害時における地域の避難所の指定状況</t>
    <phoneticPr fontId="9"/>
  </si>
  <si>
    <t>蓄電容量による金額（千円未満切り捨て）</t>
    <rPh sb="0" eb="2">
      <t>チクデン</t>
    </rPh>
    <rPh sb="2" eb="4">
      <t>ヨウリョウ</t>
    </rPh>
    <rPh sb="7" eb="9">
      <t>キンガク</t>
    </rPh>
    <rPh sb="10" eb="14">
      <t>センエンミマン</t>
    </rPh>
    <rPh sb="14" eb="15">
      <t>キ</t>
    </rPh>
    <rPh sb="16" eb="17">
      <t>ス</t>
    </rPh>
    <phoneticPr fontId="9"/>
  </si>
  <si>
    <t>太陽光発電設備等（太陽光発電設備または太陽光発電設備＋蓄電池）</t>
    <rPh sb="0" eb="3">
      <t>タイヨウコウ</t>
    </rPh>
    <rPh sb="3" eb="5">
      <t>ハツデン</t>
    </rPh>
    <rPh sb="5" eb="7">
      <t>セツビ</t>
    </rPh>
    <rPh sb="7" eb="8">
      <t>ナド</t>
    </rPh>
    <rPh sb="9" eb="14">
      <t>タイヨウコウハツデン</t>
    </rPh>
    <rPh sb="14" eb="16">
      <t>セツビ</t>
    </rPh>
    <rPh sb="19" eb="22">
      <t>タイヨウコウ</t>
    </rPh>
    <rPh sb="22" eb="24">
      <t>ハツデン</t>
    </rPh>
    <rPh sb="24" eb="26">
      <t>セツビ</t>
    </rPh>
    <rPh sb="27" eb="30">
      <t>チクデンチ</t>
    </rPh>
    <phoneticPr fontId="9"/>
  </si>
  <si>
    <t>省エネ設備
   　</t>
    <phoneticPr fontId="9"/>
  </si>
  <si>
    <t>様式第１号別紙１（共通）</t>
    <rPh sb="0" eb="2">
      <t>ヨウシキ</t>
    </rPh>
    <rPh sb="2" eb="3">
      <t>ダイ</t>
    </rPh>
    <rPh sb="4" eb="5">
      <t>ゴウ</t>
    </rPh>
    <rPh sb="5" eb="7">
      <t>ベッシ</t>
    </rPh>
    <rPh sb="9" eb="11">
      <t>キョウツウ</t>
    </rPh>
    <phoneticPr fontId="9"/>
  </si>
  <si>
    <t>太陽光発電の導入</t>
    <rPh sb="0" eb="3">
      <t>タイヨウコウ</t>
    </rPh>
    <rPh sb="3" eb="5">
      <t>ハツデン</t>
    </rPh>
    <rPh sb="6" eb="8">
      <t>ドウニュウ</t>
    </rPh>
    <phoneticPr fontId="9"/>
  </si>
  <si>
    <t>設置場所、売電計画などについて記入</t>
    <rPh sb="0" eb="4">
      <t>セッチバショ</t>
    </rPh>
    <rPh sb="5" eb="7">
      <t>バイデン</t>
    </rPh>
    <rPh sb="7" eb="9">
      <t>ケイカク</t>
    </rPh>
    <rPh sb="15" eb="17">
      <t>キニュウ</t>
    </rPh>
    <phoneticPr fontId="9"/>
  </si>
  <si>
    <t>利用施設の年間電力消費量</t>
    <rPh sb="0" eb="2">
      <t>リヨウ</t>
    </rPh>
    <rPh sb="2" eb="4">
      <t>シセツ</t>
    </rPh>
    <rPh sb="5" eb="7">
      <t>ネンカン</t>
    </rPh>
    <rPh sb="7" eb="9">
      <t>デンリョク</t>
    </rPh>
    <rPh sb="9" eb="12">
      <t>ショウヒリョウ</t>
    </rPh>
    <phoneticPr fontId="9"/>
  </si>
  <si>
    <t>発生電力の自家消費量（Ｂ）</t>
    <rPh sb="0" eb="2">
      <t>ハッセイ</t>
    </rPh>
    <rPh sb="2" eb="4">
      <t>デンリョク</t>
    </rPh>
    <rPh sb="5" eb="10">
      <t>ジカショウヒリョウ</t>
    </rPh>
    <phoneticPr fontId="9"/>
  </si>
  <si>
    <t>（参考様式１）　　 令和６年度省エネ・再エネ等設備導入加速化補助金 エネルギー使用量換算表</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phoneticPr fontId="19"/>
  </si>
  <si>
    <t>様式第１号別紙１（再エネ等設備・蓄電池単体）</t>
    <rPh sb="0" eb="2">
      <t>ヨウシキ</t>
    </rPh>
    <rPh sb="2" eb="3">
      <t>ダイ</t>
    </rPh>
    <rPh sb="4" eb="5">
      <t>ゴウ</t>
    </rPh>
    <rPh sb="5" eb="7">
      <t>ベッシ</t>
    </rPh>
    <rPh sb="9" eb="10">
      <t>サイ</t>
    </rPh>
    <rPh sb="12" eb="13">
      <t>トウ</t>
    </rPh>
    <rPh sb="13" eb="15">
      <t>セツビ</t>
    </rPh>
    <rPh sb="16" eb="19">
      <t>チクデンチ</t>
    </rPh>
    <rPh sb="19" eb="21">
      <t>タンタイ</t>
    </rPh>
    <phoneticPr fontId="9"/>
  </si>
  <si>
    <t>設置場所、既存の太陽光パネル容量などについて記入</t>
    <rPh sb="0" eb="4">
      <t>セッチバショ</t>
    </rPh>
    <rPh sb="5" eb="7">
      <t>キゾン</t>
    </rPh>
    <rPh sb="8" eb="11">
      <t>タイヨウコウ</t>
    </rPh>
    <rPh sb="14" eb="16">
      <t>ヨウリョウ</t>
    </rPh>
    <rPh sb="22" eb="24">
      <t>キニュウ</t>
    </rPh>
    <phoneticPr fontId="9"/>
  </si>
  <si>
    <t>（１）設備およびシステムの概要</t>
    <rPh sb="3" eb="5">
      <t>セツビ</t>
    </rPh>
    <rPh sb="13" eb="15">
      <t>ガイヨウ</t>
    </rPh>
    <phoneticPr fontId="9"/>
  </si>
  <si>
    <t>（２）電力会社との協議内容</t>
    <rPh sb="3" eb="5">
      <t>デンリョク</t>
    </rPh>
    <rPh sb="5" eb="7">
      <t>ガイシャ</t>
    </rPh>
    <rPh sb="9" eb="11">
      <t>キョウギ</t>
    </rPh>
    <rPh sb="11" eb="13">
      <t>ナイヨウ</t>
    </rPh>
    <phoneticPr fontId="9"/>
  </si>
  <si>
    <t>（３）発電電力量と経済性</t>
    <rPh sb="3" eb="5">
      <t>ハツデン</t>
    </rPh>
    <rPh sb="5" eb="7">
      <t>デンリョク</t>
    </rPh>
    <rPh sb="7" eb="8">
      <t>リョウ</t>
    </rPh>
    <rPh sb="9" eb="12">
      <t>ケイザイセイ</t>
    </rPh>
    <phoneticPr fontId="9"/>
  </si>
  <si>
    <t>（４）発生電力の利用設備および用途等</t>
    <rPh sb="3" eb="5">
      <t>ハッセイ</t>
    </rPh>
    <rPh sb="5" eb="7">
      <t>デンリョク</t>
    </rPh>
    <rPh sb="8" eb="10">
      <t>リヨウ</t>
    </rPh>
    <rPh sb="10" eb="12">
      <t>セツビ</t>
    </rPh>
    <rPh sb="15" eb="17">
      <t>ヨウト</t>
    </rPh>
    <rPh sb="17" eb="18">
      <t>トウ</t>
    </rPh>
    <phoneticPr fontId="9"/>
  </si>
  <si>
    <t>（５）発電電力の自家消費率　（Ｂ）/（Ａ）</t>
    <rPh sb="3" eb="5">
      <t>ハツデン</t>
    </rPh>
    <rPh sb="5" eb="7">
      <t>デンリョク</t>
    </rPh>
    <rPh sb="8" eb="10">
      <t>ジカ</t>
    </rPh>
    <rPh sb="10" eb="12">
      <t>ショウヒ</t>
    </rPh>
    <rPh sb="12" eb="13">
      <t>リツ</t>
    </rPh>
    <phoneticPr fontId="9"/>
  </si>
  <si>
    <t>（６）蓄電設備の概要（太陽光発電と併設の場合）</t>
    <rPh sb="3" eb="5">
      <t>チクデン</t>
    </rPh>
    <rPh sb="5" eb="7">
      <t>セツビ</t>
    </rPh>
    <rPh sb="8" eb="10">
      <t>ガイヨウ</t>
    </rPh>
    <rPh sb="11" eb="14">
      <t>タイヨウコウ</t>
    </rPh>
    <rPh sb="14" eb="16">
      <t>ハツデン</t>
    </rPh>
    <rPh sb="17" eb="19">
      <t>ヘイセツ</t>
    </rPh>
    <rPh sb="20" eb="22">
      <t>バアイ</t>
    </rPh>
    <phoneticPr fontId="9"/>
  </si>
  <si>
    <t>（７）設備の保守計画</t>
    <rPh sb="3" eb="5">
      <t>セツビ</t>
    </rPh>
    <rPh sb="6" eb="8">
      <t>ホシュ</t>
    </rPh>
    <rPh sb="8" eb="10">
      <t>ケイカク</t>
    </rPh>
    <phoneticPr fontId="9"/>
  </si>
  <si>
    <t>（８）許認可、権利関係等事業実施の前提となる事項および実施上問題となる事項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</si>
  <si>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（９）バイオマスの調達方法および見通し（バイオマスの場合）</t>
    <rPh sb="9" eb="11">
      <t>チョウタツ</t>
    </rPh>
    <rPh sb="11" eb="13">
      <t>ホウホウ</t>
    </rPh>
    <rPh sb="16" eb="18">
      <t>ミトオ</t>
    </rPh>
    <rPh sb="26" eb="28">
      <t>バアイ</t>
    </rPh>
    <phoneticPr fontId="9"/>
  </si>
  <si>
    <t>（４）設備の保守計画</t>
    <rPh sb="3" eb="5">
      <t>セツビ</t>
    </rPh>
    <rPh sb="6" eb="8">
      <t>ホシュ</t>
    </rPh>
    <rPh sb="8" eb="10">
      <t>ケイカク</t>
    </rPh>
    <phoneticPr fontId="9"/>
  </si>
  <si>
    <t>（５）許認可、権利関係等事業実施の前提となる事項および実施上問題となる事項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</si>
  <si>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（６）その他事業実施上問題となる事項</t>
    <rPh sb="5" eb="6">
      <t>タ</t>
    </rPh>
    <rPh sb="6" eb="8">
      <t>ジギョウ</t>
    </rPh>
    <rPh sb="8" eb="10">
      <t>ジッシ</t>
    </rPh>
    <rPh sb="10" eb="11">
      <t>ジョウ</t>
    </rPh>
    <rPh sb="11" eb="13">
      <t>モンダイ</t>
    </rPh>
    <rPh sb="16" eb="18">
      <t>ジコウ</t>
    </rPh>
    <phoneticPr fontId="9"/>
  </si>
  <si>
    <t>（７）災害時における地域の避難所の指定状況</t>
    <phoneticPr fontId="9"/>
  </si>
  <si>
    <t>事業計画の詳細を説明するために必要な概要図、位置図等</t>
  </si>
  <si>
    <t>名　　称</t>
    <rPh sb="0" eb="1">
      <t>ナ</t>
    </rPh>
    <rPh sb="3" eb="4">
      <t>ショウ</t>
    </rPh>
    <phoneticPr fontId="9"/>
  </si>
  <si>
    <t>備　考</t>
    <rPh sb="0" eb="1">
      <t>ビ</t>
    </rPh>
    <rPh sb="2" eb="3">
      <t>コウ</t>
    </rPh>
    <phoneticPr fontId="9"/>
  </si>
  <si>
    <t>事業計画の詳細を説明するために必要な概要図</t>
    <phoneticPr fontId="9"/>
  </si>
  <si>
    <t>削減量の根拠資料（エネルギー換算表　およびその根拠資料）</t>
    <phoneticPr fontId="9"/>
  </si>
  <si>
    <t>（</t>
    <phoneticPr fontId="9"/>
  </si>
  <si>
    <t>令和６年度滋賀県産業支援プラザ省エネ・再エネ等設備導入加速化補助金交付請求書</t>
    <rPh sb="3" eb="4">
      <t>ネン</t>
    </rPh>
    <rPh sb="8" eb="10">
      <t>サンギョウ</t>
    </rPh>
    <rPh sb="10" eb="12">
      <t>シエン</t>
    </rPh>
    <rPh sb="15" eb="16">
      <t>ショウ</t>
    </rPh>
    <rPh sb="19" eb="20">
      <t>サイ</t>
    </rPh>
    <rPh sb="22" eb="23">
      <t>トウ</t>
    </rPh>
    <rPh sb="33" eb="35">
      <t>コウフ</t>
    </rPh>
    <rPh sb="35" eb="38">
      <t>セイキュウショ</t>
    </rPh>
    <phoneticPr fontId="9"/>
  </si>
  <si>
    <t>LED照明の導入</t>
  </si>
  <si>
    <t>その他経費</t>
    <rPh sb="2" eb="3">
      <t>タ</t>
    </rPh>
    <rPh sb="3" eb="5">
      <t>ケイヒ</t>
    </rPh>
    <phoneticPr fontId="9"/>
  </si>
  <si>
    <t>(注)太陽熱集熱器の場合は集熱器総面積および設置角度、設置方位、地中熱の場合は地中熱交換器の設置方法の種類および有効長（全長、1本あたり）、本数も記入すること</t>
    <phoneticPr fontId="9"/>
  </si>
  <si>
    <t>配管図</t>
    <rPh sb="0" eb="3">
      <t>ハイカンズ</t>
    </rPh>
    <phoneticPr fontId="9"/>
  </si>
  <si>
    <t>他者へ熱を供給する場合は、需要先との熱供給の確認状況およびその条件等の資料</t>
    <phoneticPr fontId="9"/>
  </si>
  <si>
    <t>（１）補助燃料（熱源）の種類</t>
    <rPh sb="3" eb="5">
      <t>ホジョ</t>
    </rPh>
    <rPh sb="5" eb="7">
      <t>ネンリョウ</t>
    </rPh>
    <rPh sb="8" eb="10">
      <t>ネツゲン</t>
    </rPh>
    <rPh sb="12" eb="14">
      <t>シュルイ</t>
    </rPh>
    <phoneticPr fontId="9"/>
  </si>
  <si>
    <t xml:space="preserve"> 補助燃料（熱源）の使用量（能力）</t>
    <phoneticPr fontId="9"/>
  </si>
  <si>
    <t>（２）エネルギー発生量と経済性</t>
    <rPh sb="8" eb="10">
      <t>ハッセイ</t>
    </rPh>
    <rPh sb="10" eb="11">
      <t>リョウ</t>
    </rPh>
    <rPh sb="11" eb="12">
      <t>リキリョウ</t>
    </rPh>
    <rPh sb="12" eb="15">
      <t>ケイザイセイ</t>
    </rPh>
    <phoneticPr fontId="9"/>
  </si>
  <si>
    <t>（３）熱利用場所および用途等</t>
    <rPh sb="3" eb="4">
      <t>ネツ</t>
    </rPh>
    <rPh sb="4" eb="6">
      <t>リヨウ</t>
    </rPh>
    <rPh sb="6" eb="8">
      <t>バショ</t>
    </rPh>
    <rPh sb="11" eb="13">
      <t>ヨウト</t>
    </rPh>
    <rPh sb="13" eb="14">
      <t>トウ</t>
    </rPh>
    <phoneticPr fontId="9"/>
  </si>
  <si>
    <t>（４）設備設置工事等の概要</t>
    <rPh sb="3" eb="5">
      <t>セツビ</t>
    </rPh>
    <rPh sb="5" eb="7">
      <t>セッチ</t>
    </rPh>
    <rPh sb="7" eb="9">
      <t>コウジ</t>
    </rPh>
    <rPh sb="9" eb="10">
      <t>トウ</t>
    </rPh>
    <rPh sb="11" eb="13">
      <t>ガイヨウ</t>
    </rPh>
    <phoneticPr fontId="9"/>
  </si>
  <si>
    <t>４ 収支予算</t>
    <rPh sb="2" eb="4">
      <t>シュウシ</t>
    </rPh>
    <rPh sb="4" eb="6">
      <t>ヨサン</t>
    </rPh>
    <phoneticPr fontId="9"/>
  </si>
  <si>
    <t>（３）バイオマス燃料の利用先、利用場所および用途等</t>
    <rPh sb="8" eb="10">
      <t>ネンリョウ</t>
    </rPh>
    <rPh sb="11" eb="13">
      <t>リヨウ</t>
    </rPh>
    <rPh sb="13" eb="14">
      <t>サキ</t>
    </rPh>
    <rPh sb="15" eb="17">
      <t>リヨウ</t>
    </rPh>
    <rPh sb="17" eb="19">
      <t>バショ</t>
    </rPh>
    <rPh sb="22" eb="24">
      <t>ヨウト</t>
    </rPh>
    <rPh sb="24" eb="25">
      <t>トウ</t>
    </rPh>
    <phoneticPr fontId="9"/>
  </si>
  <si>
    <t>（５）設備の保守計画</t>
    <rPh sb="3" eb="5">
      <t>セツビ</t>
    </rPh>
    <rPh sb="6" eb="8">
      <t>ホシュ</t>
    </rPh>
    <rPh sb="8" eb="10">
      <t>ケイカク</t>
    </rPh>
    <phoneticPr fontId="9"/>
  </si>
  <si>
    <t>（６）許認可、権利関係等事業実施の前提となる事項および実施上問題となる事項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</si>
  <si>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（７）バイオマスの調達方法および見通し</t>
    <rPh sb="9" eb="11">
      <t>チョウタツ</t>
    </rPh>
    <rPh sb="11" eb="13">
      <t>ホウホウ</t>
    </rPh>
    <rPh sb="16" eb="18">
      <t>ミトオ</t>
    </rPh>
    <phoneticPr fontId="9"/>
  </si>
  <si>
    <t>（８）その他事業実施上問題となる事項</t>
    <rPh sb="5" eb="6">
      <t>タ</t>
    </rPh>
    <rPh sb="6" eb="8">
      <t>ジギョウ</t>
    </rPh>
    <rPh sb="8" eb="10">
      <t>ジッシ</t>
    </rPh>
    <rPh sb="10" eb="11">
      <t>ジョウ</t>
    </rPh>
    <rPh sb="11" eb="13">
      <t>モンダイ</t>
    </rPh>
    <rPh sb="16" eb="18">
      <t>ジコウ</t>
    </rPh>
    <phoneticPr fontId="9"/>
  </si>
  <si>
    <t>（９）災害時における地域の避難所の指定状況</t>
    <phoneticPr fontId="9"/>
  </si>
  <si>
    <t>様式第１号別紙１（再エネ等設備・バイオマス燃料製造）</t>
    <rPh sb="0" eb="2">
      <t>ヨウシキ</t>
    </rPh>
    <rPh sb="2" eb="3">
      <t>ダイ</t>
    </rPh>
    <rPh sb="4" eb="5">
      <t>ゴウ</t>
    </rPh>
    <rPh sb="5" eb="7">
      <t>ベッシ</t>
    </rPh>
    <rPh sb="9" eb="10">
      <t>サイ</t>
    </rPh>
    <rPh sb="12" eb="13">
      <t>トウ</t>
    </rPh>
    <rPh sb="13" eb="15">
      <t>セツビ</t>
    </rPh>
    <phoneticPr fontId="9"/>
  </si>
  <si>
    <t>様式第１号別紙１（再エネ等設備・革新的なエネルギー高度利用技術製造）</t>
    <rPh sb="0" eb="2">
      <t>ヨウシキ</t>
    </rPh>
    <rPh sb="2" eb="3">
      <t>ダイ</t>
    </rPh>
    <rPh sb="4" eb="5">
      <t>ゴウ</t>
    </rPh>
    <rPh sb="5" eb="7">
      <t>ベッシ</t>
    </rPh>
    <rPh sb="9" eb="10">
      <t>サイ</t>
    </rPh>
    <phoneticPr fontId="9"/>
  </si>
  <si>
    <t>（７）許認可、権利関係等事業実施の前提となる事項および実施上問題となる事項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</si>
  <si>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（３）エネルギー発生量と経済性</t>
    <rPh sb="8" eb="10">
      <t>ハッセイ</t>
    </rPh>
    <rPh sb="10" eb="11">
      <t>リョウ</t>
    </rPh>
    <rPh sb="11" eb="12">
      <t>リキリョウ</t>
    </rPh>
    <rPh sb="12" eb="15">
      <t>ケイザイセイ</t>
    </rPh>
    <phoneticPr fontId="9"/>
  </si>
  <si>
    <t>（５）利用施設の電力消費量と発電電力量との比較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9"/>
  </si>
  <si>
    <t xml:space="preserve">５　添付書類 </t>
    <rPh sb="2" eb="4">
      <t>テンプ</t>
    </rPh>
    <rPh sb="4" eb="6">
      <t>ショルイ</t>
    </rPh>
    <phoneticPr fontId="9"/>
  </si>
  <si>
    <t>３　省エネ診断について</t>
    <rPh sb="2" eb="3">
      <t>ショウ</t>
    </rPh>
    <rPh sb="5" eb="7">
      <t>シンダン</t>
    </rPh>
    <phoneticPr fontId="9"/>
  </si>
  <si>
    <t>４ 補助金の振込先</t>
    <rPh sb="2" eb="5">
      <t>ホジョキン</t>
    </rPh>
    <rPh sb="6" eb="9">
      <t>フリコミサキ</t>
    </rPh>
    <phoneticPr fontId="9"/>
  </si>
  <si>
    <t>様式第１号別紙１（再エネ等設備・熱利用設備）</t>
    <rPh sb="0" eb="2">
      <t>ヨウシキ</t>
    </rPh>
    <rPh sb="2" eb="3">
      <t>ダイ</t>
    </rPh>
    <rPh sb="4" eb="5">
      <t>ゴウ</t>
    </rPh>
    <rPh sb="5" eb="7">
      <t>ベッシ</t>
    </rPh>
    <rPh sb="9" eb="10">
      <t>サイ</t>
    </rPh>
    <rPh sb="12" eb="13">
      <t>トウ</t>
    </rPh>
    <rPh sb="13" eb="15">
      <t>セツビ</t>
    </rPh>
    <phoneticPr fontId="9"/>
  </si>
  <si>
    <t>（１）次世代自動車の概要</t>
    <rPh sb="3" eb="6">
      <t>ジセダイ</t>
    </rPh>
    <rPh sb="6" eb="9">
      <t>ジドウシャ</t>
    </rPh>
    <rPh sb="10" eb="12">
      <t>ガイヨウ</t>
    </rPh>
    <phoneticPr fontId="9"/>
  </si>
  <si>
    <t>（２）Ｖ２Ｈ（ビークル・トゥー・ホーム）の概要</t>
    <rPh sb="21" eb="23">
      <t>ガイヨウ</t>
    </rPh>
    <phoneticPr fontId="9"/>
  </si>
  <si>
    <t>（３）次世代自動車＋Ｖ２Ｈの用途</t>
    <rPh sb="3" eb="6">
      <t>ジセダイ</t>
    </rPh>
    <rPh sb="6" eb="9">
      <t>ジドウシャ</t>
    </rPh>
    <rPh sb="14" eb="16">
      <t>ヨウト</t>
    </rPh>
    <phoneticPr fontId="9"/>
  </si>
  <si>
    <t>（７）その他事業実施上問題となる事項</t>
    <rPh sb="5" eb="6">
      <t>タ</t>
    </rPh>
    <rPh sb="6" eb="8">
      <t>ジギョウ</t>
    </rPh>
    <rPh sb="8" eb="10">
      <t>ジッシ</t>
    </rPh>
    <rPh sb="10" eb="11">
      <t>ジョウ</t>
    </rPh>
    <rPh sb="11" eb="13">
      <t>モンダイ</t>
    </rPh>
    <rPh sb="16" eb="18">
      <t>ジコウ</t>
    </rPh>
    <phoneticPr fontId="9"/>
  </si>
  <si>
    <t>（８）災害時における地域の避難所の指定状況</t>
    <phoneticPr fontId="9"/>
  </si>
  <si>
    <t>３ 収支予算</t>
    <rPh sb="2" eb="4">
      <t>シュウシ</t>
    </rPh>
    <rPh sb="4" eb="6">
      <t>ヨサン</t>
    </rPh>
    <phoneticPr fontId="9"/>
  </si>
  <si>
    <t xml:space="preserve">４　添付書類 </t>
    <rPh sb="2" eb="4">
      <t>テンプ</t>
    </rPh>
    <rPh sb="4" eb="6">
      <t>ショルイ</t>
    </rPh>
    <phoneticPr fontId="9"/>
  </si>
  <si>
    <t>様式第１号別紙１（再エネ等設備・次世代自動車＋Ｖ２Ｈ（指定避難所のみ））</t>
    <rPh sb="0" eb="2">
      <t>ヨウシキ</t>
    </rPh>
    <rPh sb="2" eb="3">
      <t>ダイ</t>
    </rPh>
    <rPh sb="4" eb="5">
      <t>ゴウ</t>
    </rPh>
    <rPh sb="5" eb="7">
      <t>ベッシ</t>
    </rPh>
    <rPh sb="9" eb="10">
      <t>サイ</t>
    </rPh>
    <rPh sb="16" eb="17">
      <t>ツギ</t>
    </rPh>
    <phoneticPr fontId="9"/>
  </si>
  <si>
    <t>（５）設備の保守計画</t>
    <rPh sb="3" eb="5">
      <t>セツビ</t>
    </rPh>
    <phoneticPr fontId="9"/>
  </si>
  <si>
    <t>Ｖ２Ｈ（ビークル・トゥー・ホーム）</t>
    <phoneticPr fontId="9"/>
  </si>
  <si>
    <t>丁目、番地は、半角のハイフンを使用してください。</t>
    <phoneticPr fontId="9"/>
  </si>
  <si>
    <t>様式第１号別紙１（再エネ等設備・Ｖ２Ｈ）</t>
    <rPh sb="0" eb="2">
      <t>ヨウシキ</t>
    </rPh>
    <rPh sb="2" eb="3">
      <t>ダイ</t>
    </rPh>
    <rPh sb="4" eb="5">
      <t>ゴウ</t>
    </rPh>
    <rPh sb="5" eb="7">
      <t>ベッシ</t>
    </rPh>
    <rPh sb="9" eb="10">
      <t>サイ</t>
    </rPh>
    <phoneticPr fontId="9"/>
  </si>
  <si>
    <t>(３ の蓄電容量)</t>
    <rPh sb="4" eb="6">
      <t>チクデン</t>
    </rPh>
    <rPh sb="6" eb="8">
      <t>ヨウリョウ</t>
    </rPh>
    <phoneticPr fontId="9"/>
  </si>
  <si>
    <t>通常</t>
  </si>
  <si>
    <t>指定避難所</t>
  </si>
  <si>
    <t>1_交付申請書</t>
    <rPh sb="2" eb="4">
      <t>コウフ</t>
    </rPh>
    <phoneticPr fontId="60"/>
  </si>
  <si>
    <t>←工事証明書を発行した施工者</t>
    <rPh sb="1" eb="3">
      <t>コウジ</t>
    </rPh>
    <rPh sb="3" eb="6">
      <t>ショウメイショ</t>
    </rPh>
    <rPh sb="7" eb="9">
      <t>ハッコウ</t>
    </rPh>
    <rPh sb="11" eb="13">
      <t>セコウ</t>
    </rPh>
    <rPh sb="13" eb="14">
      <t>シャ</t>
    </rPh>
    <phoneticPr fontId="9"/>
  </si>
  <si>
    <t>日付は事業完了年月日から３０日以内、及び令和７年１月３１日までですか。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9"/>
  </si>
  <si>
    <t>（参考様式2）　　 令和６年度省エネ・再エネ等設備導入加速化補助金 エネルギー使用量換算表（実績）</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ジッセキ</t>
    </rPh>
    <phoneticPr fontId="19"/>
  </si>
  <si>
    <t>令和６年度省エネ備導入加速化補助金事業効果報告書</t>
    <rPh sb="0" eb="2">
      <t>レイワ</t>
    </rPh>
    <rPh sb="3" eb="5">
      <t>ネンド</t>
    </rPh>
    <rPh sb="5" eb="6">
      <t>ショウ</t>
    </rPh>
    <rPh sb="8" eb="9">
      <t>ビ</t>
    </rPh>
    <rPh sb="9" eb="11">
      <t>ドウニュウ</t>
    </rPh>
    <rPh sb="11" eb="14">
      <t>カソクカ</t>
    </rPh>
    <rPh sb="14" eb="17">
      <t>ホジョキン</t>
    </rPh>
    <rPh sb="17" eb="19">
      <t>ジギョウ</t>
    </rPh>
    <rPh sb="19" eb="21">
      <t>コウカ</t>
    </rPh>
    <rPh sb="21" eb="24">
      <t>ホウコクショ</t>
    </rPh>
    <phoneticPr fontId="9"/>
  </si>
  <si>
    <t>令和６年度省エネ・再エネ等設備導入加速化補助金</t>
    <phoneticPr fontId="9"/>
  </si>
  <si>
    <t>請求者　住所</t>
    <rPh sb="0" eb="3">
      <t>セイキュウシャ</t>
    </rPh>
    <rPh sb="4" eb="6">
      <t>ジュウショ</t>
    </rPh>
    <phoneticPr fontId="9"/>
  </si>
  <si>
    <t>　令和　年　月　日付け滋産支第　　号で額の確定の通知があった令和６年度滋賀県産業支援プラザ省エネ・再エネ等設備導入加速化補助金を上記のとおり交付されるよう請求します。</t>
    <rPh sb="1" eb="3">
      <t>レイワ</t>
    </rPh>
    <rPh sb="11" eb="12">
      <t>シ</t>
    </rPh>
    <rPh sb="12" eb="13">
      <t>サン</t>
    </rPh>
    <rPh sb="13" eb="14">
      <t>シ</t>
    </rPh>
    <rPh sb="14" eb="15">
      <t>ダイ</t>
    </rPh>
    <rPh sb="17" eb="18">
      <t>ゴウ</t>
    </rPh>
    <rPh sb="19" eb="20">
      <t>ガク</t>
    </rPh>
    <rPh sb="21" eb="23">
      <t>カクテイ</t>
    </rPh>
    <rPh sb="24" eb="26">
      <t>ツウチ</t>
    </rPh>
    <rPh sb="38" eb="40">
      <t>サンギョウ</t>
    </rPh>
    <rPh sb="40" eb="42">
      <t>シエン</t>
    </rPh>
    <rPh sb="45" eb="46">
      <t>ショウ</t>
    </rPh>
    <rPh sb="49" eb="50">
      <t>サイ</t>
    </rPh>
    <rPh sb="52" eb="53">
      <t>トウ</t>
    </rPh>
    <rPh sb="64" eb="66">
      <t>ジョウキ</t>
    </rPh>
    <rPh sb="70" eb="72">
      <t>コウフ</t>
    </rPh>
    <rPh sb="77" eb="79">
      <t>セイキュウ</t>
    </rPh>
    <phoneticPr fontId="9"/>
  </si>
  <si>
    <t>←交付申請と同じ住所、名前を記入</t>
    <rPh sb="1" eb="3">
      <t>コウフ</t>
    </rPh>
    <rPh sb="3" eb="5">
      <t>シンセイ</t>
    </rPh>
    <rPh sb="6" eb="7">
      <t>オナ</t>
    </rPh>
    <rPh sb="8" eb="10">
      <t>ジュウショ</t>
    </rPh>
    <rPh sb="11" eb="13">
      <t>ナマエ</t>
    </rPh>
    <rPh sb="14" eb="16">
      <t>キニュウ</t>
    </rPh>
    <phoneticPr fontId="9"/>
  </si>
  <si>
    <t>←交付申請と同じ印鑑を押してください</t>
    <rPh sb="1" eb="3">
      <t>コウフ</t>
    </rPh>
    <rPh sb="3" eb="5">
      <t>シンセイ</t>
    </rPh>
    <rPh sb="6" eb="7">
      <t>オナ</t>
    </rPh>
    <rPh sb="8" eb="10">
      <t>インカン</t>
    </rPh>
    <rPh sb="11" eb="12">
      <t>オ</t>
    </rPh>
    <phoneticPr fontId="9"/>
  </si>
  <si>
    <r>
      <t>決　算　額（</t>
    </r>
    <r>
      <rPr>
        <sz val="11"/>
        <color rgb="FFFF0000"/>
        <rFont val="ＭＳ ゴシック"/>
        <family val="3"/>
        <charset val="128"/>
      </rPr>
      <t>税込</t>
    </r>
    <r>
      <rPr>
        <sz val="11"/>
        <rFont val="ＭＳ ゴシック"/>
        <family val="3"/>
        <charset val="128"/>
      </rPr>
      <t>）</t>
    </r>
    <rPh sb="0" eb="1">
      <t>ケツ</t>
    </rPh>
    <rPh sb="2" eb="3">
      <t>ザン</t>
    </rPh>
    <rPh sb="4" eb="5">
      <t>ガク</t>
    </rPh>
    <rPh sb="6" eb="8">
      <t>ゼイコ</t>
    </rPh>
    <phoneticPr fontId="9"/>
  </si>
  <si>
    <t>工事の種類ごとに作成</t>
    <rPh sb="0" eb="2">
      <t>コウジ</t>
    </rPh>
    <rPh sb="3" eb="5">
      <t>シュルイ</t>
    </rPh>
    <rPh sb="8" eb="10">
      <t>サクセイ</t>
    </rPh>
    <phoneticPr fontId="9"/>
  </si>
  <si>
    <t>　下記申請者の令和６年度省エネ・再エネ等設備導入加速化補助金事業については、下記のとおり工事を行ったことを証明します。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9"/>
  </si>
  <si>
    <t>（参考様式3）　　令和６年度省エネ・再エネ等設備導入加速化補助金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9" eb="41">
      <t>シヨウ</t>
    </rPh>
    <rPh sb="41" eb="42">
      <t>リョウ</t>
    </rPh>
    <rPh sb="42" eb="44">
      <t>カンサン</t>
    </rPh>
    <rPh sb="44" eb="45">
      <t>ヒョウ</t>
    </rPh>
    <phoneticPr fontId="19"/>
  </si>
  <si>
    <t>令和６年度再エネ等設備導入加速化補助金事業効果報告書</t>
    <rPh sb="0" eb="2">
      <t>レイワ</t>
    </rPh>
    <rPh sb="3" eb="5">
      <t>ネンド</t>
    </rPh>
    <rPh sb="5" eb="6">
      <t>サイ</t>
    </rPh>
    <rPh sb="8" eb="9">
      <t>トウ</t>
    </rPh>
    <rPh sb="9" eb="11">
      <t>セツビ</t>
    </rPh>
    <rPh sb="11" eb="13">
      <t>ドウニュウ</t>
    </rPh>
    <rPh sb="13" eb="16">
      <t>カソクカ</t>
    </rPh>
    <rPh sb="16" eb="19">
      <t>ホジョキン</t>
    </rPh>
    <rPh sb="19" eb="21">
      <t>ジギョウ</t>
    </rPh>
    <rPh sb="21" eb="23">
      <t>コウカ</t>
    </rPh>
    <rPh sb="23" eb="26">
      <t>ホウコクショ</t>
    </rPh>
    <phoneticPr fontId="9"/>
  </si>
  <si>
    <t>　令和６年度省エネ・再エネ等設備導入加速化補助金の交付を受けた事業について、令和５年度滋賀県産業支援プラザ省エネ・再エネ等設備導入加速化補助金交付要領第１６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コウフ</t>
    </rPh>
    <rPh sb="73" eb="75">
      <t>ヨウリョウ</t>
    </rPh>
    <rPh sb="75" eb="76">
      <t>ダイ</t>
    </rPh>
    <rPh sb="78" eb="79">
      <t>ジョウ</t>
    </rPh>
    <rPh sb="80" eb="82">
      <t>キテイ</t>
    </rPh>
    <rPh sb="86" eb="88">
      <t>カキ</t>
    </rPh>
    <rPh sb="92" eb="94">
      <t>ホウコク</t>
    </rPh>
    <phoneticPr fontId="9"/>
  </si>
  <si>
    <t>・事業所の新設を伴うなど過去にエネルギー使用の実績がなく省エネ診断を受ける事ができない場合は
  提出不要</t>
    <rPh sb="1" eb="4">
      <t>ジギョウショ</t>
    </rPh>
    <rPh sb="5" eb="7">
      <t>シンセツ</t>
    </rPh>
    <rPh sb="8" eb="9">
      <t>トモナ</t>
    </rPh>
    <rPh sb="12" eb="14">
      <t>カコ</t>
    </rPh>
    <rPh sb="20" eb="22">
      <t>シヨウ</t>
    </rPh>
    <rPh sb="23" eb="25">
      <t>ジッセキ</t>
    </rPh>
    <phoneticPr fontId="9"/>
  </si>
  <si>
    <t>印影は交付申請書に押印したものと同一ですか。</t>
    <rPh sb="0" eb="2">
      <t>インエイ</t>
    </rPh>
    <rPh sb="3" eb="5">
      <t>コウフ</t>
    </rPh>
    <rPh sb="5" eb="8">
      <t>シンセイショ</t>
    </rPh>
    <rPh sb="9" eb="11">
      <t>オウイン</t>
    </rPh>
    <rPh sb="16" eb="18">
      <t>ドウイツ</t>
    </rPh>
    <phoneticPr fontId="9"/>
  </si>
  <si>
    <t>←自己資金または借入金のいずれかに
　消費税を加える</t>
    <rPh sb="1" eb="5">
      <t>ジコシキン</t>
    </rPh>
    <rPh sb="8" eb="11">
      <t>カリイレキン</t>
    </rPh>
    <rPh sb="19" eb="22">
      <t>ショウヒゼイ</t>
    </rPh>
    <rPh sb="23" eb="24">
      <t>クワ</t>
    </rPh>
    <phoneticPr fontId="9"/>
  </si>
  <si>
    <t>交付申請ﾁｪｯｸｼｰﾄ（省エネ）</t>
    <rPh sb="0" eb="2">
      <t>コウフ</t>
    </rPh>
    <rPh sb="2" eb="4">
      <t>シンセイ</t>
    </rPh>
    <phoneticPr fontId="60"/>
  </si>
  <si>
    <t>交付申請ﾁｪｯｸｼｰﾄ（再エネ）</t>
    <rPh sb="0" eb="2">
      <t>コウフ</t>
    </rPh>
    <rPh sb="2" eb="4">
      <t>シンセイ</t>
    </rPh>
    <rPh sb="12" eb="13">
      <t>サイ</t>
    </rPh>
    <phoneticPr fontId="9"/>
  </si>
  <si>
    <t>びわ湖カーボンクレジット　　　　倶楽部入会届　　　　　　　　　＊LED照明のみ　　　　</t>
    <rPh sb="2" eb="3">
      <t>コ</t>
    </rPh>
    <rPh sb="16" eb="19">
      <t>クラブ</t>
    </rPh>
    <rPh sb="19" eb="21">
      <t>ニュウカイ</t>
    </rPh>
    <rPh sb="21" eb="22">
      <t>トドケ</t>
    </rPh>
    <rPh sb="35" eb="37">
      <t>ショウメイ</t>
    </rPh>
    <phoneticPr fontId="9"/>
  </si>
  <si>
    <t>実績報告ﾁｪｯｸｼｰﾄ (共通)</t>
    <rPh sb="13" eb="15">
      <t>キョウツウ</t>
    </rPh>
    <phoneticPr fontId="9"/>
  </si>
  <si>
    <t>１つ以上を選択して提出</t>
    <phoneticPr fontId="9"/>
  </si>
  <si>
    <t>省エネ設備のうち、LED更新時のみ</t>
    <rPh sb="0" eb="1">
      <t>ショウ</t>
    </rPh>
    <phoneticPr fontId="9"/>
  </si>
  <si>
    <r>
      <t>ＣＯ</t>
    </r>
    <r>
      <rPr>
        <sz val="9"/>
        <color theme="1"/>
        <rFont val="BIZ UDPゴシック"/>
        <family val="3"/>
        <charset val="128"/>
      </rPr>
      <t>２</t>
    </r>
    <r>
      <rPr>
        <sz val="16"/>
        <color theme="1"/>
        <rFont val="BIZ UDPゴシック"/>
        <family val="3"/>
        <charset val="128"/>
      </rPr>
      <t>ネットゼロに向けた行動計画書</t>
    </r>
    <rPh sb="9" eb="10">
      <t>ム</t>
    </rPh>
    <rPh sb="12" eb="14">
      <t>コウドウ</t>
    </rPh>
    <rPh sb="14" eb="16">
      <t>ケイカク</t>
    </rPh>
    <rPh sb="16" eb="17">
      <t>ショ</t>
    </rPh>
    <phoneticPr fontId="53"/>
  </si>
  <si>
    <r>
      <t>ア　ＣＯ</t>
    </r>
    <r>
      <rPr>
        <sz val="11"/>
        <color theme="1"/>
        <rFont val="MS UI Gothic"/>
        <family val="3"/>
        <charset val="1"/>
      </rPr>
      <t>₂</t>
    </r>
    <r>
      <rPr>
        <sz val="11"/>
        <color theme="1"/>
        <rFont val="BIZ UDPゴシック"/>
        <family val="3"/>
        <charset val="128"/>
      </rPr>
      <t>ネットゼロに向けた方針等の策定</t>
    </r>
    <rPh sb="11" eb="12">
      <t>ム</t>
    </rPh>
    <rPh sb="18" eb="20">
      <t>サクテイ</t>
    </rPh>
    <phoneticPr fontId="53"/>
  </si>
  <si>
    <t>イ　省エネルギー担当者の配置</t>
    <rPh sb="2" eb="3">
      <t>ショウ</t>
    </rPh>
    <rPh sb="10" eb="11">
      <t>モノ</t>
    </rPh>
    <phoneticPr fontId="53"/>
  </si>
  <si>
    <t>ウ　具体的な取組目標と内容の設定</t>
    <phoneticPr fontId="53"/>
  </si>
  <si>
    <t>　１　取組の推進体制整備</t>
    <rPh sb="3" eb="5">
      <t>トリクミ</t>
    </rPh>
    <rPh sb="6" eb="8">
      <t>スイシン</t>
    </rPh>
    <rPh sb="8" eb="10">
      <t>タイセイ</t>
    </rPh>
    <rPh sb="10" eb="12">
      <t>セイビ</t>
    </rPh>
    <phoneticPr fontId="53"/>
  </si>
  <si>
    <t>エ　取組状況の点検体制の構築</t>
    <phoneticPr fontId="53"/>
  </si>
  <si>
    <t>オ　取組内容や点検体制の定期的改善</t>
    <phoneticPr fontId="53"/>
  </si>
  <si>
    <t>取組項目</t>
    <phoneticPr fontId="53"/>
  </si>
  <si>
    <t>カ　事業所内会議・研修会等で報告</t>
    <rPh sb="2" eb="4">
      <t>ジギョウ</t>
    </rPh>
    <rPh sb="14" eb="16">
      <t>ホウコク</t>
    </rPh>
    <phoneticPr fontId="53"/>
  </si>
  <si>
    <t>キ　省エネ対策優良事例の情報収集</t>
    <rPh sb="2" eb="3">
      <t>ショウ</t>
    </rPh>
    <phoneticPr fontId="53"/>
  </si>
  <si>
    <t>ク　産業支援プラザ伴走支援事業の活用</t>
    <rPh sb="2" eb="6">
      <t>サンギョウシエン</t>
    </rPh>
    <rPh sb="9" eb="11">
      <t>バンソウ</t>
    </rPh>
    <rPh sb="11" eb="13">
      <t>シエン</t>
    </rPh>
    <rPh sb="13" eb="15">
      <t>ジギョウ</t>
    </rPh>
    <rPh sb="16" eb="18">
      <t>カツヨウ</t>
    </rPh>
    <phoneticPr fontId="53"/>
  </si>
  <si>
    <t>（その他）</t>
    <rPh sb="3" eb="4">
      <t>ホカ</t>
    </rPh>
    <phoneticPr fontId="53"/>
  </si>
  <si>
    <t>　２　エネルギー使用状況の把握</t>
    <rPh sb="8" eb="10">
      <t>シヨウ</t>
    </rPh>
    <rPh sb="10" eb="12">
      <t>ジョウキョウ</t>
    </rPh>
    <rPh sb="13" eb="15">
      <t>ハアク</t>
    </rPh>
    <phoneticPr fontId="53"/>
  </si>
  <si>
    <t>ア　時間帯ごとに詳細に把握</t>
    <rPh sb="4" eb="5">
      <t>タイ</t>
    </rPh>
    <phoneticPr fontId="53"/>
  </si>
  <si>
    <t>イ　設備ごとに詳細に把握</t>
    <phoneticPr fontId="53"/>
  </si>
  <si>
    <t>ウ　過去のデータによる傾向の把握</t>
    <phoneticPr fontId="53"/>
  </si>
  <si>
    <t>エ　主要設備の使用状況の把握</t>
    <phoneticPr fontId="53"/>
  </si>
  <si>
    <t>　３　取組内容（運用改善）</t>
    <rPh sb="3" eb="5">
      <t>トリクミ</t>
    </rPh>
    <rPh sb="5" eb="7">
      <t>ナイヨウ</t>
    </rPh>
    <rPh sb="8" eb="10">
      <t>ウンヨウ</t>
    </rPh>
    <rPh sb="10" eb="12">
      <t>カイゼン</t>
    </rPh>
    <phoneticPr fontId="53"/>
  </si>
  <si>
    <t>取組項目</t>
    <rPh sb="0" eb="1">
      <t>ト</t>
    </rPh>
    <rPh sb="1" eb="2">
      <t>ク</t>
    </rPh>
    <rPh sb="2" eb="4">
      <t>コウモク</t>
    </rPh>
    <phoneticPr fontId="53"/>
  </si>
  <si>
    <t>実施計画</t>
    <phoneticPr fontId="53"/>
  </si>
  <si>
    <t>取組の内容</t>
    <rPh sb="0" eb="1">
      <t>ト</t>
    </rPh>
    <rPh sb="1" eb="2">
      <t>クミ</t>
    </rPh>
    <rPh sb="3" eb="5">
      <t>ナイヨウ</t>
    </rPh>
    <phoneticPr fontId="53"/>
  </si>
  <si>
    <t>実施スケジュール</t>
    <rPh sb="0" eb="2">
      <t>ジッシ</t>
    </rPh>
    <phoneticPr fontId="53"/>
  </si>
  <si>
    <t>　４　取組内容（設備投資）</t>
    <rPh sb="3" eb="5">
      <t>トリクミ</t>
    </rPh>
    <rPh sb="5" eb="7">
      <t>ナイヨウ</t>
    </rPh>
    <rPh sb="8" eb="10">
      <t>セツビ</t>
    </rPh>
    <rPh sb="10" eb="12">
      <t>トウシ</t>
    </rPh>
    <phoneticPr fontId="53"/>
  </si>
  <si>
    <t>ウ　具体的な取組目標と内容の設定</t>
  </si>
  <si>
    <t>エ　主要設備の使用状況の把握</t>
  </si>
  <si>
    <t>取組に対する自己評価</t>
    <rPh sb="0" eb="2">
      <t>トリクミ</t>
    </rPh>
    <rPh sb="3" eb="4">
      <t>タイ</t>
    </rPh>
    <rPh sb="6" eb="8">
      <t>ジコ</t>
    </rPh>
    <rPh sb="8" eb="10">
      <t>ヒョウカ</t>
    </rPh>
    <phoneticPr fontId="53"/>
  </si>
  <si>
    <r>
      <t>　５　CO</t>
    </r>
    <r>
      <rPr>
        <vertAlign val="subscript"/>
        <sz val="11"/>
        <color theme="1"/>
        <rFont val="BIZ UDPゴシック"/>
        <family val="3"/>
        <charset val="128"/>
      </rPr>
      <t>2</t>
    </r>
    <r>
      <rPr>
        <sz val="11"/>
        <color theme="1"/>
        <rFont val="BIZ UDPゴシック"/>
        <family val="3"/>
        <charset val="128"/>
      </rPr>
      <t>ネットゼロ社会づくりに係る取組に関する基本的な方針</t>
    </r>
    <rPh sb="11" eb="13">
      <t>シャカイ</t>
    </rPh>
    <rPh sb="17" eb="18">
      <t>カカ</t>
    </rPh>
    <rPh sb="19" eb="20">
      <t>ト</t>
    </rPh>
    <rPh sb="20" eb="21">
      <t>ク</t>
    </rPh>
    <rPh sb="22" eb="23">
      <t>カン</t>
    </rPh>
    <rPh sb="25" eb="27">
      <t>キホン</t>
    </rPh>
    <rPh sb="27" eb="28">
      <t>テキ</t>
    </rPh>
    <rPh sb="29" eb="31">
      <t>ホウシン</t>
    </rPh>
    <phoneticPr fontId="53"/>
  </si>
  <si>
    <t>実績報告</t>
    <rPh sb="0" eb="2">
      <t>ジッセキ</t>
    </rPh>
    <rPh sb="2" eb="4">
      <t>ホウコク</t>
    </rPh>
    <phoneticPr fontId="53"/>
  </si>
  <si>
    <t>　４　取組内容（設備投資）</t>
    <phoneticPr fontId="53"/>
  </si>
  <si>
    <r>
      <t>ＣＯ</t>
    </r>
    <r>
      <rPr>
        <sz val="9"/>
        <color theme="1"/>
        <rFont val="BIZ UDPゴシック"/>
        <family val="3"/>
        <charset val="128"/>
      </rPr>
      <t>２</t>
    </r>
    <r>
      <rPr>
        <sz val="16"/>
        <color theme="1"/>
        <rFont val="BIZ UDPゴシック"/>
        <family val="3"/>
        <charset val="128"/>
      </rPr>
      <t>ネットゼロに向けた行動報告書</t>
    </r>
    <rPh sb="9" eb="10">
      <t>ム</t>
    </rPh>
    <rPh sb="12" eb="14">
      <t>コウドウ</t>
    </rPh>
    <rPh sb="14" eb="16">
      <t>ホウコク</t>
    </rPh>
    <rPh sb="16" eb="17">
      <t>ショ</t>
    </rPh>
    <phoneticPr fontId="53"/>
  </si>
  <si>
    <t>実施済</t>
    <rPh sb="0" eb="2">
      <t>ジッシ</t>
    </rPh>
    <rPh sb="2" eb="3">
      <t>スミ</t>
    </rPh>
    <phoneticPr fontId="53"/>
  </si>
  <si>
    <t>実施済</t>
    <rPh sb="0" eb="3">
      <t>ジッシズミ</t>
    </rPh>
    <phoneticPr fontId="53"/>
  </si>
  <si>
    <t>未実施</t>
    <rPh sb="0" eb="3">
      <t>ミジッシ</t>
    </rPh>
    <phoneticPr fontId="53"/>
  </si>
  <si>
    <t>実施済</t>
    <rPh sb="0" eb="3">
      <t>ジッシスミ</t>
    </rPh>
    <phoneticPr fontId="53"/>
  </si>
  <si>
    <t>省エネ設備の場合、必須</t>
    <rPh sb="0" eb="1">
      <t>ショウ</t>
    </rPh>
    <rPh sb="6" eb="8">
      <t>バアイ</t>
    </rPh>
    <rPh sb="9" eb="11">
      <t>ヒッス</t>
    </rPh>
    <phoneticPr fontId="9"/>
  </si>
  <si>
    <t>行動計画書</t>
    <rPh sb="0" eb="2">
      <t>コウドウ</t>
    </rPh>
    <rPh sb="2" eb="4">
      <t>ケイカク</t>
    </rPh>
    <rPh sb="4" eb="5">
      <t>ショ</t>
    </rPh>
    <phoneticPr fontId="9"/>
  </si>
  <si>
    <t>1～４の内容がすべて記載されていますか。</t>
    <rPh sb="4" eb="6">
      <t>ナイヨウ</t>
    </rPh>
    <rPh sb="10" eb="12">
      <t>キサイ</t>
    </rPh>
    <phoneticPr fontId="9"/>
  </si>
  <si>
    <t>令和６年度 省エネ・再エネ等設備導入加速化補助金交付申請書　チェックシート</t>
    <rPh sb="0" eb="2">
      <t>レイワ</t>
    </rPh>
    <rPh sb="3" eb="5">
      <t>ネンド</t>
    </rPh>
    <rPh sb="6" eb="7">
      <t>ショウ</t>
    </rPh>
    <rPh sb="10" eb="11">
      <t>サイ</t>
    </rPh>
    <rPh sb="13" eb="14">
      <t>トウ</t>
    </rPh>
    <rPh sb="14" eb="16">
      <t>セツビ</t>
    </rPh>
    <rPh sb="16" eb="18">
      <t>ドウニュウ</t>
    </rPh>
    <rPh sb="18" eb="21">
      <t>カソクカ</t>
    </rPh>
    <rPh sb="21" eb="24">
      <t>ホジョキン</t>
    </rPh>
    <rPh sb="24" eb="26">
      <t>コウフ</t>
    </rPh>
    <rPh sb="26" eb="29">
      <t>シンセイショ</t>
    </rPh>
    <phoneticPr fontId="9"/>
  </si>
  <si>
    <t>令和６年度 省エネ・再エネ等設備導入加速化補助金交付申請書　チェックシート</t>
    <rPh sb="0" eb="2">
      <t>レイワ</t>
    </rPh>
    <rPh sb="3" eb="5">
      <t>ネンド</t>
    </rPh>
    <rPh sb="4" eb="5">
      <t>ド</t>
    </rPh>
    <rPh sb="24" eb="26">
      <t>コウフ</t>
    </rPh>
    <rPh sb="26" eb="29">
      <t>シンセイショ</t>
    </rPh>
    <phoneticPr fontId="9"/>
  </si>
  <si>
    <t>LED照明設備導入前後の設備情報　　（注３）</t>
    <phoneticPr fontId="9"/>
  </si>
  <si>
    <t>注３）</t>
    <rPh sb="0" eb="1">
      <t>チュウ</t>
    </rPh>
    <phoneticPr fontId="9"/>
  </si>
  <si>
    <t>省エネルギー設備を導入する場合のみ</t>
  </si>
  <si>
    <t>Ｖ２Ｈ</t>
    <phoneticPr fontId="9"/>
  </si>
  <si>
    <t>空調設備の更新</t>
    <rPh sb="2" eb="4">
      <t>セツビ</t>
    </rPh>
    <phoneticPr fontId="9"/>
  </si>
  <si>
    <t>上限</t>
    <rPh sb="0" eb="2">
      <t>ジョウゲン</t>
    </rPh>
    <phoneticPr fontId="9"/>
  </si>
  <si>
    <r>
      <t xml:space="preserve">補助対象経費の１／３（千円未満切り捨て）
</t>
    </r>
    <r>
      <rPr>
        <sz val="9"/>
        <rFont val="ＭＳ ゴシック"/>
        <family val="3"/>
        <charset val="128"/>
      </rPr>
      <t>＊ただし指定避難所の場合は補助対象経費の１／２</t>
    </r>
    <rPh sb="25" eb="30">
      <t>シテイヒナンショ</t>
    </rPh>
    <rPh sb="31" eb="33">
      <t>バアイ</t>
    </rPh>
    <rPh sb="34" eb="38">
      <t>ホジョタイショウ</t>
    </rPh>
    <rPh sb="38" eb="40">
      <t>ケイヒ</t>
    </rPh>
    <phoneticPr fontId="9"/>
  </si>
  <si>
    <t>経費上限係数</t>
    <rPh sb="0" eb="2">
      <t>ケイヒ</t>
    </rPh>
    <rPh sb="2" eb="4">
      <t>ジョウゲン</t>
    </rPh>
    <rPh sb="4" eb="6">
      <t>ケイスウ</t>
    </rPh>
    <phoneticPr fontId="9"/>
  </si>
  <si>
    <t>補助係数</t>
    <rPh sb="0" eb="2">
      <t>ホジョ</t>
    </rPh>
    <rPh sb="2" eb="4">
      <t>ケイスウ</t>
    </rPh>
    <phoneticPr fontId="9"/>
  </si>
  <si>
    <t>輸入原料炭</t>
  </si>
  <si>
    <t>コークス用原料炭</t>
  </si>
  <si>
    <t>吹込用原料炭</t>
  </si>
  <si>
    <t>11交付請求書</t>
    <rPh sb="2" eb="7">
      <t>コウフセイキュウショ</t>
    </rPh>
    <phoneticPr fontId="9"/>
  </si>
  <si>
    <t>請求書</t>
    <rPh sb="0" eb="3">
      <t>セイキュウショ</t>
    </rPh>
    <phoneticPr fontId="9"/>
  </si>
  <si>
    <t>請求書はプラザから送付するが、紛失時のため</t>
    <rPh sb="0" eb="2">
      <t>セイキュウ</t>
    </rPh>
    <rPh sb="2" eb="3">
      <t>ショ</t>
    </rPh>
    <rPh sb="9" eb="11">
      <t>ソウフ</t>
    </rPh>
    <rPh sb="15" eb="17">
      <t>フンシツ</t>
    </rPh>
    <rPh sb="17" eb="18">
      <t>ジ</t>
    </rPh>
    <phoneticPr fontId="9"/>
  </si>
  <si>
    <t>行動報告書6-3</t>
    <rPh sb="0" eb="2">
      <t>コウドウ</t>
    </rPh>
    <rPh sb="2" eb="5">
      <t>ホウコクショ</t>
    </rPh>
    <phoneticPr fontId="9"/>
  </si>
  <si>
    <t>行動報告書6-3　記入例</t>
    <rPh sb="0" eb="2">
      <t>コウドウ</t>
    </rPh>
    <rPh sb="2" eb="5">
      <t>ホウコクショ</t>
    </rPh>
    <rPh sb="9" eb="12">
      <t>キニュウレイ</t>
    </rPh>
    <phoneticPr fontId="9"/>
  </si>
  <si>
    <t>様式第１号別紙３</t>
    <rPh sb="0" eb="2">
      <t>ヨウシキ</t>
    </rPh>
    <rPh sb="2" eb="3">
      <t>ダイ</t>
    </rPh>
    <rPh sb="4" eb="5">
      <t>ゴウ</t>
    </rPh>
    <rPh sb="5" eb="7">
      <t>ベッシ</t>
    </rPh>
    <phoneticPr fontId="9"/>
  </si>
  <si>
    <t>様式第６号別紙３</t>
    <rPh sb="0" eb="2">
      <t>ヨウシキ</t>
    </rPh>
    <rPh sb="2" eb="3">
      <t>ダイ</t>
    </rPh>
    <rPh sb="4" eb="5">
      <t>ゴウ</t>
    </rPh>
    <rPh sb="5" eb="7">
      <t>ベッシ</t>
    </rPh>
    <phoneticPr fontId="9"/>
  </si>
  <si>
    <t>行動計画書1-3</t>
    <rPh sb="0" eb="2">
      <t>コウドウ</t>
    </rPh>
    <rPh sb="2" eb="4">
      <t>ケイカク</t>
    </rPh>
    <rPh sb="4" eb="5">
      <t>ショ</t>
    </rPh>
    <phoneticPr fontId="9"/>
  </si>
  <si>
    <t>行動計画書1-3　記入例</t>
    <rPh sb="0" eb="2">
      <t>コウドウ</t>
    </rPh>
    <rPh sb="2" eb="4">
      <t>ケイカク</t>
    </rPh>
    <rPh sb="4" eb="5">
      <t>ショ</t>
    </rPh>
    <rPh sb="9" eb="12">
      <t>キニュウレイ</t>
    </rPh>
    <phoneticPr fontId="9"/>
  </si>
  <si>
    <t>1 -1事業計画書（共通）</t>
    <rPh sb="4" eb="6">
      <t>ジギョウ</t>
    </rPh>
    <rPh sb="6" eb="9">
      <t>ケイカクショ</t>
    </rPh>
    <rPh sb="10" eb="12">
      <t>キョウツウ</t>
    </rPh>
    <phoneticPr fontId="60"/>
  </si>
  <si>
    <t>様式第１号別紙２（LED照明設備）</t>
    <rPh sb="0" eb="2">
      <t>ヨウシキ</t>
    </rPh>
    <rPh sb="2" eb="3">
      <t>ダイ</t>
    </rPh>
    <rPh sb="4" eb="5">
      <t>ゴウ</t>
    </rPh>
    <rPh sb="5" eb="7">
      <t>ベッシ</t>
    </rPh>
    <rPh sb="12" eb="14">
      <t>ショウメイ</t>
    </rPh>
    <rPh sb="14" eb="16">
      <t>セツビ</t>
    </rPh>
    <phoneticPr fontId="60"/>
  </si>
  <si>
    <t>再エネ設備の場合、必須</t>
    <rPh sb="0" eb="1">
      <t>サイ</t>
    </rPh>
    <rPh sb="6" eb="8">
      <t>バアイ</t>
    </rPh>
    <rPh sb="9" eb="11">
      <t>ヒッス</t>
    </rPh>
    <phoneticPr fontId="9"/>
  </si>
  <si>
    <t>輸入一般炭</t>
    <rPh sb="2" eb="4">
      <t>イッパン</t>
    </rPh>
    <rPh sb="4" eb="5">
      <t>スミ</t>
    </rPh>
    <phoneticPr fontId="9"/>
  </si>
  <si>
    <t>国産一般炭</t>
    <rPh sb="0" eb="2">
      <t>コクサン</t>
    </rPh>
    <rPh sb="2" eb="4">
      <t>イッパン</t>
    </rPh>
    <rPh sb="4" eb="5">
      <t>タン</t>
    </rPh>
    <phoneticPr fontId="9"/>
  </si>
  <si>
    <t>輸入無煙炭</t>
    <rPh sb="0" eb="2">
      <t>ユニュウ</t>
    </rPh>
    <rPh sb="2" eb="4">
      <t>ムエン</t>
    </rPh>
    <rPh sb="4" eb="5">
      <t>タン</t>
    </rPh>
    <phoneticPr fontId="9"/>
  </si>
  <si>
    <t>発電用高炉ガス</t>
    <rPh sb="0" eb="3">
      <t>ハツデンヨウ</t>
    </rPh>
    <rPh sb="3" eb="5">
      <t>コウロ</t>
    </rPh>
    <phoneticPr fontId="19"/>
  </si>
  <si>
    <t>電気</t>
    <rPh sb="0" eb="2">
      <t>デンキ</t>
    </rPh>
    <phoneticPr fontId="9"/>
  </si>
  <si>
    <t>（参考様式１）エネルギー換算表</t>
    <phoneticPr fontId="60"/>
  </si>
  <si>
    <t>様式第６号（第１０条関係）</t>
    <rPh sb="0" eb="2">
      <t>ヨウシキ</t>
    </rPh>
    <rPh sb="2" eb="3">
      <t>ダイ</t>
    </rPh>
    <rPh sb="4" eb="5">
      <t>ゴウ</t>
    </rPh>
    <rPh sb="6" eb="7">
      <t>ダイ</t>
    </rPh>
    <rPh sb="9" eb="10">
      <t>ジョウ</t>
    </rPh>
    <rPh sb="10" eb="12">
      <t>カンケイ</t>
    </rPh>
    <phoneticPr fontId="9"/>
  </si>
  <si>
    <t>令和６年度省エネ・再エネ等設備導入加速化補助金事業実績報告書</t>
    <rPh sb="25" eb="27">
      <t>ジッセキ</t>
    </rPh>
    <rPh sb="27" eb="30">
      <t>ホウコクショ</t>
    </rPh>
    <phoneticPr fontId="9"/>
  </si>
  <si>
    <t>　公益財団法人　滋賀県産業支援プラザ</t>
    <rPh sb="1" eb="3">
      <t>コウエキ</t>
    </rPh>
    <rPh sb="3" eb="5">
      <t>ザイダン</t>
    </rPh>
    <rPh sb="5" eb="7">
      <t>ホウジン</t>
    </rPh>
    <rPh sb="8" eb="11">
      <t>シガケン</t>
    </rPh>
    <rPh sb="11" eb="15">
      <t>サンギョウシエン</t>
    </rPh>
    <phoneticPr fontId="9"/>
  </si>
  <si>
    <t>　令和　　年　　月　　日付け第　　　号で交付決定（令和　　年　　月　　日付け第　　滋産支第　号で補助金の変更交付決定）のあった標記事業について、令和６年度滋賀県産業支援プラザ省エネ・再エネ等設備導入加速化補助金交付要領第１０条の規定により、その実績を関係書類を添えて報告します。</t>
    <rPh sb="1" eb="3">
      <t>レイワ</t>
    </rPh>
    <rPh sb="5" eb="6">
      <t>ネン</t>
    </rPh>
    <rPh sb="8" eb="9">
      <t>ツキ</t>
    </rPh>
    <rPh sb="11" eb="12">
      <t>ニチ</t>
    </rPh>
    <rPh sb="12" eb="13">
      <t>ヅ</t>
    </rPh>
    <rPh sb="14" eb="15">
      <t>ダイ</t>
    </rPh>
    <rPh sb="18" eb="19">
      <t>ゴウ</t>
    </rPh>
    <rPh sb="20" eb="22">
      <t>コウフ</t>
    </rPh>
    <rPh sb="22" eb="24">
      <t>ケッテイ</t>
    </rPh>
    <rPh sb="25" eb="27">
      <t>レイワ</t>
    </rPh>
    <rPh sb="63" eb="65">
      <t>ヒョウキ</t>
    </rPh>
    <rPh sb="65" eb="67">
      <t>ジギョウ</t>
    </rPh>
    <rPh sb="107" eb="109">
      <t>ヨウリョウ</t>
    </rPh>
    <rPh sb="109" eb="110">
      <t>ダイ</t>
    </rPh>
    <rPh sb="112" eb="113">
      <t>ジョウ</t>
    </rPh>
    <rPh sb="114" eb="116">
      <t>キテイ</t>
    </rPh>
    <rPh sb="122" eb="124">
      <t>ジッセキ</t>
    </rPh>
    <rPh sb="133" eb="135">
      <t>ホウコク</t>
    </rPh>
    <phoneticPr fontId="9"/>
  </si>
  <si>
    <t>関係書類</t>
    <rPh sb="0" eb="2">
      <t>カンケイ</t>
    </rPh>
    <rPh sb="2" eb="4">
      <t>ショルイ</t>
    </rPh>
    <phoneticPr fontId="9"/>
  </si>
  <si>
    <t>(1)</t>
    <phoneticPr fontId="9"/>
  </si>
  <si>
    <t>実績報告チェックシート</t>
    <rPh sb="0" eb="2">
      <t>ジッセキ</t>
    </rPh>
    <rPh sb="2" eb="4">
      <t>ホウコク</t>
    </rPh>
    <phoneticPr fontId="9"/>
  </si>
  <si>
    <t>(2)</t>
    <phoneticPr fontId="9"/>
  </si>
  <si>
    <t>事業報告書（様式第６号別紙１）</t>
    <phoneticPr fontId="9"/>
  </si>
  <si>
    <t>(3)</t>
    <phoneticPr fontId="9"/>
  </si>
  <si>
    <t>工事証明書（様式第６号別紙２）</t>
    <phoneticPr fontId="9"/>
  </si>
  <si>
    <t>(4)</t>
    <phoneticPr fontId="9"/>
  </si>
  <si>
    <t>支出証拠書類の写し</t>
    <phoneticPr fontId="9"/>
  </si>
  <si>
    <t>(5)</t>
    <phoneticPr fontId="9"/>
  </si>
  <si>
    <t>事業実施の状況がわかる写真</t>
    <phoneticPr fontId="9"/>
  </si>
  <si>
    <t>(6)</t>
    <phoneticPr fontId="9"/>
  </si>
  <si>
    <t>取得財産等管理台帳（様式第９号）</t>
    <rPh sb="10" eb="12">
      <t>ヨウシキ</t>
    </rPh>
    <rPh sb="12" eb="13">
      <t>ダイ</t>
    </rPh>
    <rPh sb="14" eb="15">
      <t>ゴウ</t>
    </rPh>
    <phoneticPr fontId="9"/>
  </si>
  <si>
    <r>
      <t>(7)</t>
    </r>
    <r>
      <rPr>
        <sz val="11"/>
        <rFont val="ＭＳ ゴシック"/>
        <family val="3"/>
        <charset val="128"/>
      </rPr>
      <t/>
    </r>
  </si>
  <si>
    <t>事業報告書に定める書類</t>
    <rPh sb="0" eb="2">
      <t>ジギョウ</t>
    </rPh>
    <rPh sb="2" eb="5">
      <t>ホウコクショ</t>
    </rPh>
    <rPh sb="6" eb="7">
      <t>サダ</t>
    </rPh>
    <rPh sb="9" eb="11">
      <t>ショルイ</t>
    </rPh>
    <phoneticPr fontId="9"/>
  </si>
  <si>
    <t>ＣＯ２ネットゼロに向けた行動計画書（様式第１号別紙３）　（注２）</t>
    <rPh sb="18" eb="20">
      <t>ヨウシキ</t>
    </rPh>
    <rPh sb="20" eb="21">
      <t>ダイ</t>
    </rPh>
    <rPh sb="22" eb="23">
      <t>ゴウ</t>
    </rPh>
    <rPh sb="23" eb="25">
      <t>ベッシ</t>
    </rPh>
    <rPh sb="29" eb="30">
      <t>チュウ</t>
    </rPh>
    <phoneticPr fontId="9"/>
  </si>
  <si>
    <t>交付申請チェックシート</t>
    <rPh sb="0" eb="2">
      <t>コウフ</t>
    </rPh>
    <rPh sb="2" eb="4">
      <t>シンセイ</t>
    </rPh>
    <phoneticPr fontId="9"/>
  </si>
  <si>
    <t>びわ湖カーボンクレジット倶楽部入会届（LED照明）　　（注３）</t>
    <phoneticPr fontId="9"/>
  </si>
  <si>
    <r>
      <t>(8)</t>
    </r>
    <r>
      <rPr>
        <sz val="11"/>
        <rFont val="ＭＳ ゴシック"/>
        <family val="3"/>
        <charset val="128"/>
      </rPr>
      <t/>
    </r>
  </si>
  <si>
    <t>補助事業実施後の
エネルギー使用量</t>
    <phoneticPr fontId="19"/>
  </si>
  <si>
    <t>補助事業による
エネルギー使用削減量</t>
    <phoneticPr fontId="19"/>
  </si>
  <si>
    <t>作成日：</t>
    <rPh sb="0" eb="3">
      <t>サクセイビ</t>
    </rPh>
    <phoneticPr fontId="9"/>
  </si>
  <si>
    <t>1～５の内容がすべて記載されていますか。
※計画に対して未実施の場合は、効果報告時に提出して下さい。</t>
    <rPh sb="4" eb="6">
      <t>ナイヨウ</t>
    </rPh>
    <rPh sb="10" eb="12">
      <t>キサイ</t>
    </rPh>
    <rPh sb="22" eb="24">
      <t>ケイカク</t>
    </rPh>
    <rPh sb="25" eb="26">
      <t>タイ</t>
    </rPh>
    <rPh sb="28" eb="31">
      <t>ミジッシ</t>
    </rPh>
    <rPh sb="32" eb="34">
      <t>バアイ</t>
    </rPh>
    <rPh sb="36" eb="41">
      <t>コウカホウコクジ</t>
    </rPh>
    <rPh sb="42" eb="44">
      <t>テイシュツ</t>
    </rPh>
    <rPh sb="46" eb="47">
      <t>シタ</t>
    </rPh>
    <phoneticPr fontId="9"/>
  </si>
  <si>
    <t>ＣＯ２ネットゼロに向けた行動報告書（様式第６号別紙３） ※省エネのみ</t>
    <rPh sb="18" eb="20">
      <t>ヨウシキ</t>
    </rPh>
    <rPh sb="20" eb="21">
      <t>ダイ</t>
    </rPh>
    <rPh sb="22" eb="23">
      <t>ゴウ</t>
    </rPh>
    <rPh sb="23" eb="25">
      <t>ベッシ</t>
    </rPh>
    <rPh sb="29" eb="30">
      <t>ショウ</t>
    </rPh>
    <phoneticPr fontId="9"/>
  </si>
  <si>
    <t>令和６年度省エネ・再エネ等設備導入加速化補助金交付申請書</t>
    <rPh sb="5" eb="6">
      <t>ショウ</t>
    </rPh>
    <rPh sb="9" eb="10">
      <t>サイ</t>
    </rPh>
    <rPh sb="12" eb="13">
      <t>トウ</t>
    </rPh>
    <rPh sb="13" eb="15">
      <t>セツビ</t>
    </rPh>
    <rPh sb="15" eb="17">
      <t>ドウニュウ</t>
    </rPh>
    <rPh sb="17" eb="20">
      <t>カソクカ</t>
    </rPh>
    <rPh sb="20" eb="23">
      <t>ホジョキン</t>
    </rPh>
    <rPh sb="23" eb="25">
      <t>コウフ</t>
    </rPh>
    <rPh sb="25" eb="28">
      <t>シンセイショ</t>
    </rPh>
    <phoneticPr fontId="9"/>
  </si>
  <si>
    <t>交付申請書
（様式第１－１号）</t>
    <rPh sb="0" eb="2">
      <t>コウフ</t>
    </rPh>
    <rPh sb="2" eb="5">
      <t>シンセイショ</t>
    </rPh>
    <rPh sb="7" eb="9">
      <t>ヨウシキ</t>
    </rPh>
    <rPh sb="9" eb="10">
      <t>ダイ</t>
    </rPh>
    <rPh sb="13" eb="14">
      <t>ゴウ</t>
    </rPh>
    <phoneticPr fontId="9"/>
  </si>
  <si>
    <t>３　事業の効果について（省エネのみ）</t>
    <rPh sb="2" eb="4">
      <t>ジギョウ</t>
    </rPh>
    <rPh sb="5" eb="7">
      <t>コウカ</t>
    </rPh>
    <rPh sb="12" eb="13">
      <t>ショウ</t>
    </rPh>
    <phoneticPr fontId="9"/>
  </si>
  <si>
    <t>行動報告書（省エネのみ）</t>
    <rPh sb="0" eb="2">
      <t>コウドウ</t>
    </rPh>
    <rPh sb="2" eb="4">
      <t>ホウコク</t>
    </rPh>
    <rPh sb="4" eb="5">
      <t>ショ</t>
    </rPh>
    <rPh sb="6" eb="7">
      <t>ショウ</t>
    </rPh>
    <phoneticPr fontId="9"/>
  </si>
  <si>
    <r>
      <t>事業計画書の内容と変更はありませんか。（要</t>
    </r>
    <r>
      <rPr>
        <strike/>
        <sz val="10"/>
        <rFont val="HG丸ｺﾞｼｯｸM-PRO"/>
        <family val="3"/>
        <charset val="128"/>
      </rPr>
      <t>領</t>
    </r>
    <r>
      <rPr>
        <sz val="10"/>
        <rFont val="HG丸ｺﾞｼｯｸM-PRO"/>
        <family val="3"/>
        <charset val="128"/>
      </rPr>
      <t>第8条の軽微な変更は除く。）</t>
    </r>
    <rPh sb="0" eb="2">
      <t>ジギョウ</t>
    </rPh>
    <rPh sb="2" eb="4">
      <t>ケイカク</t>
    </rPh>
    <rPh sb="4" eb="5">
      <t>ショ</t>
    </rPh>
    <rPh sb="6" eb="8">
      <t>ナイヨウ</t>
    </rPh>
    <rPh sb="9" eb="11">
      <t>ヘンコウ</t>
    </rPh>
    <rPh sb="20" eb="22">
      <t>ヨウリョウ</t>
    </rPh>
    <rPh sb="21" eb="22">
      <t>リョウ</t>
    </rPh>
    <rPh sb="22" eb="23">
      <t>ダイ</t>
    </rPh>
    <rPh sb="24" eb="25">
      <t>ジョウ</t>
    </rPh>
    <rPh sb="26" eb="28">
      <t>ケイビ</t>
    </rPh>
    <rPh sb="29" eb="31">
      <t>ヘンコウ</t>
    </rPh>
    <rPh sb="32" eb="33">
      <t>ノゾ</t>
    </rPh>
    <phoneticPr fontId="9"/>
  </si>
  <si>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phoneticPr fontId="9"/>
  </si>
  <si>
    <t>例</t>
    <rPh sb="0" eb="1">
      <t>レイ</t>
    </rPh>
    <phoneticPr fontId="9"/>
  </si>
  <si>
    <t>（参考様式2）実績換算表</t>
    <phoneticPr fontId="60"/>
  </si>
  <si>
    <t>（参考様式3）効果報告換算表</t>
    <phoneticPr fontId="60"/>
  </si>
  <si>
    <t>補助金交付申請額</t>
    <rPh sb="0" eb="3">
      <t>ホジョキン</t>
    </rPh>
    <rPh sb="3" eb="5">
      <t>コウフ</t>
    </rPh>
    <rPh sb="5" eb="8">
      <t>シンセイガク</t>
    </rPh>
    <phoneticPr fontId="9"/>
  </si>
  <si>
    <t>例）　2024年5月1日の場合　→　5/1</t>
    <rPh sb="0" eb="1">
      <t>レイ</t>
    </rPh>
    <rPh sb="7" eb="8">
      <t>ネン</t>
    </rPh>
    <rPh sb="9" eb="10">
      <t>ガツ</t>
    </rPh>
    <rPh sb="11" eb="12">
      <t>ニチ</t>
    </rPh>
    <rPh sb="13" eb="15">
      <t>バアイ</t>
    </rPh>
    <phoneticPr fontId="9"/>
  </si>
  <si>
    <t>交付申請書
（様式第１号）</t>
    <rPh sb="0" eb="2">
      <t>コウフ</t>
    </rPh>
    <rPh sb="2" eb="5">
      <t>シンセイショ</t>
    </rPh>
    <rPh sb="7" eb="9">
      <t>ヨウシキ</t>
    </rPh>
    <rPh sb="9" eb="10">
      <t>ダイ</t>
    </rPh>
    <rPh sb="11" eb="12">
      <t>ゴウ</t>
    </rPh>
    <phoneticPr fontId="9"/>
  </si>
  <si>
    <t>例）　2024年6月30日の場合　→　6/30</t>
    <rPh sb="0" eb="1">
      <t>レイ</t>
    </rPh>
    <rPh sb="7" eb="8">
      <t>ネン</t>
    </rPh>
    <rPh sb="9" eb="10">
      <t>ガツ</t>
    </rPh>
    <rPh sb="12" eb="13">
      <t>ニチ</t>
    </rPh>
    <rPh sb="14" eb="16">
      <t>バアイ</t>
    </rPh>
    <phoneticPr fontId="9"/>
  </si>
  <si>
    <t>省令の係数</t>
    <rPh sb="0" eb="1">
      <t>ショウ</t>
    </rPh>
    <rPh sb="1" eb="2">
      <t>レイ</t>
    </rPh>
    <rPh sb="3" eb="5">
      <t>ケイスウ</t>
    </rPh>
    <phoneticPr fontId="19"/>
  </si>
  <si>
    <t>各決算額は消費税抜きで記載ください</t>
    <rPh sb="0" eb="1">
      <t>カク</t>
    </rPh>
    <rPh sb="1" eb="4">
      <t>ケッサンガク</t>
    </rPh>
    <rPh sb="5" eb="8">
      <t>ショウヒゼイ</t>
    </rPh>
    <rPh sb="8" eb="9">
      <t>ヌ</t>
    </rPh>
    <rPh sb="11" eb="13">
      <t>キサイ</t>
    </rPh>
    <phoneticPr fontId="9"/>
  </si>
  <si>
    <t>←消費税は欄を設けてまとめて記載ください</t>
    <rPh sb="1" eb="4">
      <t>ショウヒゼイ</t>
    </rPh>
    <rPh sb="5" eb="6">
      <t>ラン</t>
    </rPh>
    <rPh sb="7" eb="8">
      <t>モウ</t>
    </rPh>
    <rPh sb="14" eb="16">
      <t>キサイ</t>
    </rPh>
    <phoneticPr fontId="9"/>
  </si>
  <si>
    <t>決算額（税抜き）</t>
    <rPh sb="0" eb="3">
      <t>ケッサンガク</t>
    </rPh>
    <rPh sb="4" eb="6">
      <t>ゼイヌ</t>
    </rPh>
    <phoneticPr fontId="9"/>
  </si>
  <si>
    <t>工事費</t>
    <rPh sb="0" eb="3">
      <t>コウジヒ</t>
    </rPh>
    <phoneticPr fontId="9"/>
  </si>
  <si>
    <t>設備費</t>
    <rPh sb="0" eb="2">
      <t>セツビ</t>
    </rPh>
    <rPh sb="2" eb="3">
      <t>ヒ</t>
    </rPh>
    <phoneticPr fontId="9"/>
  </si>
  <si>
    <t>うち補助対象経費</t>
    <rPh sb="2" eb="6">
      <t>ホジョタイショウ</t>
    </rPh>
    <rPh sb="6" eb="8">
      <t>ケイヒ</t>
    </rPh>
    <phoneticPr fontId="9"/>
  </si>
  <si>
    <r>
      <t>決算額（税抜き）
*</t>
    </r>
    <r>
      <rPr>
        <sz val="8"/>
        <rFont val="ＭＳ ゴシック"/>
        <family val="3"/>
        <charset val="128"/>
      </rPr>
      <t>消費税は欄を設けて記載</t>
    </r>
    <rPh sb="0" eb="2">
      <t>ケッサン</t>
    </rPh>
    <rPh sb="2" eb="3">
      <t>ガク</t>
    </rPh>
    <rPh sb="4" eb="6">
      <t>ゼイヌ</t>
    </rPh>
    <rPh sb="10" eb="13">
      <t>ショウヒゼイ</t>
    </rPh>
    <rPh sb="14" eb="15">
      <t>ラン</t>
    </rPh>
    <rPh sb="16" eb="17">
      <t>モウ</t>
    </rPh>
    <rPh sb="19" eb="21">
      <t>キサイ</t>
    </rPh>
    <phoneticPr fontId="9"/>
  </si>
  <si>
    <r>
      <t>tCO</t>
    </r>
    <r>
      <rPr>
        <vertAlign val="subscript"/>
        <sz val="11"/>
        <rFont val="ＭＳ Ｐゴシック"/>
        <family val="3"/>
        <charset val="128"/>
      </rPr>
      <t>2</t>
    </r>
    <r>
      <rPr>
        <sz val="11"/>
        <rFont val="ＭＳ Ｐゴシック"/>
        <family val="3"/>
        <charset val="128"/>
      </rPr>
      <t>/千m</t>
    </r>
    <r>
      <rPr>
        <vertAlign val="superscript"/>
        <sz val="11"/>
        <rFont val="ＭＳ Ｐゴシック"/>
        <family val="3"/>
        <charset val="128"/>
      </rPr>
      <t>3</t>
    </r>
    <rPh sb="5" eb="6">
      <t>セン</t>
    </rPh>
    <phoneticPr fontId="19"/>
  </si>
  <si>
    <t>取組項目</t>
  </si>
  <si>
    <t>車体</t>
    <rPh sb="0" eb="2">
      <t>シャタイ</t>
    </rPh>
    <phoneticPr fontId="9"/>
  </si>
  <si>
    <t>充電器</t>
    <rPh sb="0" eb="3">
      <t>ジュウデンキ</t>
    </rPh>
    <phoneticPr fontId="9"/>
  </si>
  <si>
    <t>　令和６年度省エネ・再エネ等設備導入加速化補助金の交付を受けたいので、令和６年度滋賀県産業支援プラザ省エネ・再エネ等設備導入加速化補助金要領６条の規定により、下記のとおり提出します。
　なお、この申請に当たり同要領第１３条第各号のいずれかに該当する事実が判明したときは、補助金等の交付の決定の全部または一部を取り消されても、何ら意義の申立てを行いません。</t>
    <rPh sb="6" eb="7">
      <t>ショウ</t>
    </rPh>
    <rPh sb="10" eb="11">
      <t>サイ</t>
    </rPh>
    <rPh sb="13" eb="14">
      <t>トウ</t>
    </rPh>
    <rPh sb="14" eb="16">
      <t>セツビ</t>
    </rPh>
    <rPh sb="16" eb="18">
      <t>ドウニュウ</t>
    </rPh>
    <rPh sb="18" eb="21">
      <t>カソクカ</t>
    </rPh>
    <rPh sb="21" eb="24">
      <t>ホジョキン</t>
    </rPh>
    <rPh sb="25" eb="27">
      <t>コウフ</t>
    </rPh>
    <rPh sb="28" eb="29">
      <t>ウ</t>
    </rPh>
    <rPh sb="68" eb="70">
      <t>ヨウリョウ</t>
    </rPh>
    <rPh sb="69" eb="70">
      <t>リョウ</t>
    </rPh>
    <phoneticPr fontId="9"/>
  </si>
  <si>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9"/>
  </si>
  <si>
    <t>３. 処分制限期間＝法定耐用年数とする。</t>
    <rPh sb="3" eb="5">
      <t>ショブン</t>
    </rPh>
    <rPh sb="5" eb="7">
      <t>セイゲン</t>
    </rPh>
    <rPh sb="7" eb="9">
      <t>キカン</t>
    </rPh>
    <rPh sb="10" eb="12">
      <t>ホウテイ</t>
    </rPh>
    <rPh sb="12" eb="14">
      <t>タイヨウ</t>
    </rPh>
    <rPh sb="14" eb="16">
      <t>ネンスウ</t>
    </rPh>
    <phoneticPr fontId="9"/>
  </si>
  <si>
    <t>様式第１１号（第１２条関係）</t>
    <rPh sb="0" eb="2">
      <t>ヨウシキ</t>
    </rPh>
    <rPh sb="2" eb="3">
      <t>ダイ</t>
    </rPh>
    <rPh sb="5" eb="6">
      <t>ゴウ</t>
    </rPh>
    <rPh sb="7" eb="8">
      <t>ダイ</t>
    </rPh>
    <rPh sb="10" eb="11">
      <t>ジョウ</t>
    </rPh>
    <rPh sb="11" eb="13">
      <t>カンケイ</t>
    </rPh>
    <phoneticPr fontId="9"/>
  </si>
  <si>
    <t>完工日</t>
    <rPh sb="0" eb="2">
      <t>カンコウ</t>
    </rPh>
    <rPh sb="2" eb="3">
      <t>ビ</t>
    </rPh>
    <phoneticPr fontId="9"/>
  </si>
  <si>
    <t>令和６年度省エネ・再エネ等設備導入加速化補助金実績報告書　チェックシート</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ジッセキ</t>
    </rPh>
    <rPh sb="25" eb="28">
      <t>ホウコクショ</t>
    </rPh>
    <rPh sb="29" eb="30">
      <t>デマエ</t>
    </rPh>
    <phoneticPr fontId="9"/>
  </si>
  <si>
    <t>その他再エネ等設備</t>
    <rPh sb="2" eb="3">
      <t>タ</t>
    </rPh>
    <rPh sb="3" eb="4">
      <t>サイ</t>
    </rPh>
    <rPh sb="6" eb="7">
      <t>トウ</t>
    </rPh>
    <rPh sb="7" eb="9">
      <t>セツビ</t>
    </rPh>
    <phoneticPr fontId="9"/>
  </si>
  <si>
    <t>記入例</t>
    <rPh sb="0" eb="3">
      <t>キニュウレイ</t>
    </rPh>
    <phoneticPr fontId="9"/>
  </si>
  <si>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9"/>
  </si>
  <si>
    <r>
      <t>ア　ＣＯ</t>
    </r>
    <r>
      <rPr>
        <sz val="11"/>
        <rFont val="MS UI Gothic"/>
        <family val="3"/>
        <charset val="1"/>
      </rPr>
      <t>₂</t>
    </r>
    <r>
      <rPr>
        <sz val="11"/>
        <rFont val="BIZ UDPゴシック"/>
        <family val="3"/>
        <charset val="128"/>
      </rPr>
      <t>ネットゼロに向けた方針等の策定</t>
    </r>
    <rPh sb="11" eb="12">
      <t>ム</t>
    </rPh>
    <rPh sb="18" eb="20">
      <t>サクテイ</t>
    </rPh>
    <phoneticPr fontId="53"/>
  </si>
  <si>
    <t>2024/6/10～</t>
    <phoneticPr fontId="9"/>
  </si>
  <si>
    <t>2024/7/1～</t>
    <phoneticPr fontId="9"/>
  </si>
  <si>
    <t>2024/8/1～</t>
    <phoneticPr fontId="9"/>
  </si>
  <si>
    <t>（導入した設備名（型番）、数量）</t>
    <rPh sb="1" eb="3">
      <t>ドウニュウ</t>
    </rPh>
    <rPh sb="5" eb="7">
      <t>セツビ</t>
    </rPh>
    <rPh sb="7" eb="8">
      <t>メイ</t>
    </rPh>
    <rPh sb="9" eb="11">
      <t>カタバン</t>
    </rPh>
    <rPh sb="13" eb="15">
      <t>スウリョウ</t>
    </rPh>
    <phoneticPr fontId="9"/>
  </si>
  <si>
    <t>　市町から災害時における地域の避難所に指定されたことがわかる書類
（指定避難所枠の場合で、採択申請時に「指定予定」のもの）</t>
    <rPh sb="5" eb="7">
      <t>サイガイ</t>
    </rPh>
    <rPh sb="7" eb="8">
      <t>ジ</t>
    </rPh>
    <rPh sb="12" eb="14">
      <t>チイキ</t>
    </rPh>
    <rPh sb="30" eb="32">
      <t>ショルイ</t>
    </rPh>
    <rPh sb="34" eb="39">
      <t>シテイヒナンショ</t>
    </rPh>
    <rPh sb="39" eb="40">
      <t>ワク</t>
    </rPh>
    <rPh sb="41" eb="43">
      <t>バアイ</t>
    </rPh>
    <rPh sb="45" eb="50">
      <t>サイタクシンセイジ</t>
    </rPh>
    <rPh sb="52" eb="56">
      <t>シテイヨテイ</t>
    </rPh>
    <phoneticPr fontId="9"/>
  </si>
  <si>
    <t>自動集計プログラムを作成</t>
    <rPh sb="0" eb="4">
      <t>ジドウシュウケイ</t>
    </rPh>
    <rPh sb="10" eb="12">
      <t>サクセイ</t>
    </rPh>
    <phoneticPr fontId="53"/>
  </si>
  <si>
    <t>空調機のフィルター清掃</t>
    <rPh sb="0" eb="3">
      <t>クウチョウキ</t>
    </rPh>
    <rPh sb="9" eb="11">
      <t>セイソウ</t>
    </rPh>
    <phoneticPr fontId="9"/>
  </si>
  <si>
    <t>空調機のフィルター清掃を月１回実施する</t>
    <rPh sb="0" eb="3">
      <t>クウチョウキ</t>
    </rPh>
    <rPh sb="9" eb="11">
      <t>セイソウ</t>
    </rPh>
    <rPh sb="12" eb="13">
      <t>ツキ</t>
    </rPh>
    <rPh sb="14" eb="15">
      <t>カイ</t>
    </rPh>
    <rPh sb="15" eb="17">
      <t>ジッシ</t>
    </rPh>
    <phoneticPr fontId="9"/>
  </si>
  <si>
    <t>セミナー参加</t>
    <rPh sb="4" eb="6">
      <t>サンカ</t>
    </rPh>
    <phoneticPr fontId="9"/>
  </si>
  <si>
    <t>省エネ関連のセミナーに年2回参加する（各回1名）</t>
    <rPh sb="0" eb="1">
      <t>ショウ</t>
    </rPh>
    <rPh sb="3" eb="5">
      <t>カンレン</t>
    </rPh>
    <rPh sb="11" eb="12">
      <t>ネン</t>
    </rPh>
    <rPh sb="13" eb="14">
      <t>カイ</t>
    </rPh>
    <rPh sb="14" eb="16">
      <t>サンカ</t>
    </rPh>
    <rPh sb="19" eb="20">
      <t>カク</t>
    </rPh>
    <rPh sb="20" eb="21">
      <t>カイ</t>
    </rPh>
    <rPh sb="22" eb="23">
      <t>メイ</t>
    </rPh>
    <phoneticPr fontId="9"/>
  </si>
  <si>
    <t>2024/10、2025/2</t>
    <phoneticPr fontId="9"/>
  </si>
  <si>
    <t>照明の停止・消灯</t>
    <rPh sb="0" eb="2">
      <t>ショウメイ</t>
    </rPh>
    <phoneticPr fontId="9"/>
  </si>
  <si>
    <t>不要な場所・時間の照明の消灯に取り組みます</t>
    <rPh sb="9" eb="11">
      <t>ショウメイ</t>
    </rPh>
    <phoneticPr fontId="9"/>
  </si>
  <si>
    <t>既に実施済</t>
    <rPh sb="0" eb="1">
      <t>スデ</t>
    </rPh>
    <rPh sb="2" eb="4">
      <t>ジッシ</t>
    </rPh>
    <rPh sb="4" eb="5">
      <t>スミ</t>
    </rPh>
    <phoneticPr fontId="9"/>
  </si>
  <si>
    <t>空調の使用時間短縮</t>
    <rPh sb="0" eb="2">
      <t>クウチョウ</t>
    </rPh>
    <rPh sb="3" eb="5">
      <t>シヨウ</t>
    </rPh>
    <rPh sb="5" eb="7">
      <t>ジカン</t>
    </rPh>
    <rPh sb="7" eb="9">
      <t>タンシュク</t>
    </rPh>
    <phoneticPr fontId="9"/>
  </si>
  <si>
    <t>不要な場所・空間への空調・換気を停止し、稼働時間の短縮に取り組みます</t>
    <rPh sb="6" eb="8">
      <t>クウカン</t>
    </rPh>
    <rPh sb="10" eb="12">
      <t>クウチョウ</t>
    </rPh>
    <rPh sb="13" eb="15">
      <t>カンキ</t>
    </rPh>
    <rPh sb="16" eb="18">
      <t>テイシ</t>
    </rPh>
    <rPh sb="20" eb="24">
      <t>カドウジカン</t>
    </rPh>
    <rPh sb="25" eb="27">
      <t>タンシュク</t>
    </rPh>
    <rPh sb="28" eb="29">
      <t>ト</t>
    </rPh>
    <rPh sb="30" eb="31">
      <t>ク</t>
    </rPh>
    <phoneticPr fontId="9"/>
  </si>
  <si>
    <t>１．脱炭素経営に向けた宣言項目について（省エネ診断受診事業者）</t>
    <rPh sb="2" eb="7">
      <t>ダツタンソケイエイ</t>
    </rPh>
    <rPh sb="8" eb="9">
      <t>ム</t>
    </rPh>
    <rPh sb="11" eb="15">
      <t>センゲンコウモク</t>
    </rPh>
    <rPh sb="20" eb="21">
      <t>ショウ</t>
    </rPh>
    <rPh sb="23" eb="25">
      <t>シンダン</t>
    </rPh>
    <rPh sb="25" eb="27">
      <t>ジュシン</t>
    </rPh>
    <rPh sb="27" eb="30">
      <t>ジギョウシャ</t>
    </rPh>
    <phoneticPr fontId="60"/>
  </si>
  <si>
    <t>　必須項目①～③の全項目及び任意項目①～⑩のうち５項目以上を選択して「○」を入れてください。</t>
    <phoneticPr fontId="60"/>
  </si>
  <si>
    <t>番号</t>
    <rPh sb="0" eb="2">
      <t>バンゴウ</t>
    </rPh>
    <phoneticPr fontId="60"/>
  </si>
  <si>
    <t>選択</t>
    <rPh sb="0" eb="2">
      <t>センタク</t>
    </rPh>
    <phoneticPr fontId="60"/>
  </si>
  <si>
    <t>宣言内容</t>
    <rPh sb="0" eb="2">
      <t>センゲン</t>
    </rPh>
    <rPh sb="2" eb="4">
      <t>ナイヨウ</t>
    </rPh>
    <phoneticPr fontId="60"/>
  </si>
  <si>
    <t>必須項目</t>
    <rPh sb="0" eb="2">
      <t>ヒッス</t>
    </rPh>
    <rPh sb="2" eb="4">
      <t>コウモク</t>
    </rPh>
    <phoneticPr fontId="60"/>
  </si>
  <si>
    <t>①</t>
    <phoneticPr fontId="60"/>
  </si>
  <si>
    <t>○</t>
    <phoneticPr fontId="60"/>
  </si>
  <si>
    <t>従業員とともに脱炭素経営に率先して取り組みます</t>
    <phoneticPr fontId="60"/>
  </si>
  <si>
    <t>②</t>
    <phoneticPr fontId="60"/>
  </si>
  <si>
    <t>県や各種機関が開催するセミナーに参加するなど、脱炭素に関する情報収集に取り組みます</t>
    <rPh sb="0" eb="1">
      <t>ケン</t>
    </rPh>
    <rPh sb="35" eb="36">
      <t>ト</t>
    </rPh>
    <rPh sb="37" eb="38">
      <t>ク</t>
    </rPh>
    <phoneticPr fontId="60"/>
  </si>
  <si>
    <t>変圧器の統合による電力削減</t>
    <rPh sb="0" eb="3">
      <t>ヘンアツキ</t>
    </rPh>
    <rPh sb="4" eb="6">
      <t>トウゴウ</t>
    </rPh>
    <rPh sb="9" eb="11">
      <t>デンリョク</t>
    </rPh>
    <rPh sb="11" eb="13">
      <t>サクゲン</t>
    </rPh>
    <phoneticPr fontId="9"/>
  </si>
  <si>
    <t>統合して不要な時間帯の変圧器の稼働を停止して省エネを図る</t>
    <rPh sb="0" eb="2">
      <t>トウゴウ</t>
    </rPh>
    <rPh sb="4" eb="6">
      <t>フヨウ</t>
    </rPh>
    <rPh sb="7" eb="10">
      <t>ジカンタイ</t>
    </rPh>
    <rPh sb="11" eb="14">
      <t>ヘンアツキ</t>
    </rPh>
    <rPh sb="15" eb="17">
      <t>カドウ</t>
    </rPh>
    <rPh sb="18" eb="20">
      <t>テイシ</t>
    </rPh>
    <rPh sb="22" eb="23">
      <t>ショウ</t>
    </rPh>
    <rPh sb="26" eb="27">
      <t>ハカ</t>
    </rPh>
    <phoneticPr fontId="9"/>
  </si>
  <si>
    <t>③</t>
    <phoneticPr fontId="60"/>
  </si>
  <si>
    <t>プラザから省エネ等伴走支援に関する提案があった場合、積極的に取り組みます</t>
    <rPh sb="5" eb="6">
      <t>ショウ</t>
    </rPh>
    <rPh sb="8" eb="9">
      <t>ナド</t>
    </rPh>
    <rPh sb="9" eb="13">
      <t>バンソウシエン</t>
    </rPh>
    <rPh sb="14" eb="15">
      <t>カン</t>
    </rPh>
    <rPh sb="17" eb="19">
      <t>テイアン</t>
    </rPh>
    <rPh sb="23" eb="25">
      <t>バアイ</t>
    </rPh>
    <rPh sb="26" eb="29">
      <t>セッキョクテキ</t>
    </rPh>
    <rPh sb="30" eb="31">
      <t>ト</t>
    </rPh>
    <rPh sb="32" eb="33">
      <t>ク</t>
    </rPh>
    <phoneticPr fontId="60"/>
  </si>
  <si>
    <t>小型給湯器の最新高効率設備へ更新</t>
    <rPh sb="0" eb="2">
      <t>コガタ</t>
    </rPh>
    <rPh sb="2" eb="5">
      <t>キュウトウキ</t>
    </rPh>
    <rPh sb="6" eb="8">
      <t>サイシン</t>
    </rPh>
    <rPh sb="8" eb="11">
      <t>コウコウリツ</t>
    </rPh>
    <rPh sb="11" eb="13">
      <t>セツビ</t>
    </rPh>
    <rPh sb="14" eb="16">
      <t>コウシン</t>
    </rPh>
    <phoneticPr fontId="9"/>
  </si>
  <si>
    <t>給湯器を効率のよい最新式に換えて省エネを図る</t>
    <rPh sb="0" eb="3">
      <t>キュウトウキ</t>
    </rPh>
    <rPh sb="4" eb="6">
      <t>コウリツ</t>
    </rPh>
    <rPh sb="9" eb="11">
      <t>サイシン</t>
    </rPh>
    <rPh sb="11" eb="12">
      <t>シキ</t>
    </rPh>
    <rPh sb="13" eb="14">
      <t>カ</t>
    </rPh>
    <rPh sb="16" eb="17">
      <t>ショウ</t>
    </rPh>
    <rPh sb="20" eb="21">
      <t>ハカ</t>
    </rPh>
    <phoneticPr fontId="9"/>
  </si>
  <si>
    <t>任意項目(５つ以上)</t>
    <rPh sb="0" eb="4">
      <t>ニンイコウモク</t>
    </rPh>
    <rPh sb="7" eb="9">
      <t>イジョウ</t>
    </rPh>
    <phoneticPr fontId="60"/>
  </si>
  <si>
    <t>省エネ診断報告書の提案事項等も参考にして、CO2削減の継続的改善に取組みます</t>
    <rPh sb="0" eb="1">
      <t>ショウ</t>
    </rPh>
    <rPh sb="3" eb="5">
      <t>シンダン</t>
    </rPh>
    <rPh sb="5" eb="8">
      <t>ホウコクショ</t>
    </rPh>
    <rPh sb="9" eb="14">
      <t>テイアンジコウナド</t>
    </rPh>
    <rPh sb="15" eb="17">
      <t>サンコウ</t>
    </rPh>
    <rPh sb="24" eb="26">
      <t>サクゲン</t>
    </rPh>
    <rPh sb="27" eb="30">
      <t>ケイゾクテキ</t>
    </rPh>
    <rPh sb="30" eb="32">
      <t>カイゼン</t>
    </rPh>
    <rPh sb="33" eb="35">
      <t>トリク</t>
    </rPh>
    <phoneticPr fontId="60"/>
  </si>
  <si>
    <t>照明設備を最新高効率設備へ更新</t>
    <rPh sb="0" eb="4">
      <t>ショウメイセツビ</t>
    </rPh>
    <rPh sb="5" eb="7">
      <t>サイシン</t>
    </rPh>
    <rPh sb="7" eb="10">
      <t>コウコウリツ</t>
    </rPh>
    <rPh sb="10" eb="12">
      <t>セツビ</t>
    </rPh>
    <rPh sb="13" eb="15">
      <t>コウシン</t>
    </rPh>
    <phoneticPr fontId="9"/>
  </si>
  <si>
    <t>不要な場所・時間の電力・設備などの停止・消灯に取り組みます</t>
    <rPh sb="0" eb="2">
      <t>フヨウ</t>
    </rPh>
    <rPh sb="3" eb="5">
      <t>バショ</t>
    </rPh>
    <rPh sb="6" eb="8">
      <t>ジカン</t>
    </rPh>
    <rPh sb="9" eb="11">
      <t>デンリョク</t>
    </rPh>
    <rPh sb="12" eb="14">
      <t>セツビ</t>
    </rPh>
    <rPh sb="17" eb="19">
      <t>テイシ</t>
    </rPh>
    <rPh sb="20" eb="22">
      <t>ショウトウ</t>
    </rPh>
    <rPh sb="23" eb="24">
      <t>ト</t>
    </rPh>
    <rPh sb="25" eb="26">
      <t>ク</t>
    </rPh>
    <phoneticPr fontId="60"/>
  </si>
  <si>
    <t>旧空調機から最新高効率空調機への更新</t>
    <rPh sb="0" eb="1">
      <t>キュウ</t>
    </rPh>
    <rPh sb="1" eb="3">
      <t>クウチョウ</t>
    </rPh>
    <rPh sb="3" eb="4">
      <t>キ</t>
    </rPh>
    <rPh sb="6" eb="8">
      <t>サイシン</t>
    </rPh>
    <rPh sb="8" eb="9">
      <t>コウ</t>
    </rPh>
    <rPh sb="9" eb="11">
      <t>コウリツ</t>
    </rPh>
    <rPh sb="11" eb="14">
      <t>クウチョウキ</t>
    </rPh>
    <rPh sb="16" eb="18">
      <t>コウシン</t>
    </rPh>
    <phoneticPr fontId="9"/>
  </si>
  <si>
    <t>空調や換気の不要な場所空間への空調・換気を停止／稼働時間の短縮に取り組みます</t>
    <rPh sb="0" eb="2">
      <t>クウチョウ</t>
    </rPh>
    <rPh sb="3" eb="5">
      <t>カンキ</t>
    </rPh>
    <rPh sb="6" eb="8">
      <t>フヨウ</t>
    </rPh>
    <rPh sb="9" eb="11">
      <t>バショ</t>
    </rPh>
    <rPh sb="11" eb="13">
      <t>クウカン</t>
    </rPh>
    <rPh sb="15" eb="17">
      <t>クウチョウ</t>
    </rPh>
    <rPh sb="18" eb="20">
      <t>カンキ</t>
    </rPh>
    <rPh sb="21" eb="23">
      <t>テイシ</t>
    </rPh>
    <rPh sb="24" eb="28">
      <t>カドウジカン</t>
    </rPh>
    <rPh sb="29" eb="31">
      <t>タンシュク</t>
    </rPh>
    <rPh sb="32" eb="33">
      <t>ト</t>
    </rPh>
    <rPh sb="34" eb="35">
      <t>ク</t>
    </rPh>
    <phoneticPr fontId="60"/>
  </si>
  <si>
    <t>④</t>
    <phoneticPr fontId="60"/>
  </si>
  <si>
    <t>空調設備について、フィルタ・コイル等のへの定期的な清掃に取り組みます</t>
    <rPh sb="0" eb="2">
      <t>クウチョウ</t>
    </rPh>
    <rPh sb="2" eb="4">
      <t>セツビ</t>
    </rPh>
    <rPh sb="17" eb="18">
      <t>ナド</t>
    </rPh>
    <rPh sb="21" eb="24">
      <t>テイキテキ</t>
    </rPh>
    <rPh sb="25" eb="27">
      <t>セイソウ</t>
    </rPh>
    <rPh sb="28" eb="29">
      <t>ト</t>
    </rPh>
    <rPh sb="30" eb="31">
      <t>ク</t>
    </rPh>
    <phoneticPr fontId="60"/>
  </si>
  <si>
    <t>⑤</t>
    <phoneticPr fontId="60"/>
  </si>
  <si>
    <t>冷暖房設定温度の適正化を図ります　※1℃緩和で熱源消費エネルギー10％低減</t>
    <rPh sb="0" eb="3">
      <t>レイダンボウ</t>
    </rPh>
    <rPh sb="3" eb="7">
      <t>セッテイオンド</t>
    </rPh>
    <rPh sb="8" eb="11">
      <t>テキセイカ</t>
    </rPh>
    <rPh sb="12" eb="13">
      <t>ハカ</t>
    </rPh>
    <rPh sb="20" eb="22">
      <t>カンワ</t>
    </rPh>
    <rPh sb="23" eb="25">
      <t>ネツゲン</t>
    </rPh>
    <rPh sb="25" eb="27">
      <t>ショウヒ</t>
    </rPh>
    <rPh sb="35" eb="37">
      <t>テイゲン</t>
    </rPh>
    <phoneticPr fontId="60"/>
  </si>
  <si>
    <t>⑥</t>
    <phoneticPr fontId="60"/>
  </si>
  <si>
    <t>設備立ち上げ分散化などを実施し最大電力の削減に取り組みます</t>
    <rPh sb="0" eb="2">
      <t>セツビ</t>
    </rPh>
    <rPh sb="2" eb="3">
      <t>タ</t>
    </rPh>
    <rPh sb="4" eb="5">
      <t>ア</t>
    </rPh>
    <rPh sb="6" eb="9">
      <t>ブンサンカ</t>
    </rPh>
    <rPh sb="12" eb="14">
      <t>ジッシ</t>
    </rPh>
    <rPh sb="15" eb="19">
      <t>サイダイデンリョク</t>
    </rPh>
    <rPh sb="20" eb="22">
      <t>サクゲン</t>
    </rPh>
    <rPh sb="23" eb="24">
      <t>ト</t>
    </rPh>
    <rPh sb="25" eb="26">
      <t>ク</t>
    </rPh>
    <phoneticPr fontId="60"/>
  </si>
  <si>
    <t>⑦</t>
    <phoneticPr fontId="60"/>
  </si>
  <si>
    <t>日常的に脱炭素化を意識して、省エネに取り組みます</t>
    <rPh sb="0" eb="3">
      <t>ニチジョウテキ</t>
    </rPh>
    <rPh sb="4" eb="7">
      <t>ダツタンソ</t>
    </rPh>
    <rPh sb="7" eb="8">
      <t>カ</t>
    </rPh>
    <rPh sb="9" eb="11">
      <t>イシキ</t>
    </rPh>
    <rPh sb="14" eb="15">
      <t>ショウ</t>
    </rPh>
    <phoneticPr fontId="60"/>
  </si>
  <si>
    <t>⑧</t>
    <phoneticPr fontId="60"/>
  </si>
  <si>
    <t>〇</t>
    <phoneticPr fontId="9"/>
  </si>
  <si>
    <t>脱炭素化に向けた推進体制(担当者の設置、社内勉強会の実施等)を整備します</t>
    <phoneticPr fontId="60"/>
  </si>
  <si>
    <t>⑨</t>
    <phoneticPr fontId="60"/>
  </si>
  <si>
    <t>日常的に脱炭素化を意識して、マイボトルの利用、３Rの実践など、省資源に取り組みます</t>
    <rPh sb="0" eb="3">
      <t>ニチジョウテキ</t>
    </rPh>
    <rPh sb="4" eb="8">
      <t>ダツタンソカ</t>
    </rPh>
    <rPh sb="9" eb="11">
      <t>イシキ</t>
    </rPh>
    <rPh sb="26" eb="28">
      <t>ジッセン</t>
    </rPh>
    <phoneticPr fontId="60"/>
  </si>
  <si>
    <t>⑩</t>
    <phoneticPr fontId="60"/>
  </si>
  <si>
    <t>再エネ由来電気の活用(再エネ電気の購入、太陽光発電設備の設置等)に取り組みます</t>
    <rPh sb="25" eb="27">
      <t>セツビ</t>
    </rPh>
    <rPh sb="33" eb="34">
      <t>ト</t>
    </rPh>
    <rPh sb="35" eb="36">
      <t>ク</t>
    </rPh>
    <phoneticPr fontId="60"/>
  </si>
  <si>
    <t>⑪</t>
    <phoneticPr fontId="60"/>
  </si>
  <si>
    <t>環境性能の良い設備機器(照明・空調設備等)及び生産機器への更新に取り組みます</t>
    <rPh sb="21" eb="22">
      <t>オヨ</t>
    </rPh>
    <rPh sb="23" eb="27">
      <t>セイサンキキ</t>
    </rPh>
    <rPh sb="32" eb="33">
      <t>ト</t>
    </rPh>
    <rPh sb="34" eb="35">
      <t>ク</t>
    </rPh>
    <phoneticPr fontId="60"/>
  </si>
  <si>
    <t>⑫</t>
    <phoneticPr fontId="60"/>
  </si>
  <si>
    <t>社用車への電動車(電気自動車、燃料電池車、ﾌﾟﾗｸﾞｲﾝﾊｲﾌﾞﾘｯﾄﾞ車、ﾊｲﾌﾞﾘｯﾄﾞ車)の導入に取り組みます</t>
    <rPh sb="52" eb="53">
      <t>ト</t>
    </rPh>
    <rPh sb="54" eb="55">
      <t>ク</t>
    </rPh>
    <phoneticPr fontId="60"/>
  </si>
  <si>
    <t>⑬</t>
    <phoneticPr fontId="60"/>
  </si>
  <si>
    <t>CO2排出量の少ないものなど、環境に配慮した物品・資材の調達に取り組みます</t>
    <rPh sb="31" eb="32">
      <t>ト</t>
    </rPh>
    <rPh sb="33" eb="34">
      <t>ク</t>
    </rPh>
    <phoneticPr fontId="60"/>
  </si>
  <si>
    <t>⑭</t>
    <phoneticPr fontId="60"/>
  </si>
  <si>
    <t>自社のエネルギー使用量等の把握・管理を行い、従業員に対して見える化を行います</t>
    <rPh sb="22" eb="25">
      <t>ジュウギョウイン</t>
    </rPh>
    <rPh sb="26" eb="27">
      <t>タイ</t>
    </rPh>
    <rPh sb="29" eb="30">
      <t>ミ</t>
    </rPh>
    <rPh sb="32" eb="33">
      <t>カ</t>
    </rPh>
    <rPh sb="34" eb="35">
      <t>オコナ</t>
    </rPh>
    <phoneticPr fontId="60"/>
  </si>
  <si>
    <t>⑮</t>
    <phoneticPr fontId="60"/>
  </si>
  <si>
    <t>自社のCO2排出量のを算定し、削減目標を設定します</t>
    <rPh sb="11" eb="13">
      <t>サンテイ</t>
    </rPh>
    <phoneticPr fontId="60"/>
  </si>
  <si>
    <t>【可能であれば目標を記載してください】</t>
    <rPh sb="1" eb="3">
      <t>カノウ</t>
    </rPh>
    <rPh sb="10" eb="12">
      <t>キサイ</t>
    </rPh>
    <phoneticPr fontId="60"/>
  </si>
  <si>
    <t>（中小企業版SBTの取得等）</t>
    <phoneticPr fontId="60"/>
  </si>
  <si>
    <t>2030年度目標:</t>
    <phoneticPr fontId="60"/>
  </si>
  <si>
    <t>年度比</t>
    <rPh sb="0" eb="3">
      <t>ネンドヒ</t>
    </rPh>
    <phoneticPr fontId="60"/>
  </si>
  <si>
    <t>％削減</t>
    <rPh sb="1" eb="3">
      <t>サクゲン</t>
    </rPh>
    <phoneticPr fontId="60"/>
  </si>
  <si>
    <t>※上記の選択された内容等については、その後の状況を確認させて頂くことがあります。</t>
    <rPh sb="11" eb="12">
      <t>ナド</t>
    </rPh>
    <phoneticPr fontId="60"/>
  </si>
  <si>
    <t>倉庫および事務所の蛍光灯および水銀灯照明をLED照明に入れ替えて、省エネを図る</t>
    <rPh sb="0" eb="2">
      <t>ソウコ</t>
    </rPh>
    <rPh sb="5" eb="8">
      <t>ジムショ</t>
    </rPh>
    <rPh sb="9" eb="12">
      <t>ケイコウトウ</t>
    </rPh>
    <rPh sb="15" eb="18">
      <t>スイギントウ</t>
    </rPh>
    <rPh sb="18" eb="20">
      <t>ショウメイ</t>
    </rPh>
    <rPh sb="24" eb="26">
      <t>ショウメイ</t>
    </rPh>
    <rPh sb="27" eb="28">
      <t>イ</t>
    </rPh>
    <rPh sb="29" eb="30">
      <t>カ</t>
    </rPh>
    <rPh sb="33" eb="34">
      <t>ショウ</t>
    </rPh>
    <rPh sb="37" eb="38">
      <t>ハカ</t>
    </rPh>
    <phoneticPr fontId="9"/>
  </si>
  <si>
    <t>事務所の空調機を高効率空調機に交換し、省エネを図る</t>
    <rPh sb="0" eb="3">
      <t>ジムショ</t>
    </rPh>
    <rPh sb="4" eb="7">
      <t>クウチョウキ</t>
    </rPh>
    <rPh sb="8" eb="11">
      <t>コウコウリツ</t>
    </rPh>
    <rPh sb="11" eb="14">
      <t>クウチョウキ</t>
    </rPh>
    <rPh sb="15" eb="17">
      <t>コウカン</t>
    </rPh>
    <rPh sb="19" eb="20">
      <t>ショウ</t>
    </rPh>
    <rPh sb="23" eb="24">
      <t>ハカ</t>
    </rPh>
    <phoneticPr fontId="9"/>
  </si>
  <si>
    <t>参考：CO2ネットゼロ社会づくりの推進に関する条例における事業者行動計画提出者は以下となります（https://www.pref.shiga.lg.jp/ippan/kankyoshizen/ondanka/13583.htmlより）</t>
    <rPh sb="0" eb="2">
      <t>サンコウ</t>
    </rPh>
    <rPh sb="36" eb="38">
      <t>テイシュツ</t>
    </rPh>
    <rPh sb="38" eb="39">
      <t>シャ</t>
    </rPh>
    <rPh sb="40" eb="42">
      <t>イカ</t>
    </rPh>
    <phoneticPr fontId="9"/>
  </si>
  <si>
    <t>省エネアイデアの募集と選定委員会の設置</t>
    <rPh sb="0" eb="1">
      <t>ショウ</t>
    </rPh>
    <rPh sb="8" eb="10">
      <t>ボシュウ</t>
    </rPh>
    <rPh sb="11" eb="13">
      <t>センテイ</t>
    </rPh>
    <rPh sb="13" eb="15">
      <t>イイン</t>
    </rPh>
    <rPh sb="15" eb="16">
      <t>カイ</t>
    </rPh>
    <rPh sb="17" eb="19">
      <t>セッチ</t>
    </rPh>
    <phoneticPr fontId="53"/>
  </si>
  <si>
    <t>2024/11実施済
2025/2→4月予定</t>
    <rPh sb="7" eb="9">
      <t>ジッシ</t>
    </rPh>
    <rPh sb="9" eb="10">
      <t>スミ</t>
    </rPh>
    <rPh sb="19" eb="20">
      <t>ガツ</t>
    </rPh>
    <rPh sb="20" eb="22">
      <t>ヨテイ</t>
    </rPh>
    <phoneticPr fontId="53"/>
  </si>
  <si>
    <t>中止</t>
    <rPh sb="0" eb="2">
      <t>チュウシ</t>
    </rPh>
    <phoneticPr fontId="53"/>
  </si>
  <si>
    <t>2024/8～稼働</t>
    <rPh sb="7" eb="9">
      <t>カドウ</t>
    </rPh>
    <phoneticPr fontId="53"/>
  </si>
  <si>
    <t>予定通り実施し稼働中</t>
    <rPh sb="0" eb="3">
      <t>ヨテイトオ</t>
    </rPh>
    <rPh sb="4" eb="6">
      <t>ジッシ</t>
    </rPh>
    <rPh sb="7" eb="9">
      <t>カドウ</t>
    </rPh>
    <rPh sb="9" eb="10">
      <t>チュウ</t>
    </rPh>
    <phoneticPr fontId="53"/>
  </si>
  <si>
    <t>予定通り更新済</t>
    <rPh sb="0" eb="3">
      <t>ヨテイトオ</t>
    </rPh>
    <rPh sb="4" eb="6">
      <t>コウシン</t>
    </rPh>
    <rPh sb="6" eb="7">
      <t>スミ</t>
    </rPh>
    <phoneticPr fontId="53"/>
  </si>
  <si>
    <t>予定通り実施中</t>
    <rPh sb="0" eb="3">
      <t>ヨテイトオ</t>
    </rPh>
    <rPh sb="4" eb="6">
      <t>ジッシ</t>
    </rPh>
    <rPh sb="6" eb="7">
      <t>チュウ</t>
    </rPh>
    <phoneticPr fontId="53"/>
  </si>
  <si>
    <t>2024/8～実施中</t>
    <rPh sb="7" eb="9">
      <t>ジッシ</t>
    </rPh>
    <rPh sb="9" eb="10">
      <t>チュウ</t>
    </rPh>
    <phoneticPr fontId="9"/>
  </si>
  <si>
    <t>概ね計画どおりに取組を実施することができたものの、事業活動が好調で工場の稼働時間が１０％増加したため、エネルギー使用量は昨年同等レベルである。引き続き省エネアイデアを集めて実行して改善を図っていきたい。</t>
    <rPh sb="0" eb="1">
      <t>オオム</t>
    </rPh>
    <rPh sb="2" eb="4">
      <t>ケイカク</t>
    </rPh>
    <rPh sb="8" eb="10">
      <t>トリクミ</t>
    </rPh>
    <rPh sb="11" eb="13">
      <t>ジッシ</t>
    </rPh>
    <rPh sb="25" eb="27">
      <t>ジギョウ</t>
    </rPh>
    <rPh sb="27" eb="29">
      <t>カツドウ</t>
    </rPh>
    <rPh sb="30" eb="32">
      <t>コウチョウ</t>
    </rPh>
    <rPh sb="33" eb="35">
      <t>コウジョウ</t>
    </rPh>
    <rPh sb="36" eb="38">
      <t>カドウ</t>
    </rPh>
    <rPh sb="38" eb="40">
      <t>ジカン</t>
    </rPh>
    <rPh sb="44" eb="46">
      <t>ゾウカ</t>
    </rPh>
    <rPh sb="56" eb="59">
      <t>シヨウリョウ</t>
    </rPh>
    <rPh sb="60" eb="62">
      <t>サクネン</t>
    </rPh>
    <rPh sb="62" eb="64">
      <t>ドウトウ</t>
    </rPh>
    <rPh sb="71" eb="72">
      <t>ヒ</t>
    </rPh>
    <rPh sb="73" eb="74">
      <t>ツヅ</t>
    </rPh>
    <rPh sb="75" eb="76">
      <t>ショウ</t>
    </rPh>
    <rPh sb="83" eb="84">
      <t>アツ</t>
    </rPh>
    <rPh sb="86" eb="88">
      <t>ジッコウ</t>
    </rPh>
    <rPh sb="90" eb="92">
      <t>カイゼン</t>
    </rPh>
    <rPh sb="93" eb="94">
      <t>ハカ</t>
    </rPh>
    <phoneticPr fontId="53"/>
  </si>
  <si>
    <t>びわ湖カーボンクレジット倶楽部入会届</t>
  </si>
  <si>
    <t>令和　　年　　月　　日</t>
    <phoneticPr fontId="53"/>
  </si>
  <si>
    <t>氏名／法人名</t>
    <phoneticPr fontId="53"/>
  </si>
  <si>
    <t>〒</t>
  </si>
  <si>
    <t>⑤創出されたＪ－クレジットの売却益がＣＯ₂ネットゼロ社会づくりに寄与する事業への活用に係る業務に利用されることに同意します。</t>
  </si>
  <si>
    <t>⑥「びわ湖カーボンクレジット倶楽部」に登録する照明設備は、他の類似制度およびＪ－クレジット制度における他のプロジェクトのいずれにおいても登録していません。</t>
  </si>
  <si>
    <t>（LED照明）</t>
  </si>
  <si>
    <r>
      <t>私は、</t>
    </r>
    <r>
      <rPr>
        <sz val="10.5"/>
        <color theme="1"/>
        <rFont val="ＭＳ 明朝"/>
        <family val="1"/>
        <charset val="128"/>
      </rPr>
      <t>滋賀県</t>
    </r>
    <r>
      <rPr>
        <sz val="11"/>
        <color theme="1"/>
        <rFont val="ＭＳ 明朝"/>
        <family val="1"/>
        <charset val="128"/>
      </rPr>
      <t>が実施する「</t>
    </r>
    <r>
      <rPr>
        <sz val="10.5"/>
        <color theme="1"/>
        <rFont val="ＭＳ 明朝"/>
        <family val="1"/>
        <charset val="128"/>
      </rPr>
      <t>滋賀県内の事業所におけるLEDの導入によるCO</t>
    </r>
    <r>
      <rPr>
        <vertAlign val="subscript"/>
        <sz val="10.5"/>
        <color theme="1"/>
        <rFont val="ＭＳ 明朝"/>
        <family val="1"/>
        <charset val="128"/>
      </rPr>
      <t>2</t>
    </r>
    <r>
      <rPr>
        <sz val="10.5"/>
        <color theme="1"/>
        <rFont val="ＭＳ 明朝"/>
        <family val="1"/>
        <charset val="128"/>
      </rPr>
      <t>削減プロジェクト</t>
    </r>
    <r>
      <rPr>
        <sz val="11"/>
        <color theme="1"/>
        <rFont val="ＭＳ 明朝"/>
        <family val="1"/>
        <charset val="128"/>
      </rPr>
      <t>」の趣旨・目的に賛同し、「</t>
    </r>
    <r>
      <rPr>
        <sz val="10.5"/>
        <color theme="1"/>
        <rFont val="ＭＳ 明朝"/>
        <family val="1"/>
        <charset val="128"/>
      </rPr>
      <t>びわ湖カーボンクレジット倶楽部運営規約</t>
    </r>
    <r>
      <rPr>
        <sz val="11"/>
        <color theme="1"/>
        <rFont val="ＭＳ 明朝"/>
        <family val="1"/>
        <charset val="128"/>
      </rPr>
      <t>」および以下の事項を同意・確認のうえ、</t>
    </r>
    <r>
      <rPr>
        <sz val="10.5"/>
        <color theme="1"/>
        <rFont val="ＭＳ 明朝"/>
        <family val="1"/>
        <charset val="128"/>
      </rPr>
      <t>滋賀県</t>
    </r>
    <r>
      <rPr>
        <sz val="11"/>
        <color theme="1"/>
        <rFont val="ＭＳ 明朝"/>
        <family val="1"/>
        <charset val="128"/>
      </rPr>
      <t>が運営・管理する「</t>
    </r>
    <r>
      <rPr>
        <sz val="10.5"/>
        <color theme="1"/>
        <rFont val="ＭＳ 明朝"/>
        <family val="1"/>
        <charset val="128"/>
      </rPr>
      <t>びわ湖カーボンクレジット倶楽部</t>
    </r>
    <r>
      <rPr>
        <sz val="11"/>
        <color theme="1"/>
        <rFont val="ＭＳ 明朝"/>
        <family val="1"/>
        <charset val="128"/>
      </rPr>
      <t>」への入会を申し込みます。</t>
    </r>
  </si>
  <si>
    <t>FAX番号</t>
  </si>
  <si>
    <t>Ｅ-メール</t>
  </si>
  <si>
    <t>(同意・確認をしてチェック☑してください)</t>
  </si>
  <si>
    <t>④省電力の照明設備を導入することによる環境価値温室効果ガス排出量の削減効果 Ｊ－クレジット) を滋賀県へ譲渡すること、その結果として譲渡した分につき「省電力の照明設備を導入することで温室効果ガス排出量を削減」したことを主張できなくなることに同意します。</t>
  </si>
  <si>
    <t>⑦日本経済団体連合会における低炭素社会実行計画への参加については以下の通りです 。</t>
  </si>
  <si>
    <t>　　　　　参加しています　 　　参加していません</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</si>
</sst>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Red]\-#,##0.0"/>
    <numFmt numFmtId="177" formatCode="#,##0_ ;[Red]\-#,##0\ "/>
    <numFmt numFmtId="178" formatCode="#,##0_ "/>
    <numFmt numFmtId="179" formatCode="0.00_ "/>
    <numFmt numFmtId="180" formatCode="#,##0_);[Red]\(#,##0\)"/>
    <numFmt numFmtId="181" formatCode="#,##0.00_ "/>
    <numFmt numFmtId="182" formatCode="0.00_);[Red]\(0.00\)"/>
    <numFmt numFmtId="183" formatCode="#,##0.000;&quot;▲ &quot;#,##0.000"/>
    <numFmt numFmtId="184" formatCode="#,##0.00;&quot;▲ &quot;#,##0.00"/>
    <numFmt numFmtId="185" formatCode="#,##0.0000;&quot;▲ &quot;#,##0.0000"/>
    <numFmt numFmtId="186" formatCode="#,##0.0;&quot;▲ &quot;#,##0.0"/>
    <numFmt numFmtId="187" formatCode="[&lt;43586]ggge&quot;年 &quot;m&quot;月 &quot;d&quot;日&quot;;[&lt;43831]&quot;令和元年 &quot;m&quot;月 &quot;d&quot;日&quot;;ggge&quot;年 &quot;m&quot;月 &quot;d&quot;日&quot;"/>
    <numFmt numFmtId="188" formatCode="#,##0;&quot;△ &quot;#,##0"/>
    <numFmt numFmtId="189" formatCode="#,##0.00;&quot;△ &quot;#,##0.00"/>
    <numFmt numFmtId="190" formatCode="#,##0.0;&quot;△ &quot;#,##0.0"/>
    <numFmt numFmtId="191" formatCode="0.0_);[Red]\(0.0\)"/>
    <numFmt numFmtId="192" formatCode="0_);[Red]\(0\)"/>
    <numFmt numFmtId="193" formatCode="#,##0&quot;円&quot;"/>
    <numFmt numFmtId="194" formatCode="@&quot;階&quot;"/>
    <numFmt numFmtId="195" formatCode="0.0%"/>
    <numFmt numFmtId="196" formatCode="#,##0.00_ ;[Red]\-#,##0.00\ "/>
    <numFmt numFmtId="197" formatCode="#,##0.0_ "/>
    <numFmt numFmtId="198" formatCode="[$-411]ggge&quot;年&quot;m&quot;月&quot;d&quot;日&quot;;@"/>
  </numFmts>
  <fonts count="105">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0"/>
      <name val="ＭＳ ゴシック"/>
      <family val="3"/>
      <charset val="128"/>
    </font>
    <font>
      <sz val="11"/>
      <color theme="0"/>
      <name val="ＭＳ 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8"/>
      <name val="MS UI Gothic"/>
      <family val="3"/>
      <charset val="128"/>
    </font>
    <font>
      <b/>
      <sz val="11"/>
      <name val="ＭＳ Ｐゴシック"/>
      <family val="3"/>
      <charset val="128"/>
    </font>
    <font>
      <b/>
      <sz val="12"/>
      <name val="ＭＳ Ｐゴシック"/>
      <family val="3"/>
      <charset val="128"/>
    </font>
    <font>
      <sz val="12"/>
      <name val="ＭＳ Ｐゴシック"/>
      <family val="3"/>
      <charset val="128"/>
    </font>
    <font>
      <vertAlign val="subscript"/>
      <sz val="12"/>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b/>
      <sz val="8"/>
      <name val="ＭＳ Ｐゴシック"/>
      <family val="3"/>
      <charset val="128"/>
    </font>
    <font>
      <sz val="11"/>
      <color indexed="10"/>
      <name val="ＭＳ Ｐゴシック"/>
      <family val="3"/>
      <charset val="128"/>
    </font>
    <font>
      <b/>
      <sz val="9"/>
      <color indexed="81"/>
      <name val="ＭＳ Ｐゴシック"/>
      <family val="3"/>
      <charset val="128"/>
    </font>
    <font>
      <b/>
      <sz val="12"/>
      <name val="HG丸ｺﾞｼｯｸM-PRO"/>
      <family val="3"/>
      <charset val="128"/>
    </font>
    <font>
      <sz val="10"/>
      <name val="HG丸ｺﾞｼｯｸM-PRO"/>
      <family val="3"/>
      <charset val="128"/>
    </font>
    <font>
      <b/>
      <u/>
      <sz val="12"/>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1"/>
      <color rgb="FFC00000"/>
      <name val="ＭＳ ゴシック"/>
      <family val="3"/>
      <charset val="128"/>
    </font>
    <font>
      <vertAlign val="superscript"/>
      <sz val="11"/>
      <name val="ＭＳ ゴシック"/>
      <family val="3"/>
      <charset val="128"/>
    </font>
    <font>
      <sz val="11"/>
      <name val="MS UI Gothic"/>
      <family val="3"/>
      <charset val="128"/>
    </font>
    <font>
      <sz val="11"/>
      <color rgb="FFFF0000"/>
      <name val="ＭＳ ゴシック"/>
      <family val="3"/>
      <charset val="128"/>
    </font>
    <font>
      <sz val="11"/>
      <color theme="5" tint="-0.249977111117893"/>
      <name val="ＭＳ ゴシック"/>
      <family val="3"/>
      <charset val="128"/>
    </font>
    <font>
      <u/>
      <sz val="11"/>
      <name val="ＭＳ ゴシック"/>
      <family val="3"/>
      <charset val="128"/>
    </font>
    <font>
      <sz val="10"/>
      <color rgb="FFFF0000"/>
      <name val="HG丸ｺﾞｼｯｸM-PRO"/>
      <family val="3"/>
      <charset val="128"/>
    </font>
    <font>
      <sz val="10"/>
      <color theme="1"/>
      <name val="ＭＳ ゴシック"/>
      <family val="3"/>
      <charset val="128"/>
    </font>
    <font>
      <b/>
      <sz val="11"/>
      <color rgb="FFFF0000"/>
      <name val="ＭＳ ゴシック"/>
      <family val="3"/>
      <charset val="128"/>
    </font>
    <font>
      <sz val="11"/>
      <color theme="1"/>
      <name val="ＭＳ ゴシック"/>
      <family val="3"/>
      <charset val="128"/>
    </font>
    <font>
      <sz val="11"/>
      <name val="HG丸ｺﾞｼｯｸM-PRO"/>
      <family val="3"/>
      <charset val="128"/>
    </font>
    <font>
      <sz val="10"/>
      <color theme="1"/>
      <name val="HG丸ｺﾞｼｯｸM-PRO"/>
      <family val="3"/>
      <charset val="128"/>
    </font>
    <font>
      <b/>
      <sz val="11"/>
      <color theme="1"/>
      <name val="ＭＳ ゴシック"/>
      <family val="3"/>
      <charset val="128"/>
    </font>
    <font>
      <b/>
      <sz val="12"/>
      <color theme="1"/>
      <name val="ＭＳ 明朝"/>
      <family val="1"/>
      <charset val="128"/>
    </font>
    <font>
      <sz val="6"/>
      <name val="ＭＳ Ｐゴシック"/>
      <family val="2"/>
      <charset val="128"/>
      <scheme val="minor"/>
    </font>
    <font>
      <sz val="11"/>
      <color theme="1"/>
      <name val="ＭＳ 明朝"/>
      <family val="1"/>
      <charset val="128"/>
    </font>
    <font>
      <sz val="11"/>
      <color theme="1"/>
      <name val="Century"/>
      <family val="1"/>
    </font>
    <font>
      <sz val="10.5"/>
      <color theme="1"/>
      <name val="ＭＳ 明朝"/>
      <family val="1"/>
      <charset val="128"/>
    </font>
    <font>
      <sz val="9"/>
      <color theme="1"/>
      <name val="ＭＳ 明朝"/>
      <family val="1"/>
      <charset val="128"/>
    </font>
    <font>
      <sz val="10"/>
      <color theme="1"/>
      <name val="MS UI Gothic"/>
      <family val="3"/>
      <charset val="128"/>
    </font>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name val="BIZ UDPゴシック"/>
      <family val="3"/>
      <charset val="128"/>
    </font>
    <font>
      <strike/>
      <u/>
      <sz val="11"/>
      <name val="ＭＳ ゴシック"/>
      <family val="3"/>
      <charset val="128"/>
    </font>
    <font>
      <strike/>
      <sz val="11"/>
      <color theme="1"/>
      <name val="ＭＳ ゴシック"/>
      <family val="3"/>
      <charset val="128"/>
    </font>
    <font>
      <strike/>
      <sz val="10"/>
      <name val="HG丸ｺﾞｼｯｸM-PRO"/>
      <family val="3"/>
      <charset val="128"/>
    </font>
    <font>
      <sz val="10.5"/>
      <name val="ＭＳ ゴシック"/>
      <family val="3"/>
      <charset val="128"/>
    </font>
    <font>
      <sz val="9"/>
      <color indexed="81"/>
      <name val="MS P ゴシック"/>
      <family val="3"/>
      <charset val="128"/>
    </font>
    <font>
      <b/>
      <sz val="9"/>
      <color indexed="81"/>
      <name val="MS P ゴシック"/>
      <family val="3"/>
      <charset val="128"/>
    </font>
    <font>
      <sz val="11"/>
      <color rgb="FF00B0F0"/>
      <name val="ＭＳ ゴシック"/>
      <family val="3"/>
      <charset val="128"/>
    </font>
    <font>
      <sz val="10"/>
      <color theme="1"/>
      <name val="ＭＳ Ｐゴシック"/>
      <family val="3"/>
      <charset val="128"/>
      <scheme val="minor"/>
    </font>
    <font>
      <sz val="10"/>
      <color rgb="FFFF0000"/>
      <name val="ＭＳ Ｐゴシック"/>
      <family val="3"/>
      <charset val="128"/>
      <scheme val="minor"/>
    </font>
    <font>
      <sz val="10"/>
      <color theme="1"/>
      <name val="BIZ UDPゴシック"/>
      <family val="3"/>
      <charset val="128"/>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2"/>
      <scheme val="minor"/>
    </font>
    <font>
      <u/>
      <sz val="9"/>
      <color theme="10"/>
      <name val="MS UI Gothic"/>
      <family val="3"/>
      <charset val="128"/>
    </font>
    <font>
      <sz val="10"/>
      <color theme="1"/>
      <name val="ＭＳ Ｐゴシック"/>
      <family val="2"/>
      <scheme val="minor"/>
    </font>
    <font>
      <sz val="10"/>
      <name val="ＭＳ Ｐゴシック"/>
      <family val="2"/>
      <scheme val="minor"/>
    </font>
    <font>
      <sz val="10"/>
      <color theme="1"/>
      <name val="ＭＳ Ｐゴシック"/>
      <family val="3"/>
      <charset val="128"/>
      <scheme val="major"/>
    </font>
    <font>
      <sz val="10"/>
      <name val="ＭＳ Ｐゴシック"/>
      <family val="3"/>
      <charset val="128"/>
      <scheme val="major"/>
    </font>
    <font>
      <sz val="12"/>
      <name val="ＭＳ ゴシック"/>
      <family val="3"/>
      <charset val="128"/>
    </font>
    <font>
      <b/>
      <sz val="11"/>
      <name val="ＭＳ ゴシック"/>
      <family val="3"/>
      <charset val="128"/>
    </font>
    <font>
      <sz val="8.3000000000000007"/>
      <name val="ＭＳ ゴシック"/>
      <family val="3"/>
      <charset val="128"/>
    </font>
    <font>
      <sz val="18"/>
      <name val="ＭＳ ゴシック"/>
      <family val="3"/>
      <charset val="128"/>
    </font>
    <font>
      <sz val="16"/>
      <color theme="1"/>
      <name val="BIZ UDPゴシック"/>
      <family val="3"/>
      <charset val="128"/>
    </font>
    <font>
      <sz val="9"/>
      <color theme="1"/>
      <name val="BIZ UDPゴシック"/>
      <family val="3"/>
      <charset val="128"/>
    </font>
    <font>
      <sz val="11"/>
      <color theme="1"/>
      <name val="MS UI Gothic"/>
      <family val="3"/>
      <charset val="1"/>
    </font>
    <font>
      <sz val="11"/>
      <color rgb="FFFF0000"/>
      <name val="BIZ UDPゴシック"/>
      <family val="3"/>
      <charset val="128"/>
    </font>
    <font>
      <sz val="10"/>
      <color rgb="FFFF0000"/>
      <name val="BIZ UDPゴシック"/>
      <family val="3"/>
      <charset val="128"/>
    </font>
    <font>
      <vertAlign val="subscript"/>
      <sz val="11"/>
      <color theme="1"/>
      <name val="BIZ UDPゴシック"/>
      <family val="3"/>
      <charset val="128"/>
    </font>
    <font>
      <b/>
      <sz val="12"/>
      <color rgb="FFFF0000"/>
      <name val="ＭＳ Ｐゴシック"/>
      <family val="3"/>
      <charset val="128"/>
    </font>
    <font>
      <sz val="9"/>
      <color theme="1"/>
      <name val="ＭＳ ゴシック"/>
      <family val="3"/>
      <charset val="128"/>
    </font>
    <font>
      <sz val="11"/>
      <name val="MS UI Gothic"/>
      <family val="3"/>
      <charset val="1"/>
    </font>
    <font>
      <sz val="10"/>
      <name val="BIZ UDPゴシック"/>
      <family val="3"/>
      <charset val="128"/>
    </font>
    <font>
      <sz val="11"/>
      <color rgb="FF0000FF"/>
      <name val="BIZ UDPゴシック"/>
      <family val="3"/>
      <charset val="128"/>
    </font>
    <font>
      <b/>
      <sz val="2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5"/>
      <color rgb="FF000000"/>
      <name val="ＭＳ 明朝"/>
      <family val="1"/>
      <charset val="128"/>
    </font>
    <font>
      <vertAlign val="subscript"/>
      <sz val="10.5"/>
      <color theme="1"/>
      <name val="ＭＳ 明朝"/>
      <family val="1"/>
      <charset val="128"/>
    </font>
  </fonts>
  <fills count="24">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92CDD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CC"/>
        <bgColor indexed="64"/>
      </patternFill>
    </fill>
  </fills>
  <borders count="2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thin">
        <color indexed="8"/>
      </left>
      <right/>
      <top style="thin">
        <color indexed="64"/>
      </top>
      <bottom style="thin">
        <color indexed="64"/>
      </bottom>
      <diagonal/>
    </border>
    <border>
      <left style="thin">
        <color indexed="8"/>
      </left>
      <right/>
      <top style="thin">
        <color indexed="64"/>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hair">
        <color rgb="FFC00000"/>
      </top>
      <bottom style="thin">
        <color indexed="64"/>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style="thin">
        <color indexed="64"/>
      </bottom>
      <diagonal/>
    </border>
    <border>
      <left style="thick">
        <color rgb="FF00B050"/>
      </left>
      <right style="thick">
        <color rgb="FF00B050"/>
      </right>
      <top style="thin">
        <color indexed="64"/>
      </top>
      <bottom style="thin">
        <color indexed="64"/>
      </bottom>
      <diagonal/>
    </border>
    <border>
      <left style="thick">
        <color rgb="FF00B050"/>
      </left>
      <right style="thick">
        <color rgb="FF00B050"/>
      </right>
      <top style="thin">
        <color indexed="64"/>
      </top>
      <bottom style="thick">
        <color rgb="FF00B050"/>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style="medium">
        <color indexed="64"/>
      </right>
      <top/>
      <bottom style="medium">
        <color indexed="64"/>
      </bottom>
      <diagonal/>
    </border>
    <border>
      <left/>
      <right style="thick">
        <color indexed="64"/>
      </right>
      <top style="dotted">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s>
  <cellStyleXfs count="16">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0" fillId="0" borderId="0">
      <alignment vertical="center"/>
    </xf>
    <xf numFmtId="0" fontId="18" fillId="0" borderId="0">
      <alignment vertical="center"/>
    </xf>
    <xf numFmtId="38" fontId="22" fillId="0" borderId="0" applyFont="0" applyFill="0" applyBorder="0" applyAlignment="0" applyProtection="0">
      <alignment vertical="center"/>
    </xf>
    <xf numFmtId="0" fontId="31" fillId="0" borderId="136">
      <alignment horizontal="center" vertical="center"/>
    </xf>
    <xf numFmtId="38" fontId="8" fillId="0" borderId="0" applyFont="0" applyFill="0" applyBorder="0" applyAlignment="0" applyProtection="0">
      <alignment vertical="center"/>
    </xf>
    <xf numFmtId="0" fontId="7" fillId="0" borderId="0">
      <alignment vertical="center"/>
    </xf>
    <xf numFmtId="0" fontId="59" fillId="0" borderId="0"/>
    <xf numFmtId="0" fontId="6" fillId="0" borderId="0">
      <alignment vertical="center"/>
    </xf>
    <xf numFmtId="0" fontId="5" fillId="0" borderId="0">
      <alignment vertical="center"/>
    </xf>
    <xf numFmtId="38" fontId="59" fillId="0" borderId="0" applyFont="0" applyFill="0" applyBorder="0" applyAlignment="0" applyProtection="0">
      <alignment vertical="center"/>
    </xf>
    <xf numFmtId="0" fontId="79" fillId="0" borderId="0" applyNumberFormat="0" applyFill="0" applyBorder="0" applyAlignment="0" applyProtection="0">
      <alignment vertical="center"/>
    </xf>
    <xf numFmtId="0" fontId="2" fillId="0" borderId="0">
      <alignment vertical="center"/>
    </xf>
  </cellStyleXfs>
  <cellXfs count="2190">
    <xf numFmtId="0" fontId="0" fillId="0" borderId="0" xfId="0">
      <alignment vertical="center"/>
    </xf>
    <xf numFmtId="0" fontId="12" fillId="0" borderId="0" xfId="3" applyFont="1">
      <alignment vertical="center"/>
    </xf>
    <xf numFmtId="176" fontId="12" fillId="0" borderId="0" xfId="2" applyNumberFormat="1" applyFont="1">
      <alignment vertical="center"/>
    </xf>
    <xf numFmtId="0" fontId="12" fillId="0" borderId="0" xfId="3" applyFont="1" applyAlignment="1">
      <alignment vertical="distributed" wrapText="1"/>
    </xf>
    <xf numFmtId="176" fontId="12" fillId="0" borderId="0" xfId="2" applyNumberFormat="1" applyFont="1" applyAlignment="1">
      <alignment vertical="center"/>
    </xf>
    <xf numFmtId="0" fontId="12" fillId="0" borderId="0" xfId="3" applyFont="1" applyAlignment="1">
      <alignment vertical="top"/>
    </xf>
    <xf numFmtId="0" fontId="12" fillId="0" borderId="0" xfId="3" applyFont="1" applyAlignment="1">
      <alignment horizontal="left" vertical="center"/>
    </xf>
    <xf numFmtId="0" fontId="12" fillId="0" borderId="5" xfId="3" applyFont="1" applyBorder="1">
      <alignment vertical="center"/>
    </xf>
    <xf numFmtId="0" fontId="12" fillId="0" borderId="6" xfId="3" applyFont="1" applyBorder="1">
      <alignment vertical="center"/>
    </xf>
    <xf numFmtId="176" fontId="12" fillId="0" borderId="0" xfId="2" applyNumberFormat="1" applyFont="1" applyBorder="1" applyAlignment="1">
      <alignment vertical="center"/>
    </xf>
    <xf numFmtId="0" fontId="12" fillId="0" borderId="0" xfId="0" applyFont="1">
      <alignment vertical="center"/>
    </xf>
    <xf numFmtId="0" fontId="12" fillId="0" borderId="0" xfId="4" applyFont="1">
      <alignment vertical="center"/>
    </xf>
    <xf numFmtId="38" fontId="12" fillId="0" borderId="0" xfId="2" applyFont="1" applyBorder="1" applyAlignment="1">
      <alignment horizontal="center" vertical="center"/>
    </xf>
    <xf numFmtId="0" fontId="14" fillId="0" borderId="0" xfId="3" applyFont="1">
      <alignment vertical="center"/>
    </xf>
    <xf numFmtId="176" fontId="14" fillId="0" borderId="0" xfId="2" applyNumberFormat="1" applyFont="1" applyBorder="1" applyAlignment="1">
      <alignment vertical="center"/>
    </xf>
    <xf numFmtId="38" fontId="14" fillId="0" borderId="0" xfId="2" applyFont="1" applyBorder="1" applyAlignment="1">
      <alignment horizontal="center" vertical="center"/>
    </xf>
    <xf numFmtId="176" fontId="14" fillId="0" borderId="0" xfId="2" applyNumberFormat="1" applyFont="1" applyAlignment="1">
      <alignment vertical="center"/>
    </xf>
    <xf numFmtId="0" fontId="12" fillId="0" borderId="0" xfId="3" applyFont="1" applyAlignment="1">
      <alignment vertical="center" wrapText="1"/>
    </xf>
    <xf numFmtId="0" fontId="12" fillId="0" borderId="30" xfId="3" applyFont="1" applyBorder="1" applyAlignment="1">
      <alignment horizontal="right" vertical="center"/>
    </xf>
    <xf numFmtId="176" fontId="14" fillId="0" borderId="0" xfId="2" applyNumberFormat="1" applyFont="1">
      <alignment vertical="center"/>
    </xf>
    <xf numFmtId="0" fontId="12" fillId="0" borderId="0" xfId="3" applyFont="1" applyAlignment="1">
      <alignment horizontal="right" vertical="center"/>
    </xf>
    <xf numFmtId="0" fontId="12" fillId="0" borderId="0" xfId="3" applyFont="1" applyAlignment="1">
      <alignment horizontal="distributed" vertical="center"/>
    </xf>
    <xf numFmtId="0" fontId="12" fillId="0" borderId="4" xfId="3" applyFont="1" applyBorder="1" applyAlignment="1">
      <alignment horizontal="center" vertical="center"/>
    </xf>
    <xf numFmtId="0" fontId="12" fillId="0" borderId="6" xfId="3" applyFont="1" applyBorder="1" applyAlignment="1">
      <alignment horizontal="center" vertical="center"/>
    </xf>
    <xf numFmtId="0" fontId="12" fillId="0" borderId="29" xfId="3" applyFont="1" applyBorder="1" applyAlignment="1">
      <alignment horizontal="center" vertical="center"/>
    </xf>
    <xf numFmtId="0" fontId="8" fillId="0" borderId="0" xfId="0" applyFont="1">
      <alignment vertical="center"/>
    </xf>
    <xf numFmtId="0" fontId="12" fillId="0" borderId="0" xfId="3" applyFont="1" applyAlignment="1">
      <alignment horizontal="left" vertical="center" wrapText="1"/>
    </xf>
    <xf numFmtId="0" fontId="12" fillId="0" borderId="0" xfId="3" applyFont="1" applyProtection="1">
      <alignment vertical="center"/>
      <protection locked="0"/>
    </xf>
    <xf numFmtId="176" fontId="12" fillId="0" borderId="0" xfId="2" applyNumberFormat="1" applyFont="1" applyProtection="1">
      <alignment vertical="center"/>
      <protection locked="0"/>
    </xf>
    <xf numFmtId="176" fontId="12" fillId="0" borderId="0" xfId="2" applyNumberFormat="1" applyFont="1" applyAlignment="1" applyProtection="1">
      <alignment vertical="center"/>
      <protection locked="0"/>
    </xf>
    <xf numFmtId="0" fontId="18" fillId="0" borderId="0" xfId="5">
      <alignment vertical="center"/>
    </xf>
    <xf numFmtId="182" fontId="20" fillId="0" borderId="0" xfId="5" applyNumberFormat="1" applyFont="1">
      <alignment vertical="center"/>
    </xf>
    <xf numFmtId="0" fontId="20" fillId="0" borderId="0" xfId="5" applyFont="1">
      <alignment vertical="center"/>
    </xf>
    <xf numFmtId="0" fontId="21" fillId="0" borderId="0" xfId="5" applyFont="1">
      <alignment vertical="center"/>
    </xf>
    <xf numFmtId="0" fontId="14" fillId="0" borderId="0" xfId="5" applyFont="1" applyAlignment="1">
      <alignment vertical="center" wrapText="1"/>
    </xf>
    <xf numFmtId="0" fontId="18" fillId="0" borderId="26" xfId="5" applyBorder="1" applyAlignment="1" applyProtection="1">
      <alignment vertical="center" shrinkToFit="1"/>
      <protection hidden="1"/>
    </xf>
    <xf numFmtId="0" fontId="18" fillId="0" borderId="64" xfId="5" applyBorder="1" applyAlignment="1" applyProtection="1">
      <alignment vertical="center" shrinkToFit="1"/>
      <protection hidden="1"/>
    </xf>
    <xf numFmtId="38" fontId="18" fillId="0" borderId="55" xfId="6" applyFont="1" applyFill="1" applyBorder="1" applyAlignment="1" applyProtection="1">
      <alignment horizontal="center" vertical="center" wrapText="1"/>
    </xf>
    <xf numFmtId="0" fontId="18" fillId="0" borderId="26" xfId="6" applyNumberFormat="1" applyFont="1" applyFill="1" applyBorder="1" applyProtection="1">
      <alignment vertical="center"/>
    </xf>
    <xf numFmtId="0" fontId="18" fillId="0" borderId="65" xfId="6" applyNumberFormat="1" applyFont="1" applyFill="1" applyBorder="1" applyProtection="1">
      <alignment vertical="center"/>
    </xf>
    <xf numFmtId="38" fontId="18" fillId="0" borderId="66" xfId="6" applyFont="1" applyFill="1" applyBorder="1" applyAlignment="1" applyProtection="1">
      <alignment horizontal="center" vertical="center"/>
    </xf>
    <xf numFmtId="0" fontId="18" fillId="0" borderId="66" xfId="5" applyBorder="1" applyAlignment="1">
      <alignment vertical="center" shrinkToFit="1"/>
    </xf>
    <xf numFmtId="0" fontId="18" fillId="0" borderId="68" xfId="6" applyNumberFormat="1" applyFont="1" applyFill="1" applyBorder="1" applyProtection="1">
      <alignment vertical="center"/>
    </xf>
    <xf numFmtId="38" fontId="18" fillId="0" borderId="69" xfId="6" applyFont="1" applyFill="1" applyBorder="1" applyAlignment="1" applyProtection="1">
      <alignment horizontal="center" vertical="center"/>
    </xf>
    <xf numFmtId="0" fontId="18" fillId="0" borderId="69" xfId="5" applyBorder="1" applyAlignment="1">
      <alignment vertical="center" shrinkToFit="1"/>
    </xf>
    <xf numFmtId="0" fontId="24" fillId="0" borderId="4" xfId="6" applyNumberFormat="1" applyFont="1" applyFill="1" applyBorder="1" applyAlignment="1" applyProtection="1">
      <alignment vertical="center" shrinkToFit="1"/>
      <protection hidden="1"/>
    </xf>
    <xf numFmtId="0" fontId="24" fillId="0" borderId="4" xfId="5" applyFont="1" applyBorder="1" applyAlignment="1">
      <alignment horizontal="center" vertical="center"/>
    </xf>
    <xf numFmtId="0" fontId="24" fillId="0" borderId="0" xfId="5" applyFont="1" applyAlignment="1">
      <alignment horizontal="center" vertical="center"/>
    </xf>
    <xf numFmtId="0" fontId="24" fillId="0" borderId="18" xfId="6" applyNumberFormat="1" applyFont="1" applyFill="1" applyBorder="1" applyAlignment="1" applyProtection="1">
      <alignment vertical="center" shrinkToFit="1"/>
      <protection hidden="1"/>
    </xf>
    <xf numFmtId="40" fontId="25" fillId="0" borderId="72" xfId="6" applyNumberFormat="1" applyFont="1" applyFill="1" applyBorder="1" applyAlignment="1" applyProtection="1">
      <alignment vertical="center" shrinkToFit="1"/>
      <protection hidden="1"/>
    </xf>
    <xf numFmtId="40" fontId="25" fillId="0" borderId="19" xfId="6" applyNumberFormat="1" applyFont="1" applyFill="1" applyBorder="1" applyAlignment="1" applyProtection="1">
      <alignment vertical="center" shrinkToFit="1"/>
      <protection hidden="1"/>
    </xf>
    <xf numFmtId="0" fontId="24" fillId="0" borderId="31" xfId="6" applyNumberFormat="1" applyFont="1" applyFill="1" applyBorder="1" applyAlignment="1" applyProtection="1">
      <alignment vertical="center" shrinkToFit="1"/>
      <protection hidden="1"/>
    </xf>
    <xf numFmtId="40" fontId="25" fillId="0" borderId="73" xfId="6" applyNumberFormat="1" applyFont="1" applyFill="1" applyBorder="1" applyAlignment="1" applyProtection="1">
      <alignment vertical="center" shrinkToFit="1"/>
      <protection hidden="1"/>
    </xf>
    <xf numFmtId="40" fontId="25" fillId="0" borderId="14" xfId="6" applyNumberFormat="1" applyFont="1" applyFill="1" applyBorder="1" applyAlignment="1" applyProtection="1">
      <alignment vertical="center" shrinkToFit="1"/>
      <protection hidden="1"/>
    </xf>
    <xf numFmtId="0" fontId="24" fillId="0" borderId="0" xfId="6" applyNumberFormat="1" applyFont="1" applyFill="1" applyBorder="1" applyAlignment="1" applyProtection="1">
      <alignment vertical="center" shrinkToFit="1"/>
      <protection hidden="1"/>
    </xf>
    <xf numFmtId="0" fontId="24" fillId="0" borderId="74" xfId="6" applyNumberFormat="1" applyFont="1" applyFill="1" applyBorder="1" applyAlignment="1" applyProtection="1">
      <alignment vertical="center" shrinkToFit="1"/>
      <protection hidden="1"/>
    </xf>
    <xf numFmtId="40" fontId="24" fillId="0" borderId="76" xfId="6" applyNumberFormat="1" applyFont="1" applyFill="1" applyBorder="1" applyAlignment="1" applyProtection="1">
      <alignment vertical="center" shrinkToFit="1"/>
      <protection hidden="1"/>
    </xf>
    <xf numFmtId="40" fontId="24" fillId="0" borderId="77" xfId="6" applyNumberFormat="1" applyFont="1" applyFill="1" applyBorder="1" applyAlignment="1" applyProtection="1">
      <alignment vertical="center" shrinkToFit="1"/>
      <protection hidden="1"/>
    </xf>
    <xf numFmtId="0" fontId="23" fillId="0" borderId="0" xfId="5" applyFont="1" applyAlignment="1">
      <alignment horizontal="center" vertical="center" textRotation="255" shrinkToFit="1"/>
    </xf>
    <xf numFmtId="0" fontId="18" fillId="0" borderId="81" xfId="5" applyBorder="1" applyAlignment="1" applyProtection="1">
      <alignment vertical="center" shrinkToFit="1"/>
      <protection hidden="1"/>
    </xf>
    <xf numFmtId="38" fontId="18" fillId="0" borderId="57" xfId="6" applyFont="1" applyFill="1" applyBorder="1" applyAlignment="1" applyProtection="1">
      <alignment horizontal="center" vertical="center" wrapText="1"/>
    </xf>
    <xf numFmtId="0" fontId="23" fillId="0" borderId="84" xfId="5" applyFont="1" applyBorder="1" applyAlignment="1">
      <alignment vertical="center" textRotation="255" shrinkToFit="1"/>
    </xf>
    <xf numFmtId="0" fontId="27" fillId="0" borderId="85" xfId="5" applyFont="1" applyBorder="1">
      <alignment vertical="center"/>
    </xf>
    <xf numFmtId="0" fontId="18" fillId="0" borderId="86" xfId="5" applyBorder="1">
      <alignment vertical="center"/>
    </xf>
    <xf numFmtId="183" fontId="18" fillId="5" borderId="87" xfId="6" applyNumberFormat="1" applyFont="1" applyFill="1" applyBorder="1" applyAlignment="1" applyProtection="1">
      <alignment vertical="center"/>
      <protection locked="0"/>
    </xf>
    <xf numFmtId="0" fontId="18" fillId="0" borderId="85" xfId="5" applyBorder="1">
      <alignment vertical="center"/>
    </xf>
    <xf numFmtId="184" fontId="18" fillId="0" borderId="88" xfId="6" applyNumberFormat="1" applyFont="1" applyFill="1" applyBorder="1" applyAlignment="1" applyProtection="1">
      <alignment vertical="center"/>
      <protection locked="0"/>
    </xf>
    <xf numFmtId="0" fontId="18" fillId="0" borderId="89" xfId="5" applyBorder="1" applyAlignment="1">
      <alignment vertical="center" shrinkToFit="1"/>
    </xf>
    <xf numFmtId="0" fontId="18" fillId="0" borderId="92" xfId="6" applyNumberFormat="1" applyFont="1" applyFill="1" applyBorder="1" applyProtection="1">
      <alignment vertical="center"/>
    </xf>
    <xf numFmtId="0" fontId="27" fillId="0" borderId="95" xfId="5" applyFont="1" applyBorder="1">
      <alignment vertical="center"/>
    </xf>
    <xf numFmtId="0" fontId="18" fillId="0" borderId="96" xfId="5" applyBorder="1">
      <alignment vertical="center"/>
    </xf>
    <xf numFmtId="183" fontId="18" fillId="5" borderId="97" xfId="6" applyNumberFormat="1" applyFont="1" applyFill="1" applyBorder="1" applyAlignment="1" applyProtection="1">
      <alignment vertical="center"/>
      <protection locked="0"/>
    </xf>
    <xf numFmtId="0" fontId="21" fillId="0" borderId="95" xfId="5" applyFont="1" applyBorder="1" applyAlignment="1">
      <alignment vertical="center" wrapText="1"/>
    </xf>
    <xf numFmtId="184" fontId="18" fillId="0" borderId="69" xfId="6" applyNumberFormat="1" applyFont="1" applyFill="1" applyBorder="1" applyAlignment="1" applyProtection="1">
      <alignment vertical="center"/>
      <protection locked="0"/>
    </xf>
    <xf numFmtId="0" fontId="18" fillId="0" borderId="98" xfId="5" applyBorder="1" applyAlignment="1">
      <alignment vertical="center" shrinkToFit="1"/>
    </xf>
    <xf numFmtId="0" fontId="18" fillId="0" borderId="99" xfId="6" applyNumberFormat="1" applyFont="1" applyFill="1" applyBorder="1" applyProtection="1">
      <alignment vertical="center"/>
    </xf>
    <xf numFmtId="40" fontId="18" fillId="4" borderId="101" xfId="6" applyNumberFormat="1" applyFont="1" applyFill="1" applyBorder="1" applyAlignment="1" applyProtection="1">
      <alignment vertical="center" shrinkToFit="1"/>
    </xf>
    <xf numFmtId="38" fontId="18" fillId="0" borderId="102" xfId="6" applyFont="1" applyFill="1" applyBorder="1" applyAlignment="1" applyProtection="1">
      <alignment horizontal="center" vertical="center"/>
    </xf>
    <xf numFmtId="0" fontId="18" fillId="0" borderId="102" xfId="5" applyBorder="1" applyAlignment="1">
      <alignment vertical="center" shrinkToFit="1"/>
    </xf>
    <xf numFmtId="0" fontId="18" fillId="0" borderId="59" xfId="5" applyBorder="1">
      <alignment vertical="center"/>
    </xf>
    <xf numFmtId="0" fontId="18" fillId="0" borderId="0" xfId="5" applyProtection="1">
      <alignment vertical="center"/>
      <protection locked="0"/>
    </xf>
    <xf numFmtId="0" fontId="23" fillId="0" borderId="0" xfId="5" applyFont="1" applyAlignment="1">
      <alignment horizontal="center" vertical="center"/>
    </xf>
    <xf numFmtId="0" fontId="23" fillId="0" borderId="3" xfId="6" applyNumberFormat="1" applyFont="1" applyFill="1" applyBorder="1" applyAlignment="1" applyProtection="1">
      <alignment vertical="center" shrinkToFit="1"/>
    </xf>
    <xf numFmtId="40" fontId="18" fillId="0" borderId="104" xfId="6" applyNumberFormat="1" applyFont="1" applyFill="1" applyBorder="1" applyAlignment="1" applyProtection="1">
      <alignment vertical="center" shrinkToFit="1"/>
      <protection locked="0"/>
    </xf>
    <xf numFmtId="40" fontId="23" fillId="4" borderId="1" xfId="6" applyNumberFormat="1" applyFont="1" applyFill="1" applyBorder="1" applyAlignment="1" applyProtection="1">
      <alignment vertical="center" shrinkToFit="1"/>
    </xf>
    <xf numFmtId="38" fontId="18" fillId="0" borderId="48" xfId="6" applyFont="1" applyFill="1" applyBorder="1" applyAlignment="1" applyProtection="1">
      <alignment horizontal="center" vertical="center"/>
    </xf>
    <xf numFmtId="0" fontId="18" fillId="0" borderId="25" xfId="5" applyBorder="1">
      <alignment vertical="center"/>
    </xf>
    <xf numFmtId="0" fontId="18" fillId="0" borderId="56" xfId="5" applyBorder="1">
      <alignment vertical="center"/>
    </xf>
    <xf numFmtId="183" fontId="18" fillId="5" borderId="63" xfId="6" applyNumberFormat="1" applyFont="1" applyFill="1" applyBorder="1" applyAlignment="1" applyProtection="1">
      <alignment vertical="center"/>
      <protection locked="0"/>
    </xf>
    <xf numFmtId="184" fontId="18" fillId="0" borderId="55"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xf>
    <xf numFmtId="0" fontId="18" fillId="0" borderId="105" xfId="5" applyBorder="1">
      <alignment vertical="center"/>
    </xf>
    <xf numFmtId="0" fontId="18" fillId="0" borderId="50" xfId="5" applyBorder="1">
      <alignment vertical="center"/>
    </xf>
    <xf numFmtId="183" fontId="18" fillId="5" borderId="49" xfId="6" applyNumberFormat="1" applyFont="1" applyFill="1" applyBorder="1" applyAlignment="1" applyProtection="1">
      <alignment vertical="center"/>
      <protection locked="0"/>
    </xf>
    <xf numFmtId="184" fontId="18" fillId="0" borderId="48" xfId="6" applyNumberFormat="1" applyFont="1" applyFill="1" applyBorder="1" applyAlignment="1" applyProtection="1">
      <alignment vertical="center"/>
      <protection locked="0"/>
    </xf>
    <xf numFmtId="40" fontId="18" fillId="4" borderId="5" xfId="6" applyNumberFormat="1" applyFont="1" applyFill="1" applyBorder="1" applyAlignment="1" applyProtection="1">
      <alignment vertical="center" shrinkToFit="1"/>
    </xf>
    <xf numFmtId="38" fontId="18" fillId="0" borderId="58" xfId="6" applyFont="1" applyFill="1" applyBorder="1" applyAlignment="1" applyProtection="1">
      <alignment horizontal="center" vertical="center"/>
    </xf>
    <xf numFmtId="0" fontId="21" fillId="0" borderId="107" xfId="5" applyFont="1" applyBorder="1" applyAlignment="1">
      <alignment vertical="center" wrapText="1"/>
    </xf>
    <xf numFmtId="0" fontId="18" fillId="0" borderId="100" xfId="5" applyBorder="1">
      <alignment vertical="center"/>
    </xf>
    <xf numFmtId="185" fontId="18" fillId="5" borderId="108" xfId="6" applyNumberFormat="1" applyFont="1" applyFill="1" applyBorder="1" applyAlignment="1" applyProtection="1">
      <alignment vertical="center"/>
      <protection locked="0"/>
    </xf>
    <xf numFmtId="186" fontId="18" fillId="0" borderId="102" xfId="6" applyNumberFormat="1" applyFont="1" applyFill="1" applyBorder="1" applyAlignment="1" applyProtection="1">
      <alignment vertical="center"/>
      <protection locked="0"/>
    </xf>
    <xf numFmtId="0" fontId="18" fillId="0" borderId="48" xfId="5" applyBorder="1" applyAlignment="1">
      <alignment vertical="center" shrinkToFit="1"/>
    </xf>
    <xf numFmtId="0" fontId="18" fillId="0" borderId="48" xfId="5" applyBorder="1">
      <alignment vertical="center"/>
    </xf>
    <xf numFmtId="0" fontId="18" fillId="0" borderId="3" xfId="6" applyNumberFormat="1" applyFont="1" applyFill="1" applyBorder="1" applyProtection="1">
      <alignment vertical="center"/>
      <protection hidden="1"/>
    </xf>
    <xf numFmtId="40" fontId="18" fillId="4" borderId="1" xfId="6" applyNumberFormat="1" applyFont="1" applyFill="1" applyBorder="1" applyAlignment="1" applyProtection="1">
      <alignment vertical="center" shrinkToFit="1"/>
      <protection hidden="1"/>
    </xf>
    <xf numFmtId="185" fontId="18" fillId="5" borderId="49" xfId="6" applyNumberFormat="1" applyFont="1" applyFill="1" applyBorder="1" applyAlignment="1" applyProtection="1">
      <alignment vertical="center"/>
      <protection locked="0"/>
    </xf>
    <xf numFmtId="0" fontId="18" fillId="0" borderId="30" xfId="6" applyNumberFormat="1" applyFont="1" applyFill="1" applyBorder="1" applyProtection="1">
      <alignment vertical="center"/>
      <protection hidden="1"/>
    </xf>
    <xf numFmtId="40" fontId="18" fillId="4" borderId="29" xfId="6" applyNumberFormat="1" applyFont="1" applyFill="1" applyBorder="1" applyAlignment="1" applyProtection="1">
      <alignment vertical="center" shrinkToFit="1"/>
      <protection hidden="1"/>
    </xf>
    <xf numFmtId="38" fontId="18" fillId="0" borderId="110" xfId="6" applyFont="1" applyFill="1" applyBorder="1" applyAlignment="1" applyProtection="1">
      <alignment horizontal="center" vertical="center"/>
    </xf>
    <xf numFmtId="186" fontId="18" fillId="0" borderId="48" xfId="6" applyNumberFormat="1" applyFont="1" applyFill="1" applyBorder="1" applyAlignment="1" applyProtection="1">
      <alignment vertical="center"/>
      <protection locked="0"/>
    </xf>
    <xf numFmtId="0" fontId="18" fillId="0" borderId="111" xfId="5" applyBorder="1">
      <alignment vertical="center"/>
    </xf>
    <xf numFmtId="0" fontId="18" fillId="0" borderId="93" xfId="5" applyBorder="1">
      <alignment vertical="center"/>
    </xf>
    <xf numFmtId="185" fontId="18" fillId="5" borderId="112" xfId="6" applyNumberFormat="1" applyFont="1" applyFill="1" applyBorder="1" applyAlignment="1" applyProtection="1">
      <alignment vertical="center"/>
      <protection locked="0"/>
    </xf>
    <xf numFmtId="186" fontId="18" fillId="0" borderId="66" xfId="6" applyNumberFormat="1" applyFont="1" applyFill="1" applyBorder="1" applyAlignment="1" applyProtection="1">
      <alignment vertical="center"/>
      <protection locked="0"/>
    </xf>
    <xf numFmtId="0" fontId="18" fillId="0" borderId="92" xfId="6" applyNumberFormat="1" applyFont="1" applyFill="1" applyBorder="1" applyProtection="1">
      <alignment vertical="center"/>
      <protection hidden="1"/>
    </xf>
    <xf numFmtId="40" fontId="18" fillId="4" borderId="94" xfId="6" applyNumberFormat="1" applyFont="1" applyFill="1" applyBorder="1" applyAlignment="1" applyProtection="1">
      <alignment vertical="center" shrinkToFit="1"/>
      <protection hidden="1"/>
    </xf>
    <xf numFmtId="0" fontId="18" fillId="0" borderId="113" xfId="5" applyBorder="1">
      <alignment vertical="center"/>
    </xf>
    <xf numFmtId="0" fontId="18" fillId="0" borderId="114" xfId="5" applyBorder="1">
      <alignment vertical="center"/>
    </xf>
    <xf numFmtId="185" fontId="18" fillId="5" borderId="115" xfId="6" applyNumberFormat="1" applyFont="1" applyFill="1" applyBorder="1" applyAlignment="1" applyProtection="1">
      <alignment vertical="center"/>
      <protection locked="0"/>
    </xf>
    <xf numFmtId="186" fontId="18" fillId="0" borderId="116" xfId="6" applyNumberFormat="1" applyFont="1" applyFill="1" applyBorder="1" applyAlignment="1" applyProtection="1">
      <alignment vertical="center"/>
      <protection locked="0"/>
    </xf>
    <xf numFmtId="0" fontId="18" fillId="0" borderId="116" xfId="5" applyBorder="1" applyAlignment="1">
      <alignment vertical="center" shrinkToFit="1"/>
    </xf>
    <xf numFmtId="0" fontId="18" fillId="0" borderId="118" xfId="6" applyNumberFormat="1" applyFont="1" applyFill="1" applyBorder="1" applyProtection="1">
      <alignment vertical="center"/>
      <protection hidden="1"/>
    </xf>
    <xf numFmtId="38" fontId="18" fillId="0" borderId="116" xfId="6" applyFont="1" applyFill="1" applyBorder="1" applyAlignment="1" applyProtection="1">
      <alignment horizontal="center" vertical="center"/>
    </xf>
    <xf numFmtId="0" fontId="18" fillId="0" borderId="107" xfId="5" applyBorder="1">
      <alignment vertical="center"/>
    </xf>
    <xf numFmtId="0" fontId="18" fillId="0" borderId="99" xfId="6" applyNumberFormat="1" applyFont="1" applyFill="1" applyBorder="1" applyProtection="1">
      <alignment vertical="center"/>
      <protection hidden="1"/>
    </xf>
    <xf numFmtId="40" fontId="18" fillId="4" borderId="101" xfId="6" applyNumberFormat="1" applyFont="1" applyFill="1" applyBorder="1" applyAlignment="1" applyProtection="1">
      <alignment vertical="center" shrinkToFit="1"/>
      <protection hidden="1"/>
    </xf>
    <xf numFmtId="0" fontId="18" fillId="0" borderId="120" xfId="5" applyBorder="1">
      <alignment vertical="center"/>
    </xf>
    <xf numFmtId="0" fontId="18" fillId="0" borderId="106" xfId="5" applyBorder="1">
      <alignment vertical="center"/>
    </xf>
    <xf numFmtId="185" fontId="18" fillId="5" borderId="121" xfId="6" applyNumberFormat="1" applyFont="1" applyFill="1" applyBorder="1" applyAlignment="1" applyProtection="1">
      <alignment vertical="center"/>
      <protection locked="0"/>
    </xf>
    <xf numFmtId="0" fontId="18" fillId="0" borderId="122" xfId="5" applyBorder="1">
      <alignment vertical="center"/>
    </xf>
    <xf numFmtId="186" fontId="18" fillId="0" borderId="123"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protection hidden="1"/>
    </xf>
    <xf numFmtId="40" fontId="18" fillId="4" borderId="5" xfId="6" applyNumberFormat="1" applyFont="1" applyFill="1" applyBorder="1" applyAlignment="1" applyProtection="1">
      <alignment vertical="center" shrinkToFit="1"/>
      <protection hidden="1"/>
    </xf>
    <xf numFmtId="0" fontId="27" fillId="0" borderId="127" xfId="5" applyFont="1" applyBorder="1" applyAlignment="1">
      <alignment horizontal="center" vertical="center" wrapText="1"/>
    </xf>
    <xf numFmtId="0" fontId="27" fillId="0" borderId="129" xfId="5" applyFont="1" applyBorder="1" applyAlignment="1">
      <alignment horizontal="center" vertical="center" wrapText="1"/>
    </xf>
    <xf numFmtId="0" fontId="18" fillId="0" borderId="109" xfId="5" applyBorder="1" applyAlignment="1">
      <alignment horizontal="center" vertical="center" wrapText="1"/>
    </xf>
    <xf numFmtId="0" fontId="18" fillId="0" borderId="57" xfId="5" applyBorder="1" applyAlignment="1">
      <alignment horizontal="center" vertical="center" wrapText="1"/>
    </xf>
    <xf numFmtId="0" fontId="23" fillId="0" borderId="23" xfId="5" applyFont="1" applyBorder="1" applyAlignment="1">
      <alignment horizontal="center" vertical="center" textRotation="255" shrinkToFit="1"/>
    </xf>
    <xf numFmtId="40" fontId="24" fillId="4" borderId="77" xfId="6" applyNumberFormat="1" applyFont="1" applyFill="1" applyBorder="1" applyAlignment="1" applyProtection="1">
      <alignment vertical="center" shrinkToFit="1"/>
      <protection hidden="1"/>
    </xf>
    <xf numFmtId="0" fontId="18" fillId="4" borderId="31" xfId="6" applyNumberFormat="1" applyFont="1" applyFill="1" applyBorder="1" applyProtection="1">
      <alignment vertical="center"/>
      <protection hidden="1"/>
    </xf>
    <xf numFmtId="0" fontId="18" fillId="4" borderId="3" xfId="6" applyNumberFormat="1" applyFont="1" applyFill="1" applyBorder="1" applyProtection="1">
      <alignment vertical="center"/>
      <protection hidden="1"/>
    </xf>
    <xf numFmtId="0" fontId="18" fillId="4" borderId="99" xfId="6" applyNumberFormat="1" applyFont="1" applyFill="1" applyBorder="1" applyProtection="1">
      <alignment vertical="center"/>
      <protection hidden="1"/>
    </xf>
    <xf numFmtId="0" fontId="18" fillId="4" borderId="92" xfId="6" applyNumberFormat="1" applyFont="1" applyFill="1" applyBorder="1" applyProtection="1">
      <alignment vertical="center"/>
      <protection hidden="1"/>
    </xf>
    <xf numFmtId="0" fontId="18" fillId="4" borderId="30" xfId="6" applyNumberFormat="1" applyFont="1" applyFill="1" applyBorder="1" applyProtection="1">
      <alignment vertical="center"/>
      <protection hidden="1"/>
    </xf>
    <xf numFmtId="0" fontId="18" fillId="4" borderId="31" xfId="6" applyNumberFormat="1" applyFont="1" applyFill="1" applyBorder="1" applyProtection="1">
      <alignment vertical="center"/>
    </xf>
    <xf numFmtId="0" fontId="23" fillId="4" borderId="3" xfId="6" applyNumberFormat="1" applyFont="1" applyFill="1" applyBorder="1" applyAlignment="1" applyProtection="1">
      <alignment vertical="center" shrinkToFit="1"/>
    </xf>
    <xf numFmtId="0" fontId="18" fillId="4" borderId="99" xfId="6" applyNumberFormat="1" applyFont="1" applyFill="1" applyBorder="1" applyProtection="1">
      <alignment vertical="center"/>
    </xf>
    <xf numFmtId="0" fontId="18" fillId="4" borderId="81" xfId="5" applyFill="1" applyBorder="1" applyAlignment="1" applyProtection="1">
      <alignment vertical="center" shrinkToFit="1"/>
      <protection hidden="1"/>
    </xf>
    <xf numFmtId="0" fontId="24" fillId="4" borderId="74" xfId="6" applyNumberFormat="1" applyFont="1" applyFill="1" applyBorder="1" applyAlignment="1" applyProtection="1">
      <alignment vertical="center" shrinkToFit="1"/>
      <protection hidden="1"/>
    </xf>
    <xf numFmtId="0" fontId="12" fillId="0" borderId="0" xfId="3" applyFont="1" applyAlignment="1"/>
    <xf numFmtId="0" fontId="12" fillId="0" borderId="0" xfId="3" quotePrefix="1" applyFont="1" applyAlignment="1">
      <alignment horizontal="right" vertical="center"/>
    </xf>
    <xf numFmtId="40" fontId="18" fillId="3" borderId="5" xfId="6" applyNumberFormat="1" applyFont="1" applyFill="1" applyBorder="1" applyAlignment="1" applyProtection="1">
      <alignment vertical="center" shrinkToFit="1"/>
      <protection hidden="1"/>
    </xf>
    <xf numFmtId="40" fontId="18" fillId="3" borderId="1" xfId="6" applyNumberFormat="1" applyFont="1" applyFill="1" applyBorder="1" applyAlignment="1" applyProtection="1">
      <alignment vertical="center" shrinkToFit="1"/>
      <protection hidden="1"/>
    </xf>
    <xf numFmtId="40" fontId="18" fillId="3" borderId="101" xfId="6" applyNumberFormat="1" applyFont="1" applyFill="1" applyBorder="1" applyAlignment="1" applyProtection="1">
      <alignment vertical="center" shrinkToFit="1"/>
      <protection hidden="1"/>
    </xf>
    <xf numFmtId="40" fontId="18" fillId="3" borderId="94" xfId="6" applyNumberFormat="1" applyFont="1" applyFill="1" applyBorder="1" applyAlignment="1" applyProtection="1">
      <alignment vertical="center" shrinkToFit="1"/>
      <protection hidden="1"/>
    </xf>
    <xf numFmtId="40" fontId="18" fillId="3" borderId="119" xfId="6" applyNumberFormat="1" applyFont="1" applyFill="1" applyBorder="1" applyAlignment="1" applyProtection="1">
      <alignment vertical="center" shrinkToFit="1"/>
      <protection hidden="1"/>
    </xf>
    <xf numFmtId="40" fontId="18" fillId="3" borderId="29"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xf>
    <xf numFmtId="40" fontId="18" fillId="3" borderId="1" xfId="6" applyNumberFormat="1" applyFont="1" applyFill="1" applyBorder="1" applyAlignment="1" applyProtection="1">
      <alignment vertical="center" shrinkToFit="1"/>
    </xf>
    <xf numFmtId="40" fontId="23" fillId="3" borderId="1" xfId="6" applyNumberFormat="1" applyFont="1" applyFill="1" applyBorder="1" applyAlignment="1" applyProtection="1">
      <alignment vertical="center" shrinkToFit="1"/>
    </xf>
    <xf numFmtId="40" fontId="18" fillId="3" borderId="101" xfId="6" applyNumberFormat="1" applyFont="1" applyFill="1" applyBorder="1" applyAlignment="1" applyProtection="1">
      <alignment vertical="center" shrinkToFit="1"/>
    </xf>
    <xf numFmtId="40" fontId="18" fillId="3" borderId="94" xfId="6" applyNumberFormat="1" applyFont="1" applyFill="1" applyBorder="1" applyAlignment="1" applyProtection="1">
      <alignment vertical="center" shrinkToFit="1"/>
    </xf>
    <xf numFmtId="40" fontId="18" fillId="3" borderId="83" xfId="6" applyNumberFormat="1" applyFont="1" applyFill="1" applyBorder="1" applyAlignment="1" applyProtection="1">
      <alignment vertical="center" shrinkToFit="1"/>
      <protection hidden="1"/>
    </xf>
    <xf numFmtId="40" fontId="24" fillId="3" borderId="78"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protection hidden="1"/>
    </xf>
    <xf numFmtId="40" fontId="18" fillId="3" borderId="50" xfId="6" applyNumberFormat="1" applyFont="1" applyFill="1" applyBorder="1" applyAlignment="1" applyProtection="1">
      <alignment vertical="center" shrinkToFit="1"/>
      <protection hidden="1"/>
    </xf>
    <xf numFmtId="40" fontId="18" fillId="3" borderId="100" xfId="6" applyNumberFormat="1" applyFont="1" applyFill="1" applyBorder="1" applyAlignment="1" applyProtection="1">
      <alignment vertical="center" shrinkToFit="1"/>
      <protection hidden="1"/>
    </xf>
    <xf numFmtId="40" fontId="18" fillId="3" borderId="93" xfId="6" applyNumberFormat="1" applyFont="1" applyFill="1" applyBorder="1" applyAlignment="1" applyProtection="1">
      <alignment vertical="center" shrinkToFit="1"/>
      <protection hidden="1"/>
    </xf>
    <xf numFmtId="40" fontId="18" fillId="3" borderId="114" xfId="6" applyNumberFormat="1" applyFont="1" applyFill="1" applyBorder="1" applyAlignment="1" applyProtection="1">
      <alignment vertical="center" shrinkToFit="1"/>
      <protection hidden="1"/>
    </xf>
    <xf numFmtId="40" fontId="18" fillId="3" borderId="109"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xf>
    <xf numFmtId="40" fontId="18" fillId="3" borderId="50" xfId="6" applyNumberFormat="1" applyFont="1" applyFill="1" applyBorder="1" applyAlignment="1" applyProtection="1">
      <alignment vertical="center" shrinkToFit="1"/>
    </xf>
    <xf numFmtId="40" fontId="23" fillId="3" borderId="50" xfId="6" applyNumberFormat="1" applyFont="1" applyFill="1" applyBorder="1" applyAlignment="1" applyProtection="1">
      <alignment vertical="center" shrinkToFit="1"/>
    </xf>
    <xf numFmtId="40" fontId="18" fillId="3" borderId="100" xfId="6" applyNumberFormat="1" applyFont="1" applyFill="1" applyBorder="1" applyAlignment="1" applyProtection="1">
      <alignment vertical="center" shrinkToFit="1"/>
    </xf>
    <xf numFmtId="40" fontId="18" fillId="3" borderId="93" xfId="6" applyNumberFormat="1" applyFont="1" applyFill="1" applyBorder="1" applyAlignment="1" applyProtection="1">
      <alignment vertical="center" shrinkToFit="1"/>
    </xf>
    <xf numFmtId="40" fontId="18" fillId="3" borderId="82" xfId="6" applyNumberFormat="1" applyFont="1" applyFill="1" applyBorder="1" applyAlignment="1" applyProtection="1">
      <alignment vertical="center" shrinkToFit="1"/>
      <protection hidden="1"/>
    </xf>
    <xf numFmtId="40" fontId="24" fillId="3" borderId="75" xfId="6" applyNumberFormat="1" applyFont="1" applyFill="1" applyBorder="1" applyAlignment="1" applyProtection="1">
      <alignment vertical="center" shrinkToFit="1"/>
      <protection hidden="1"/>
    </xf>
    <xf numFmtId="40" fontId="25" fillId="3" borderId="56" xfId="6" applyNumberFormat="1" applyFont="1" applyFill="1" applyBorder="1" applyAlignment="1" applyProtection="1">
      <alignment vertical="center" shrinkToFit="1"/>
      <protection hidden="1"/>
    </xf>
    <xf numFmtId="40" fontId="25" fillId="3" borderId="54" xfId="6" applyNumberFormat="1" applyFont="1" applyFill="1" applyBorder="1" applyAlignment="1" applyProtection="1">
      <alignment vertical="center" shrinkToFit="1"/>
      <protection hidden="1"/>
    </xf>
    <xf numFmtId="40" fontId="25" fillId="3" borderId="47" xfId="6" applyNumberFormat="1" applyFont="1" applyFill="1" applyBorder="1" applyAlignment="1" applyProtection="1">
      <alignment vertical="center" shrinkToFit="1"/>
      <protection hidden="1"/>
    </xf>
    <xf numFmtId="40" fontId="25" fillId="3" borderId="55" xfId="6" applyNumberFormat="1" applyFont="1" applyFill="1" applyBorder="1" applyAlignment="1" applyProtection="1">
      <alignment vertical="center" shrinkToFit="1"/>
      <protection hidden="1"/>
    </xf>
    <xf numFmtId="40" fontId="18" fillId="3" borderId="55" xfId="6" applyNumberFormat="1" applyFont="1" applyFill="1" applyBorder="1" applyAlignment="1" applyProtection="1">
      <alignment vertical="center" shrinkToFit="1"/>
      <protection hidden="1"/>
    </xf>
    <xf numFmtId="0" fontId="12" fillId="7" borderId="2" xfId="3" applyFont="1" applyFill="1" applyBorder="1" applyProtection="1">
      <alignment vertical="center"/>
      <protection locked="0"/>
    </xf>
    <xf numFmtId="40" fontId="18" fillId="7" borderId="5" xfId="6" applyNumberFormat="1" applyFont="1" applyFill="1" applyBorder="1" applyAlignment="1" applyProtection="1">
      <alignment vertical="center" shrinkToFit="1"/>
      <protection locked="0"/>
    </xf>
    <xf numFmtId="40" fontId="18" fillId="7" borderId="1" xfId="6" applyNumberFormat="1" applyFont="1" applyFill="1" applyBorder="1" applyAlignment="1" applyProtection="1">
      <alignment vertical="center" shrinkToFit="1"/>
      <protection locked="0"/>
    </xf>
    <xf numFmtId="40" fontId="18" fillId="7" borderId="101" xfId="6" applyNumberFormat="1" applyFont="1" applyFill="1" applyBorder="1" applyAlignment="1" applyProtection="1">
      <alignment vertical="center" shrinkToFit="1"/>
      <protection locked="0"/>
    </xf>
    <xf numFmtId="40" fontId="18" fillId="7" borderId="94" xfId="6" applyNumberFormat="1" applyFont="1" applyFill="1" applyBorder="1" applyAlignment="1" applyProtection="1">
      <alignment vertical="center" shrinkToFit="1"/>
      <protection locked="0"/>
    </xf>
    <xf numFmtId="40" fontId="18" fillId="7" borderId="29" xfId="6" applyNumberFormat="1" applyFont="1" applyFill="1" applyBorder="1" applyAlignment="1" applyProtection="1">
      <alignment vertical="center" shrinkToFit="1"/>
      <protection locked="0"/>
    </xf>
    <xf numFmtId="40" fontId="18" fillId="7" borderId="102" xfId="6" applyNumberFormat="1" applyFont="1" applyFill="1" applyBorder="1" applyAlignment="1" applyProtection="1">
      <alignment vertical="center" shrinkToFit="1"/>
      <protection locked="0"/>
    </xf>
    <xf numFmtId="40" fontId="18" fillId="7" borderId="101" xfId="6" applyNumberFormat="1" applyFont="1" applyFill="1" applyBorder="1" applyAlignment="1" applyProtection="1">
      <alignment vertical="center" shrinkToFit="1"/>
    </xf>
    <xf numFmtId="40" fontId="18" fillId="7" borderId="1" xfId="6" applyNumberFormat="1" applyFont="1" applyFill="1" applyBorder="1" applyAlignment="1" applyProtection="1">
      <alignment vertical="center" shrinkToFit="1"/>
    </xf>
    <xf numFmtId="40" fontId="18" fillId="7" borderId="5" xfId="6" applyNumberFormat="1" applyFont="1" applyFill="1" applyBorder="1" applyAlignment="1" applyProtection="1">
      <alignment vertical="center" shrinkToFit="1"/>
      <protection hidden="1"/>
    </xf>
    <xf numFmtId="40" fontId="18" fillId="7" borderId="1" xfId="6" applyNumberFormat="1" applyFont="1" applyFill="1" applyBorder="1" applyAlignment="1" applyProtection="1">
      <alignment vertical="center" shrinkToFit="1"/>
      <protection hidden="1"/>
    </xf>
    <xf numFmtId="40" fontId="18" fillId="7" borderId="101" xfId="6" applyNumberFormat="1" applyFont="1" applyFill="1" applyBorder="1" applyAlignment="1" applyProtection="1">
      <alignment vertical="center" shrinkToFit="1"/>
      <protection hidden="1"/>
    </xf>
    <xf numFmtId="40" fontId="18" fillId="7" borderId="94" xfId="6" applyNumberFormat="1" applyFont="1" applyFill="1" applyBorder="1" applyAlignment="1" applyProtection="1">
      <alignment vertical="center" shrinkToFit="1"/>
      <protection hidden="1"/>
    </xf>
    <xf numFmtId="40" fontId="18" fillId="7" borderId="29" xfId="6" applyNumberFormat="1" applyFont="1" applyFill="1" applyBorder="1" applyAlignment="1" applyProtection="1">
      <alignment vertical="center" shrinkToFit="1"/>
      <protection hidden="1"/>
    </xf>
    <xf numFmtId="40" fontId="18" fillId="7" borderId="5" xfId="6" applyNumberFormat="1" applyFont="1" applyFill="1" applyBorder="1" applyAlignment="1" applyProtection="1">
      <alignment vertical="center" shrinkToFit="1"/>
    </xf>
    <xf numFmtId="40" fontId="18" fillId="7" borderId="69" xfId="6" applyNumberFormat="1" applyFont="1" applyFill="1" applyBorder="1" applyProtection="1">
      <alignment vertical="center"/>
      <protection locked="0"/>
    </xf>
    <xf numFmtId="40" fontId="18" fillId="7" borderId="66" xfId="6" applyNumberFormat="1" applyFont="1" applyFill="1" applyBorder="1" applyProtection="1">
      <alignment vertical="center"/>
      <protection locked="0"/>
    </xf>
    <xf numFmtId="0" fontId="12" fillId="7" borderId="0" xfId="3" applyFont="1" applyFill="1">
      <alignment vertical="center"/>
    </xf>
    <xf numFmtId="0" fontId="12" fillId="7" borderId="5" xfId="3" applyFont="1" applyFill="1" applyBorder="1">
      <alignment vertical="center"/>
    </xf>
    <xf numFmtId="40" fontId="18" fillId="3" borderId="69" xfId="6" applyNumberFormat="1" applyFont="1" applyFill="1" applyBorder="1" applyAlignment="1" applyProtection="1">
      <alignment vertical="center" shrinkToFit="1"/>
      <protection locked="0"/>
    </xf>
    <xf numFmtId="40" fontId="18" fillId="3" borderId="116" xfId="6" applyNumberFormat="1" applyFont="1" applyFill="1" applyBorder="1" applyAlignment="1" applyProtection="1">
      <alignment vertical="center" shrinkToFit="1"/>
      <protection locked="0"/>
    </xf>
    <xf numFmtId="40" fontId="18" fillId="0" borderId="94" xfId="6" applyNumberFormat="1" applyFont="1" applyFill="1" applyBorder="1" applyAlignment="1" applyProtection="1">
      <alignment vertical="center" shrinkToFit="1"/>
    </xf>
    <xf numFmtId="40" fontId="18" fillId="0" borderId="101" xfId="6" applyNumberFormat="1" applyFont="1" applyFill="1" applyBorder="1" applyAlignment="1" applyProtection="1">
      <alignment vertical="center" shrinkToFit="1"/>
    </xf>
    <xf numFmtId="40" fontId="23" fillId="0" borderId="1" xfId="6" applyNumberFormat="1" applyFont="1" applyFill="1" applyBorder="1" applyAlignment="1" applyProtection="1">
      <alignment vertical="center" shrinkToFit="1"/>
    </xf>
    <xf numFmtId="40" fontId="18" fillId="0" borderId="5" xfId="6" applyNumberFormat="1" applyFont="1" applyFill="1" applyBorder="1" applyAlignment="1" applyProtection="1">
      <alignment vertical="center" shrinkToFit="1"/>
    </xf>
    <xf numFmtId="40" fontId="18" fillId="0" borderId="1" xfId="6" applyNumberFormat="1" applyFont="1" applyFill="1" applyBorder="1" applyAlignment="1" applyProtection="1">
      <alignment vertical="center" shrinkToFit="1"/>
      <protection hidden="1"/>
    </xf>
    <xf numFmtId="40" fontId="18" fillId="0" borderId="29" xfId="6" applyNumberFormat="1" applyFont="1" applyFill="1" applyBorder="1" applyAlignment="1" applyProtection="1">
      <alignment vertical="center" shrinkToFit="1"/>
      <protection hidden="1"/>
    </xf>
    <xf numFmtId="40" fontId="18" fillId="0" borderId="94" xfId="6" applyNumberFormat="1" applyFont="1" applyFill="1" applyBorder="1" applyAlignment="1" applyProtection="1">
      <alignment vertical="center" shrinkToFit="1"/>
      <protection hidden="1"/>
    </xf>
    <xf numFmtId="40" fontId="18" fillId="0" borderId="119" xfId="6" applyNumberFormat="1" applyFont="1" applyFill="1" applyBorder="1" applyAlignment="1" applyProtection="1">
      <alignment vertical="center" shrinkToFit="1"/>
      <protection hidden="1"/>
    </xf>
    <xf numFmtId="40" fontId="18" fillId="0" borderId="101" xfId="6" applyNumberFormat="1" applyFont="1" applyFill="1" applyBorder="1" applyAlignment="1" applyProtection="1">
      <alignment vertical="center" shrinkToFit="1"/>
      <protection hidden="1"/>
    </xf>
    <xf numFmtId="40" fontId="18" fillId="0" borderId="5"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protection locked="0"/>
    </xf>
    <xf numFmtId="40" fontId="18" fillId="3" borderId="102" xfId="6" applyNumberFormat="1" applyFont="1" applyFill="1" applyBorder="1" applyAlignment="1" applyProtection="1">
      <alignment vertical="center" shrinkToFit="1"/>
      <protection locked="0"/>
    </xf>
    <xf numFmtId="40" fontId="18" fillId="3" borderId="66" xfId="6" applyNumberFormat="1" applyFont="1" applyFill="1" applyBorder="1" applyAlignment="1" applyProtection="1">
      <alignment vertical="center" shrinkToFit="1"/>
      <protection locked="0"/>
    </xf>
    <xf numFmtId="176" fontId="12" fillId="0" borderId="0" xfId="2" applyNumberFormat="1" applyFont="1" applyAlignment="1" applyProtection="1">
      <alignment vertical="center"/>
    </xf>
    <xf numFmtId="0" fontId="14" fillId="0" borderId="0" xfId="3" applyFont="1" applyAlignment="1">
      <alignment vertical="center" wrapText="1"/>
    </xf>
    <xf numFmtId="176" fontId="12" fillId="0" borderId="0" xfId="2" applyNumberFormat="1" applyFont="1" applyProtection="1">
      <alignment vertical="center"/>
    </xf>
    <xf numFmtId="0" fontId="12" fillId="0" borderId="0" xfId="3" applyFont="1" applyAlignment="1">
      <alignment horizontal="center" vertical="center"/>
    </xf>
    <xf numFmtId="0" fontId="12" fillId="0" borderId="1" xfId="3" applyFont="1" applyBorder="1" applyAlignment="1">
      <alignment vertical="top"/>
    </xf>
    <xf numFmtId="0" fontId="12" fillId="0" borderId="11" xfId="3" applyFont="1" applyBorder="1" applyAlignment="1">
      <alignment horizontal="right" vertical="center"/>
    </xf>
    <xf numFmtId="0" fontId="12" fillId="0" borderId="17" xfId="3" applyFont="1" applyBorder="1" applyAlignment="1">
      <alignment horizontal="left" vertical="center"/>
    </xf>
    <xf numFmtId="0" fontId="12" fillId="0" borderId="24" xfId="3" applyFont="1" applyBorder="1" applyAlignment="1">
      <alignment horizontal="left" vertical="center"/>
    </xf>
    <xf numFmtId="0" fontId="12" fillId="0" borderId="24" xfId="3" applyFont="1" applyBorder="1">
      <alignment vertical="center"/>
    </xf>
    <xf numFmtId="176" fontId="12" fillId="0" borderId="24" xfId="2" applyNumberFormat="1" applyFont="1" applyBorder="1" applyAlignment="1" applyProtection="1">
      <alignment vertical="center"/>
    </xf>
    <xf numFmtId="0" fontId="12" fillId="0" borderId="24" xfId="3" applyFont="1" applyBorder="1" applyAlignment="1">
      <alignment horizontal="distributed" vertical="center"/>
    </xf>
    <xf numFmtId="0" fontId="12" fillId="0" borderId="25" xfId="3" applyFont="1" applyBorder="1" applyAlignment="1">
      <alignment horizontal="distributed" vertical="center"/>
    </xf>
    <xf numFmtId="0" fontId="12" fillId="0" borderId="7" xfId="3" applyFont="1" applyBorder="1">
      <alignment vertical="center"/>
    </xf>
    <xf numFmtId="0" fontId="12" fillId="0" borderId="9" xfId="3" applyFont="1" applyBorder="1">
      <alignment vertical="center"/>
    </xf>
    <xf numFmtId="0" fontId="12" fillId="0" borderId="10" xfId="3" applyFont="1" applyBorder="1">
      <alignment vertical="center"/>
    </xf>
    <xf numFmtId="0" fontId="12" fillId="0" borderId="3" xfId="3" applyFont="1" applyBorder="1">
      <alignment vertical="center"/>
    </xf>
    <xf numFmtId="0" fontId="14" fillId="0" borderId="2" xfId="3" applyFont="1" applyBorder="1" applyAlignment="1">
      <alignment horizontal="left" vertical="center" indent="1"/>
    </xf>
    <xf numFmtId="0" fontId="12" fillId="0" borderId="2" xfId="3" applyFont="1" applyBorder="1" applyAlignment="1">
      <alignment horizontal="left" vertical="center" indent="1"/>
    </xf>
    <xf numFmtId="0" fontId="12" fillId="0" borderId="11" xfId="3" applyFont="1" applyBorder="1" applyAlignment="1">
      <alignment horizontal="left" vertical="center" indent="1"/>
    </xf>
    <xf numFmtId="0" fontId="12" fillId="0" borderId="3" xfId="3" applyFont="1" applyBorder="1" applyAlignment="1">
      <alignment vertical="distributed"/>
    </xf>
    <xf numFmtId="0" fontId="12" fillId="0" borderId="2" xfId="3" applyFont="1" applyBorder="1" applyAlignment="1">
      <alignment vertical="distributed"/>
    </xf>
    <xf numFmtId="0" fontId="12" fillId="0" borderId="11" xfId="3" applyFont="1" applyBorder="1" applyAlignment="1">
      <alignment vertical="distributed"/>
    </xf>
    <xf numFmtId="0" fontId="12" fillId="0" borderId="12" xfId="3" applyFont="1" applyBorder="1">
      <alignment vertical="center"/>
    </xf>
    <xf numFmtId="0" fontId="12" fillId="0" borderId="18" xfId="3" applyFont="1" applyBorder="1" applyAlignment="1">
      <alignment vertical="distributed"/>
    </xf>
    <xf numFmtId="0" fontId="14" fillId="0" borderId="13" xfId="3" applyFont="1" applyBorder="1" applyAlignment="1">
      <alignment horizontal="left" vertical="center" indent="1"/>
    </xf>
    <xf numFmtId="0" fontId="12" fillId="0" borderId="13" xfId="3" applyFont="1" applyBorder="1" applyAlignment="1">
      <alignment horizontal="left" vertical="center" indent="1"/>
    </xf>
    <xf numFmtId="0" fontId="12" fillId="0" borderId="20" xfId="3" applyFont="1" applyBorder="1" applyAlignment="1">
      <alignment horizontal="left" vertical="center" indent="1"/>
    </xf>
    <xf numFmtId="0" fontId="12" fillId="0" borderId="0" xfId="3" applyFont="1" applyAlignment="1">
      <alignment horizontal="distributed" vertical="distributed"/>
    </xf>
    <xf numFmtId="0" fontId="12" fillId="0" borderId="0" xfId="3" applyFont="1" applyAlignment="1">
      <alignment vertical="distributed"/>
    </xf>
    <xf numFmtId="0" fontId="12" fillId="0" borderId="1" xfId="3" applyFont="1" applyBorder="1">
      <alignment vertical="center"/>
    </xf>
    <xf numFmtId="0" fontId="12" fillId="0" borderId="2" xfId="3" applyFont="1" applyBorder="1">
      <alignment vertical="center"/>
    </xf>
    <xf numFmtId="0" fontId="12" fillId="0" borderId="2" xfId="3" applyFont="1" applyBorder="1" applyAlignment="1">
      <alignment vertical="top"/>
    </xf>
    <xf numFmtId="0" fontId="12" fillId="0" borderId="2" xfId="3" applyFont="1" applyBorder="1" applyAlignment="1">
      <alignment horizontal="center" vertical="center"/>
    </xf>
    <xf numFmtId="0" fontId="12" fillId="0" borderId="2" xfId="3" applyFont="1" applyBorder="1" applyAlignment="1"/>
    <xf numFmtId="0" fontId="12" fillId="0" borderId="11" xfId="3" applyFont="1" applyBorder="1" applyAlignment="1"/>
    <xf numFmtId="0" fontId="12" fillId="0" borderId="19" xfId="3" applyFont="1" applyBorder="1">
      <alignment vertical="center"/>
    </xf>
    <xf numFmtId="0" fontId="12" fillId="0" borderId="13" xfId="3" applyFont="1" applyBorder="1">
      <alignment vertical="center"/>
    </xf>
    <xf numFmtId="0" fontId="12" fillId="0" borderId="13" xfId="3" applyFont="1" applyBorder="1" applyAlignment="1">
      <alignment vertical="top"/>
    </xf>
    <xf numFmtId="0" fontId="12" fillId="0" borderId="20" xfId="3" applyFont="1" applyBorder="1">
      <alignment vertical="center"/>
    </xf>
    <xf numFmtId="178" fontId="12" fillId="0" borderId="0" xfId="3" applyNumberFormat="1" applyFont="1">
      <alignment vertical="center"/>
    </xf>
    <xf numFmtId="0" fontId="12" fillId="0" borderId="32" xfId="3" applyFont="1" applyBorder="1">
      <alignment vertical="center"/>
    </xf>
    <xf numFmtId="0" fontId="12" fillId="0" borderId="33" xfId="3" applyFont="1" applyBorder="1" applyAlignment="1">
      <alignment vertical="distributed"/>
    </xf>
    <xf numFmtId="0" fontId="12" fillId="7" borderId="2" xfId="3" applyFont="1" applyFill="1" applyBorder="1">
      <alignment vertical="center"/>
    </xf>
    <xf numFmtId="38" fontId="12" fillId="7" borderId="2" xfId="2" applyFont="1" applyFill="1" applyBorder="1" applyAlignment="1" applyProtection="1">
      <alignment vertical="distributed"/>
    </xf>
    <xf numFmtId="38" fontId="11" fillId="7" borderId="2" xfId="2" applyFont="1" applyFill="1" applyBorder="1" applyAlignment="1" applyProtection="1">
      <alignment vertical="center"/>
    </xf>
    <xf numFmtId="38" fontId="12" fillId="7" borderId="2" xfId="2" applyFont="1" applyFill="1" applyBorder="1" applyAlignment="1" applyProtection="1">
      <alignment vertical="center"/>
    </xf>
    <xf numFmtId="0" fontId="12" fillId="7" borderId="11" xfId="3" applyFont="1" applyFill="1" applyBorder="1">
      <alignment vertical="center"/>
    </xf>
    <xf numFmtId="0" fontId="12" fillId="0" borderId="36" xfId="3" applyFont="1" applyBorder="1">
      <alignment vertical="center"/>
    </xf>
    <xf numFmtId="0" fontId="12" fillId="0" borderId="37" xfId="3" applyFont="1" applyBorder="1" applyAlignment="1">
      <alignment vertical="distributed"/>
    </xf>
    <xf numFmtId="0" fontId="12" fillId="0" borderId="23" xfId="3" applyFont="1" applyBorder="1">
      <alignment vertical="center"/>
    </xf>
    <xf numFmtId="0" fontId="12" fillId="0" borderId="24" xfId="3" applyFont="1" applyBorder="1" applyAlignment="1">
      <alignment vertical="distributed"/>
    </xf>
    <xf numFmtId="40" fontId="18" fillId="0" borderId="104" xfId="6" applyNumberFormat="1" applyFont="1" applyFill="1" applyBorder="1" applyAlignment="1" applyProtection="1">
      <alignment vertical="center" shrinkToFit="1"/>
    </xf>
    <xf numFmtId="40" fontId="18" fillId="7" borderId="5" xfId="6" applyNumberFormat="1" applyFont="1" applyFill="1" applyBorder="1" applyAlignment="1" applyProtection="1">
      <alignment vertical="center" shrinkToFit="1"/>
      <protection locked="0" hidden="1"/>
    </xf>
    <xf numFmtId="40" fontId="18" fillId="7" borderId="1" xfId="6" applyNumberFormat="1" applyFont="1" applyFill="1" applyBorder="1" applyAlignment="1" applyProtection="1">
      <alignment vertical="center" shrinkToFit="1"/>
      <protection locked="0" hidden="1"/>
    </xf>
    <xf numFmtId="40" fontId="18" fillId="7" borderId="101" xfId="6" applyNumberFormat="1" applyFont="1" applyFill="1" applyBorder="1" applyAlignment="1" applyProtection="1">
      <alignment vertical="center" shrinkToFit="1"/>
      <protection locked="0" hidden="1"/>
    </xf>
    <xf numFmtId="40" fontId="18" fillId="7" borderId="94" xfId="6" applyNumberFormat="1" applyFont="1" applyFill="1" applyBorder="1" applyAlignment="1" applyProtection="1">
      <alignment vertical="center" shrinkToFit="1"/>
      <protection locked="0" hidden="1"/>
    </xf>
    <xf numFmtId="40" fontId="18" fillId="7" borderId="29" xfId="6" applyNumberFormat="1" applyFont="1" applyFill="1" applyBorder="1" applyAlignment="1" applyProtection="1">
      <alignment vertical="center" shrinkToFit="1"/>
      <protection locked="0" hidden="1"/>
    </xf>
    <xf numFmtId="38" fontId="12" fillId="0" borderId="0" xfId="2" applyFont="1" applyAlignment="1" applyProtection="1">
      <alignment horizontal="center" vertical="center"/>
    </xf>
    <xf numFmtId="0" fontId="12" fillId="2" borderId="0" xfId="3" applyFont="1" applyFill="1">
      <alignment vertical="center"/>
    </xf>
    <xf numFmtId="0" fontId="12" fillId="2" borderId="0" xfId="0" applyFont="1" applyFill="1">
      <alignment vertical="center"/>
    </xf>
    <xf numFmtId="0" fontId="12" fillId="2" borderId="6" xfId="0" applyFont="1" applyFill="1" applyBorder="1" applyAlignment="1">
      <alignment horizontal="left" vertical="center"/>
    </xf>
    <xf numFmtId="0" fontId="12" fillId="2" borderId="6" xfId="0" applyFont="1" applyFill="1" applyBorder="1">
      <alignment vertical="center"/>
    </xf>
    <xf numFmtId="0" fontId="12" fillId="2" borderId="2" xfId="0" applyFont="1" applyFill="1" applyBorder="1">
      <alignment vertical="center"/>
    </xf>
    <xf numFmtId="0" fontId="14" fillId="2" borderId="0" xfId="0" applyFont="1" applyFill="1">
      <alignment vertical="center"/>
    </xf>
    <xf numFmtId="0" fontId="14" fillId="2" borderId="6" xfId="0" applyFont="1" applyFill="1" applyBorder="1">
      <alignment vertical="center"/>
    </xf>
    <xf numFmtId="0" fontId="14" fillId="2" borderId="2" xfId="0" applyFont="1" applyFill="1" applyBorder="1">
      <alignment vertical="center"/>
    </xf>
    <xf numFmtId="0" fontId="12" fillId="2" borderId="0" xfId="0" applyFont="1" applyFill="1" applyAlignment="1">
      <alignment vertical="top"/>
    </xf>
    <xf numFmtId="0" fontId="12" fillId="3" borderId="2" xfId="3" applyFont="1" applyFill="1" applyBorder="1" applyProtection="1">
      <alignment vertical="center"/>
      <protection locked="0"/>
    </xf>
    <xf numFmtId="176" fontId="12" fillId="0" borderId="0" xfId="2" applyNumberFormat="1" applyFont="1" applyBorder="1" applyAlignment="1" applyProtection="1">
      <alignment vertical="center"/>
    </xf>
    <xf numFmtId="176" fontId="12" fillId="0" borderId="0" xfId="2" applyNumberFormat="1" applyFont="1" applyFill="1" applyBorder="1" applyAlignment="1" applyProtection="1">
      <alignment vertical="center"/>
    </xf>
    <xf numFmtId="0" fontId="12" fillId="0" borderId="8" xfId="3" applyFont="1" applyBorder="1" applyAlignment="1">
      <alignment horizontal="center" vertical="center"/>
    </xf>
    <xf numFmtId="0" fontId="12" fillId="3" borderId="2" xfId="3" applyFont="1" applyFill="1" applyBorder="1">
      <alignment vertical="center"/>
    </xf>
    <xf numFmtId="0" fontId="12" fillId="3" borderId="11" xfId="3" applyFont="1" applyFill="1" applyBorder="1">
      <alignment vertical="center"/>
    </xf>
    <xf numFmtId="0" fontId="12" fillId="3" borderId="1" xfId="3" applyFont="1" applyFill="1" applyBorder="1" applyAlignment="1">
      <alignment vertical="distributed"/>
    </xf>
    <xf numFmtId="38" fontId="12" fillId="3" borderId="2" xfId="2" applyFont="1" applyFill="1" applyBorder="1" applyAlignment="1" applyProtection="1">
      <alignment vertical="distributed"/>
    </xf>
    <xf numFmtId="38" fontId="11" fillId="3" borderId="2" xfId="2" applyFont="1" applyFill="1" applyBorder="1" applyAlignment="1" applyProtection="1">
      <alignment vertical="center"/>
    </xf>
    <xf numFmtId="38" fontId="12" fillId="3" borderId="2" xfId="2" applyFont="1" applyFill="1" applyBorder="1" applyAlignment="1" applyProtection="1">
      <alignment vertical="center"/>
    </xf>
    <xf numFmtId="0" fontId="12" fillId="0" borderId="52" xfId="3" applyFont="1" applyBorder="1">
      <alignment vertical="center"/>
    </xf>
    <xf numFmtId="0" fontId="12" fillId="0" borderId="31" xfId="3" applyFont="1" applyBorder="1">
      <alignment vertical="center"/>
    </xf>
    <xf numFmtId="0" fontId="12" fillId="0" borderId="21" xfId="3" applyFont="1" applyBorder="1">
      <alignment vertical="center"/>
    </xf>
    <xf numFmtId="0" fontId="12" fillId="0" borderId="17" xfId="3" applyFont="1" applyBorder="1" applyAlignment="1">
      <alignment horizontal="distributed" vertical="center"/>
    </xf>
    <xf numFmtId="0" fontId="12" fillId="0" borderId="22" xfId="3" applyFont="1" applyBorder="1">
      <alignment vertical="center"/>
    </xf>
    <xf numFmtId="0" fontId="12" fillId="0" borderId="17" xfId="3" applyFont="1" applyBorder="1">
      <alignment vertical="center"/>
    </xf>
    <xf numFmtId="0" fontId="12" fillId="0" borderId="42" xfId="3" applyFont="1" applyBorder="1">
      <alignment vertical="center"/>
    </xf>
    <xf numFmtId="0" fontId="12" fillId="0" borderId="43" xfId="3" applyFont="1" applyBorder="1" applyAlignment="1">
      <alignment vertical="distributed"/>
    </xf>
    <xf numFmtId="0" fontId="12" fillId="0" borderId="44" xfId="3" applyFont="1" applyBorder="1" applyAlignment="1">
      <alignment vertical="distributed"/>
    </xf>
    <xf numFmtId="0" fontId="12" fillId="0" borderId="14" xfId="3" applyFont="1" applyBorder="1">
      <alignment vertical="center"/>
    </xf>
    <xf numFmtId="0" fontId="12" fillId="0" borderId="8" xfId="3" applyFont="1" applyBorder="1">
      <alignment vertical="center"/>
    </xf>
    <xf numFmtId="0" fontId="12" fillId="0" borderId="8" xfId="3" applyFont="1" applyBorder="1" applyAlignment="1">
      <alignment vertical="top"/>
    </xf>
    <xf numFmtId="0" fontId="12" fillId="0" borderId="8" xfId="3" applyFont="1" applyBorder="1" applyAlignment="1"/>
    <xf numFmtId="0" fontId="12" fillId="0" borderId="15" xfId="3" applyFont="1" applyBorder="1" applyAlignment="1"/>
    <xf numFmtId="0" fontId="12" fillId="0" borderId="6" xfId="4" applyFont="1" applyBorder="1">
      <alignment vertical="center"/>
    </xf>
    <xf numFmtId="0" fontId="12" fillId="0" borderId="0" xfId="4" applyFont="1" applyAlignment="1">
      <alignment horizontal="center" vertical="center"/>
    </xf>
    <xf numFmtId="0" fontId="12" fillId="0" borderId="0" xfId="4" applyFont="1" applyAlignment="1">
      <alignment vertical="distributed" wrapText="1"/>
    </xf>
    <xf numFmtId="187" fontId="12" fillId="0" borderId="0" xfId="3" applyNumberFormat="1" applyFont="1">
      <alignment vertical="center"/>
    </xf>
    <xf numFmtId="0" fontId="12" fillId="0" borderId="0" xfId="4" applyFont="1" applyAlignment="1">
      <alignment vertical="top"/>
    </xf>
    <xf numFmtId="0" fontId="12" fillId="0" borderId="0" xfId="3" applyFont="1" applyAlignment="1">
      <alignment horizontal="left" vertical="top"/>
    </xf>
    <xf numFmtId="0" fontId="12" fillId="0" borderId="15" xfId="3" applyFont="1" applyBorder="1" applyAlignment="1">
      <alignment vertical="distributed"/>
    </xf>
    <xf numFmtId="0" fontId="12" fillId="3" borderId="0" xfId="4" applyFont="1" applyFill="1">
      <alignment vertical="center"/>
    </xf>
    <xf numFmtId="0" fontId="12" fillId="0" borderId="39" xfId="3" applyFont="1" applyBorder="1" applyAlignment="1">
      <alignment vertical="distributed"/>
    </xf>
    <xf numFmtId="0" fontId="12" fillId="0" borderId="40" xfId="3" applyFont="1" applyBorder="1" applyAlignment="1">
      <alignment vertical="distributed"/>
    </xf>
    <xf numFmtId="0" fontId="12" fillId="0" borderId="29" xfId="3" applyFont="1" applyBorder="1">
      <alignment vertical="center"/>
    </xf>
    <xf numFmtId="0" fontId="12" fillId="0" borderId="4" xfId="3" applyFont="1" applyBorder="1">
      <alignment vertical="center"/>
    </xf>
    <xf numFmtId="0" fontId="12" fillId="0" borderId="11" xfId="3" applyFont="1" applyBorder="1">
      <alignment vertical="center"/>
    </xf>
    <xf numFmtId="0" fontId="34" fillId="0" borderId="0" xfId="0" applyFont="1">
      <alignment vertical="center"/>
    </xf>
    <xf numFmtId="0" fontId="10" fillId="0" borderId="0" xfId="0" applyFont="1">
      <alignment vertical="center"/>
    </xf>
    <xf numFmtId="0" fontId="33" fillId="0" borderId="0" xfId="0" applyFont="1" applyAlignment="1">
      <alignment horizontal="center" vertical="center"/>
    </xf>
    <xf numFmtId="0" fontId="34" fillId="8" borderId="48" xfId="0" applyFont="1" applyFill="1" applyBorder="1" applyAlignment="1">
      <alignment horizontal="center" vertical="center"/>
    </xf>
    <xf numFmtId="0" fontId="34" fillId="8" borderId="48" xfId="0" applyFont="1" applyFill="1" applyBorder="1">
      <alignment vertical="center"/>
    </xf>
    <xf numFmtId="0" fontId="34" fillId="8" borderId="3" xfId="0" applyFont="1" applyFill="1" applyBorder="1" applyAlignment="1">
      <alignment horizontal="center" vertical="center"/>
    </xf>
    <xf numFmtId="0" fontId="34" fillId="0" borderId="3" xfId="0" applyFont="1" applyBorder="1" applyAlignment="1">
      <alignment vertical="center" wrapText="1"/>
    </xf>
    <xf numFmtId="0" fontId="34" fillId="0" borderId="3" xfId="0" applyFont="1" applyBorder="1">
      <alignment vertical="center"/>
    </xf>
    <xf numFmtId="0" fontId="34" fillId="0" borderId="0" xfId="0" applyFont="1" applyAlignment="1">
      <alignment horizontal="center" vertical="center"/>
    </xf>
    <xf numFmtId="0" fontId="34" fillId="0" borderId="139" xfId="0" applyFont="1" applyBorder="1" applyAlignment="1">
      <alignment horizontal="center" vertical="center"/>
    </xf>
    <xf numFmtId="0" fontId="34" fillId="0" borderId="140" xfId="0" applyFont="1" applyBorder="1" applyAlignment="1">
      <alignment horizontal="center" vertical="center"/>
    </xf>
    <xf numFmtId="0" fontId="34" fillId="0" borderId="4" xfId="0" applyFont="1" applyBorder="1" applyAlignment="1">
      <alignment vertical="center" wrapText="1"/>
    </xf>
    <xf numFmtId="0" fontId="34" fillId="0" borderId="4" xfId="0" applyFont="1" applyBorder="1" applyAlignment="1">
      <alignment horizontal="center" vertical="center"/>
    </xf>
    <xf numFmtId="0" fontId="38" fillId="0" borderId="4" xfId="0" applyFont="1" applyBorder="1" applyAlignment="1">
      <alignment horizontal="right" vertical="center"/>
    </xf>
    <xf numFmtId="0" fontId="34" fillId="0" borderId="48"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141" xfId="0" applyFont="1" applyBorder="1" applyAlignment="1">
      <alignment horizontal="center" vertical="center"/>
    </xf>
    <xf numFmtId="0" fontId="34" fillId="0" borderId="142" xfId="0" applyFont="1" applyBorder="1" applyAlignment="1">
      <alignment horizontal="center" vertical="center"/>
    </xf>
    <xf numFmtId="0" fontId="12" fillId="0" borderId="0" xfId="3" applyFont="1" applyAlignment="1">
      <alignment horizontal="center" vertical="center" wrapText="1"/>
    </xf>
    <xf numFmtId="0" fontId="12" fillId="0" borderId="0" xfId="3" quotePrefix="1" applyFont="1">
      <alignment vertical="center"/>
    </xf>
    <xf numFmtId="0" fontId="39" fillId="0" borderId="0" xfId="3" applyFont="1">
      <alignment vertical="center"/>
    </xf>
    <xf numFmtId="38" fontId="12" fillId="0" borderId="2" xfId="2" applyFont="1" applyBorder="1" applyAlignment="1">
      <alignment vertical="center"/>
    </xf>
    <xf numFmtId="0" fontId="12" fillId="0" borderId="15" xfId="3" applyFont="1" applyBorder="1">
      <alignment vertical="center"/>
    </xf>
    <xf numFmtId="0" fontId="12" fillId="0" borderId="13" xfId="3" applyFont="1" applyBorder="1" applyAlignment="1">
      <alignment vertical="center" wrapText="1"/>
    </xf>
    <xf numFmtId="0" fontId="12" fillId="0" borderId="138" xfId="3" applyFont="1" applyBorder="1" applyAlignment="1">
      <alignment horizontal="left" vertical="center"/>
    </xf>
    <xf numFmtId="0" fontId="12" fillId="0" borderId="6" xfId="3" applyFont="1" applyBorder="1" applyAlignment="1">
      <alignment horizontal="left" vertical="center"/>
    </xf>
    <xf numFmtId="0" fontId="12" fillId="0" borderId="52" xfId="3" applyFont="1" applyBorder="1" applyAlignment="1">
      <alignment horizontal="left" vertical="center"/>
    </xf>
    <xf numFmtId="0" fontId="12" fillId="0" borderId="17" xfId="3" applyFont="1" applyBorder="1" applyAlignment="1">
      <alignment horizontal="left" vertical="center" wrapText="1"/>
    </xf>
    <xf numFmtId="0" fontId="12" fillId="0" borderId="22" xfId="3" applyFont="1" applyBorder="1" applyAlignment="1">
      <alignment horizontal="left" vertical="center" wrapText="1"/>
    </xf>
    <xf numFmtId="0" fontId="12" fillId="0" borderId="15" xfId="3" applyFont="1" applyBorder="1" applyAlignment="1">
      <alignment horizontal="left" vertical="center" wrapText="1"/>
    </xf>
    <xf numFmtId="0" fontId="12" fillId="0" borderId="8" xfId="3" applyFont="1" applyBorder="1" applyAlignment="1">
      <alignment horizontal="left" vertical="center" wrapText="1"/>
    </xf>
    <xf numFmtId="0" fontId="12" fillId="0" borderId="22" xfId="3" applyFont="1" applyBorder="1" applyAlignment="1">
      <alignment vertical="center" wrapText="1"/>
    </xf>
    <xf numFmtId="0" fontId="12" fillId="0" borderId="12" xfId="3" applyFont="1" applyBorder="1" applyAlignment="1">
      <alignment vertical="center" wrapText="1"/>
    </xf>
    <xf numFmtId="0" fontId="12" fillId="0" borderId="0" xfId="3" applyFont="1" applyAlignment="1">
      <alignment vertical="center" shrinkToFit="1"/>
    </xf>
    <xf numFmtId="0" fontId="12" fillId="0" borderId="17" xfId="3" applyFont="1" applyBorder="1" applyAlignment="1">
      <alignment vertical="distributed"/>
    </xf>
    <xf numFmtId="0" fontId="12" fillId="0" borderId="0" xfId="3" applyFont="1" applyAlignment="1">
      <alignment horizontal="center" vertical="distributed"/>
    </xf>
    <xf numFmtId="0" fontId="12" fillId="0" borderId="26" xfId="3" applyFont="1" applyBorder="1" applyAlignment="1">
      <alignment horizontal="center" vertical="distributed"/>
    </xf>
    <xf numFmtId="0" fontId="12" fillId="0" borderId="16" xfId="3" applyFont="1" applyBorder="1" applyAlignment="1">
      <alignment vertical="distributed"/>
    </xf>
    <xf numFmtId="0" fontId="12" fillId="0" borderId="4" xfId="3" applyFont="1" applyBorder="1" applyAlignment="1">
      <alignment vertical="distributed"/>
    </xf>
    <xf numFmtId="0" fontId="12" fillId="0" borderId="51" xfId="3" applyFont="1" applyBorder="1" applyAlignment="1">
      <alignment vertical="distributed"/>
    </xf>
    <xf numFmtId="38" fontId="12" fillId="0" borderId="143" xfId="2" applyFont="1" applyBorder="1" applyAlignment="1">
      <alignment horizontal="left" vertical="center"/>
    </xf>
    <xf numFmtId="0" fontId="12" fillId="0" borderId="30" xfId="3" applyFont="1" applyBorder="1">
      <alignment vertical="center"/>
    </xf>
    <xf numFmtId="0" fontId="12" fillId="0" borderId="51" xfId="3" applyFont="1" applyBorder="1">
      <alignment vertical="center"/>
    </xf>
    <xf numFmtId="0" fontId="12" fillId="0" borderId="3" xfId="3" applyFont="1" applyBorder="1" applyAlignment="1">
      <alignment horizontal="center" vertical="distributed"/>
    </xf>
    <xf numFmtId="0" fontId="12" fillId="0" borderId="8" xfId="3" applyFont="1" applyBorder="1" applyAlignment="1">
      <alignment vertical="distributed"/>
    </xf>
    <xf numFmtId="38" fontId="12" fillId="0" borderId="8" xfId="2" applyFont="1" applyBorder="1" applyAlignment="1">
      <alignment horizontal="right" vertical="distributed"/>
    </xf>
    <xf numFmtId="0" fontId="12" fillId="0" borderId="25" xfId="3" applyFont="1" applyBorder="1" applyAlignment="1">
      <alignment vertical="distributed"/>
    </xf>
    <xf numFmtId="38" fontId="12" fillId="0" borderId="24" xfId="2" applyFont="1" applyBorder="1" applyAlignment="1">
      <alignment horizontal="right" vertical="distributed"/>
    </xf>
    <xf numFmtId="0" fontId="12" fillId="0" borderId="24" xfId="3" applyFont="1" applyBorder="1" applyAlignment="1">
      <alignment horizontal="center" vertical="distributed"/>
    </xf>
    <xf numFmtId="0" fontId="12" fillId="0" borderId="34" xfId="3" applyFont="1" applyBorder="1" applyAlignment="1">
      <alignment vertical="distributed"/>
    </xf>
    <xf numFmtId="38" fontId="12" fillId="0" borderId="33" xfId="2" applyFont="1" applyBorder="1" applyAlignment="1">
      <alignment horizontal="right" vertical="distributed"/>
    </xf>
    <xf numFmtId="38" fontId="12" fillId="0" borderId="4" xfId="2" applyFont="1" applyBorder="1" applyAlignment="1">
      <alignment horizontal="right" vertical="distributed"/>
    </xf>
    <xf numFmtId="0" fontId="12" fillId="0" borderId="34" xfId="3" applyFont="1" applyBorder="1">
      <alignment vertical="center"/>
    </xf>
    <xf numFmtId="0" fontId="12" fillId="0" borderId="33" xfId="3" applyFont="1" applyBorder="1">
      <alignment vertical="center"/>
    </xf>
    <xf numFmtId="0" fontId="12" fillId="0" borderId="31" xfId="3" applyFont="1" applyBorder="1" applyAlignment="1">
      <alignment horizontal="left" vertical="center" wrapText="1"/>
    </xf>
    <xf numFmtId="0" fontId="12" fillId="0" borderId="11" xfId="3" applyFont="1" applyBorder="1" applyAlignment="1">
      <alignment horizontal="lef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10" xfId="3" applyFont="1" applyBorder="1" applyAlignment="1">
      <alignment horizontal="left" vertical="center" wrapText="1"/>
    </xf>
    <xf numFmtId="0" fontId="12" fillId="0" borderId="138" xfId="3" applyFont="1" applyBorder="1" applyAlignment="1">
      <alignment vertical="distributed"/>
    </xf>
    <xf numFmtId="0" fontId="12" fillId="0" borderId="31" xfId="3" applyFont="1" applyBorder="1" applyAlignment="1">
      <alignment vertical="distributed"/>
    </xf>
    <xf numFmtId="0" fontId="12" fillId="0" borderId="10" xfId="3" applyFont="1" applyBorder="1" applyAlignment="1">
      <alignment vertical="center" wrapText="1"/>
    </xf>
    <xf numFmtId="0" fontId="12" fillId="0" borderId="18" xfId="3" applyFont="1" applyBorder="1">
      <alignment vertical="center"/>
    </xf>
    <xf numFmtId="0" fontId="12" fillId="0" borderId="51" xfId="3" applyFont="1" applyBorder="1" applyAlignment="1">
      <alignment vertical="center" wrapText="1"/>
    </xf>
    <xf numFmtId="0" fontId="12" fillId="0" borderId="138" xfId="3" applyFont="1" applyBorder="1">
      <alignment vertical="center"/>
    </xf>
    <xf numFmtId="0" fontId="12" fillId="0" borderId="6" xfId="3" applyFont="1" applyBorder="1" applyAlignment="1">
      <alignment vertical="center" wrapText="1"/>
    </xf>
    <xf numFmtId="0" fontId="12" fillId="0" borderId="52" xfId="3" applyFont="1" applyBorder="1" applyAlignment="1">
      <alignment vertical="center" wrapText="1"/>
    </xf>
    <xf numFmtId="0" fontId="12" fillId="0" borderId="151" xfId="3" applyFont="1" applyBorder="1">
      <alignment vertical="center"/>
    </xf>
    <xf numFmtId="0" fontId="12" fillId="0" borderId="152" xfId="3" applyFont="1" applyBorder="1" applyAlignment="1">
      <alignment vertical="center" wrapText="1"/>
    </xf>
    <xf numFmtId="0" fontId="12" fillId="0" borderId="153" xfId="3" applyFont="1" applyBorder="1" applyAlignment="1">
      <alignment vertical="center" wrapText="1"/>
    </xf>
    <xf numFmtId="0" fontId="12" fillId="0" borderId="149" xfId="3" applyFont="1" applyBorder="1">
      <alignment vertical="center"/>
    </xf>
    <xf numFmtId="0" fontId="12" fillId="0" borderId="8" xfId="3" applyFont="1" applyBorder="1" applyAlignment="1">
      <alignment vertical="center" wrapText="1"/>
    </xf>
    <xf numFmtId="0" fontId="12" fillId="0" borderId="155" xfId="3" applyFont="1" applyBorder="1">
      <alignment vertical="center"/>
    </xf>
    <xf numFmtId="0" fontId="15" fillId="0" borderId="6" xfId="3" applyFont="1" applyBorder="1">
      <alignment vertical="center"/>
    </xf>
    <xf numFmtId="0" fontId="12" fillId="0" borderId="31" xfId="3" applyFont="1" applyBorder="1" applyAlignment="1">
      <alignment vertical="center" wrapText="1"/>
    </xf>
    <xf numFmtId="0" fontId="12" fillId="0" borderId="147" xfId="3" applyFont="1" applyBorder="1">
      <alignment vertical="center"/>
    </xf>
    <xf numFmtId="0" fontId="12" fillId="0" borderId="156" xfId="3" applyFont="1" applyBorder="1">
      <alignment vertical="center"/>
    </xf>
    <xf numFmtId="0" fontId="15" fillId="0" borderId="156" xfId="3" applyFont="1" applyBorder="1">
      <alignment vertical="center"/>
    </xf>
    <xf numFmtId="0" fontId="12" fillId="0" borderId="157" xfId="3" applyFont="1" applyBorder="1">
      <alignment vertical="center"/>
    </xf>
    <xf numFmtId="0" fontId="12" fillId="0" borderId="26" xfId="3" applyFont="1" applyBorder="1" applyAlignment="1">
      <alignment vertical="center" wrapText="1"/>
    </xf>
    <xf numFmtId="0" fontId="12" fillId="0" borderId="150" xfId="3" applyFont="1" applyBorder="1">
      <alignment vertical="center"/>
    </xf>
    <xf numFmtId="0" fontId="15" fillId="0" borderId="150" xfId="3" applyFont="1" applyBorder="1">
      <alignment vertical="center"/>
    </xf>
    <xf numFmtId="0" fontId="12" fillId="0" borderId="11" xfId="3" applyFont="1" applyBorder="1" applyAlignment="1">
      <alignment horizontal="distributed" vertical="center"/>
    </xf>
    <xf numFmtId="0" fontId="12" fillId="0" borderId="2" xfId="3" applyFont="1" applyBorder="1" applyAlignment="1">
      <alignment horizontal="distributed" vertical="center"/>
    </xf>
    <xf numFmtId="0" fontId="15" fillId="0" borderId="2" xfId="3" applyFont="1" applyBorder="1">
      <alignment vertical="center"/>
    </xf>
    <xf numFmtId="0" fontId="12" fillId="0" borderId="30" xfId="3" applyFont="1" applyBorder="1" applyAlignment="1">
      <alignment vertical="center" wrapText="1"/>
    </xf>
    <xf numFmtId="0" fontId="12" fillId="0" borderId="15" xfId="3" applyFont="1" applyBorder="1" applyAlignment="1">
      <alignment horizontal="distributed" vertical="center"/>
    </xf>
    <xf numFmtId="0" fontId="12" fillId="0" borderId="8" xfId="3" applyFont="1" applyBorder="1" applyAlignment="1">
      <alignment horizontal="distributed" vertical="center"/>
    </xf>
    <xf numFmtId="176" fontId="12" fillId="0" borderId="0" xfId="2" applyNumberFormat="1" applyFont="1" applyFill="1" applyBorder="1" applyAlignment="1">
      <alignment vertical="center"/>
    </xf>
    <xf numFmtId="0" fontId="12" fillId="0" borderId="2" xfId="3" applyFont="1" applyBorder="1" applyAlignment="1">
      <alignment horizontal="right" vertical="center"/>
    </xf>
    <xf numFmtId="0" fontId="14" fillId="0" borderId="0" xfId="3" applyFont="1" applyAlignment="1">
      <alignment vertical="distributed"/>
    </xf>
    <xf numFmtId="0" fontId="12" fillId="0" borderId="3" xfId="3" applyFont="1" applyBorder="1" applyAlignment="1">
      <alignment vertical="center" wrapText="1"/>
    </xf>
    <xf numFmtId="0" fontId="12" fillId="0" borderId="121" xfId="3" applyFont="1" applyBorder="1" applyAlignment="1">
      <alignment vertical="center" wrapText="1"/>
    </xf>
    <xf numFmtId="0" fontId="12" fillId="0" borderId="67" xfId="3" applyFont="1" applyBorder="1" applyAlignment="1">
      <alignment vertical="center" wrapText="1"/>
    </xf>
    <xf numFmtId="0" fontId="12" fillId="0" borderId="11" xfId="3" applyFont="1" applyBorder="1" applyAlignment="1">
      <alignment horizontal="left" vertical="center"/>
    </xf>
    <xf numFmtId="0" fontId="12" fillId="0" borderId="2" xfId="3" applyFont="1" applyBorder="1" applyAlignment="1">
      <alignment horizontal="left" vertical="center"/>
    </xf>
    <xf numFmtId="0" fontId="41" fillId="0" borderId="2" xfId="0" applyFont="1" applyBorder="1">
      <alignment vertical="center"/>
    </xf>
    <xf numFmtId="0" fontId="14" fillId="0" borderId="2" xfId="0" applyFont="1" applyBorder="1">
      <alignment vertical="center"/>
    </xf>
    <xf numFmtId="0" fontId="12" fillId="0" borderId="51" xfId="3" applyFont="1" applyBorder="1" applyAlignment="1">
      <alignment horizontal="distributed" vertical="center"/>
    </xf>
    <xf numFmtId="0" fontId="0" fillId="0" borderId="3" xfId="0" applyBorder="1" applyAlignment="1">
      <alignment vertical="center" shrinkToFit="1"/>
    </xf>
    <xf numFmtId="0" fontId="12" fillId="0" borderId="10" xfId="3" applyFont="1" applyBorder="1" applyAlignment="1">
      <alignment vertical="center" shrinkToFit="1"/>
    </xf>
    <xf numFmtId="0" fontId="12" fillId="0" borderId="1" xfId="3" applyFont="1" applyBorder="1" applyAlignment="1">
      <alignment vertical="center" wrapText="1"/>
    </xf>
    <xf numFmtId="0" fontId="0" fillId="0" borderId="2" xfId="0" applyBorder="1">
      <alignment vertical="center"/>
    </xf>
    <xf numFmtId="0" fontId="12" fillId="0" borderId="51" xfId="3" applyFont="1" applyBorder="1" applyAlignment="1">
      <alignment horizontal="distributed" vertical="center" wrapText="1"/>
    </xf>
    <xf numFmtId="0" fontId="12" fillId="0" borderId="138" xfId="3" applyFont="1" applyBorder="1" applyAlignment="1">
      <alignment horizontal="left" vertical="center" wrapText="1"/>
    </xf>
    <xf numFmtId="0" fontId="12" fillId="0" borderId="52" xfId="3" applyFont="1" applyBorder="1" applyAlignment="1">
      <alignment horizontal="left" vertical="center" wrapText="1"/>
    </xf>
    <xf numFmtId="0" fontId="12" fillId="0" borderId="3"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6" xfId="3" applyFont="1" applyBorder="1" applyAlignment="1">
      <alignment horizontal="center" vertical="distributed"/>
    </xf>
    <xf numFmtId="0" fontId="12" fillId="0" borderId="21" xfId="3" applyFont="1" applyBorder="1" applyAlignment="1">
      <alignment vertical="distributed"/>
    </xf>
    <xf numFmtId="0" fontId="14" fillId="0" borderId="6" xfId="3" applyFont="1" applyBorder="1" applyAlignment="1">
      <alignment horizontal="left" vertical="center" indent="1"/>
    </xf>
    <xf numFmtId="0" fontId="12" fillId="0" borderId="6" xfId="3" applyFont="1" applyBorder="1" applyAlignment="1">
      <alignment horizontal="left" vertical="center" indent="1"/>
    </xf>
    <xf numFmtId="0" fontId="12" fillId="0" borderId="138" xfId="3" applyFont="1" applyBorder="1" applyAlignment="1">
      <alignment horizontal="left" vertical="center" indent="1"/>
    </xf>
    <xf numFmtId="0" fontId="12" fillId="0" borderId="6" xfId="3" applyFont="1" applyBorder="1" applyAlignment="1">
      <alignment vertical="distributed"/>
    </xf>
    <xf numFmtId="38" fontId="12" fillId="0" borderId="6" xfId="2" applyFont="1" applyBorder="1" applyAlignment="1">
      <alignment horizontal="right" vertical="distributed"/>
    </xf>
    <xf numFmtId="38" fontId="12" fillId="0" borderId="0" xfId="2" applyFont="1" applyBorder="1" applyAlignment="1">
      <alignment horizontal="right" vertical="distributed"/>
    </xf>
    <xf numFmtId="0" fontId="12" fillId="10" borderId="2" xfId="3" applyFont="1" applyFill="1" applyBorder="1">
      <alignment vertical="center"/>
    </xf>
    <xf numFmtId="0" fontId="42" fillId="0" borderId="0" xfId="3" applyFont="1">
      <alignment vertical="center"/>
    </xf>
    <xf numFmtId="0" fontId="14" fillId="7" borderId="0" xfId="3" applyFont="1" applyFill="1">
      <alignment vertical="center"/>
    </xf>
    <xf numFmtId="0" fontId="12" fillId="0" borderId="4" xfId="3" applyFont="1" applyBorder="1" applyAlignment="1">
      <alignment horizontal="center" vertical="distributed"/>
    </xf>
    <xf numFmtId="0" fontId="12" fillId="7" borderId="138" xfId="3" applyFont="1" applyFill="1" applyBorder="1">
      <alignment vertical="center"/>
    </xf>
    <xf numFmtId="0" fontId="12" fillId="0" borderId="25" xfId="3" applyFont="1" applyBorder="1" applyAlignment="1">
      <alignment horizontal="right" vertical="center"/>
    </xf>
    <xf numFmtId="0" fontId="43" fillId="0" borderId="0" xfId="3" applyFont="1">
      <alignment vertical="center"/>
    </xf>
    <xf numFmtId="0" fontId="44" fillId="0" borderId="0" xfId="3" applyFont="1" applyAlignment="1">
      <alignment vertical="top"/>
    </xf>
    <xf numFmtId="0" fontId="12" fillId="0" borderId="17" xfId="3" applyFont="1" applyBorder="1" applyAlignment="1">
      <alignment horizontal="right" vertical="center"/>
    </xf>
    <xf numFmtId="0" fontId="12" fillId="0" borderId="22" xfId="3" applyFont="1" applyBorder="1" applyProtection="1">
      <alignment vertical="center"/>
      <protection locked="0"/>
    </xf>
    <xf numFmtId="176" fontId="12" fillId="0" borderId="0" xfId="2" applyNumberFormat="1" applyFont="1" applyBorder="1" applyProtection="1">
      <alignment vertical="center"/>
      <protection locked="0"/>
    </xf>
    <xf numFmtId="0" fontId="12" fillId="0" borderId="17" xfId="3" applyFont="1" applyBorder="1" applyProtection="1">
      <alignment vertical="center"/>
      <protection locked="0"/>
    </xf>
    <xf numFmtId="0" fontId="12" fillId="0" borderId="23" xfId="3" applyFont="1" applyBorder="1" applyProtection="1">
      <alignment vertical="center"/>
      <protection locked="0"/>
    </xf>
    <xf numFmtId="0" fontId="12" fillId="0" borderId="25" xfId="3" applyFont="1" applyBorder="1" applyProtection="1">
      <alignment vertical="center"/>
      <protection locked="0"/>
    </xf>
    <xf numFmtId="176" fontId="12" fillId="0" borderId="0" xfId="2" applyNumberFormat="1" applyFont="1" applyBorder="1">
      <alignment vertical="center"/>
    </xf>
    <xf numFmtId="0" fontId="12" fillId="0" borderId="33" xfId="3" applyFont="1" applyBorder="1" applyAlignment="1">
      <alignment horizontal="distributed" vertical="center"/>
    </xf>
    <xf numFmtId="0" fontId="12" fillId="10" borderId="2" xfId="3" applyFont="1" applyFill="1" applyBorder="1" applyAlignment="1">
      <alignment horizontal="left" vertical="center"/>
    </xf>
    <xf numFmtId="0" fontId="12" fillId="10" borderId="4" xfId="3" applyFont="1" applyFill="1" applyBorder="1">
      <alignment vertical="center"/>
    </xf>
    <xf numFmtId="0" fontId="12" fillId="10" borderId="149" xfId="3" applyFont="1" applyFill="1" applyBorder="1">
      <alignment vertical="center"/>
    </xf>
    <xf numFmtId="0" fontId="12" fillId="10" borderId="138" xfId="3" applyFont="1" applyFill="1" applyBorder="1" applyAlignment="1">
      <alignment vertical="distributed"/>
    </xf>
    <xf numFmtId="0" fontId="15" fillId="10" borderId="4" xfId="3" applyFont="1" applyFill="1" applyBorder="1">
      <alignment vertical="center"/>
    </xf>
    <xf numFmtId="38" fontId="12" fillId="10" borderId="4" xfId="2" applyFont="1" applyFill="1" applyBorder="1" applyAlignment="1">
      <alignment vertical="center"/>
    </xf>
    <xf numFmtId="0" fontId="12" fillId="10" borderId="4" xfId="3" applyFont="1" applyFill="1" applyBorder="1" applyAlignment="1">
      <alignment horizontal="distributed" vertical="center"/>
    </xf>
    <xf numFmtId="0" fontId="12" fillId="10" borderId="0" xfId="3" applyFont="1" applyFill="1">
      <alignment vertical="center"/>
    </xf>
    <xf numFmtId="0" fontId="12" fillId="10" borderId="17" xfId="3" applyFont="1" applyFill="1" applyBorder="1">
      <alignment vertical="center"/>
    </xf>
    <xf numFmtId="38" fontId="12" fillId="10" borderId="2" xfId="2" applyFont="1" applyFill="1" applyBorder="1" applyAlignment="1">
      <alignment vertical="distributed"/>
    </xf>
    <xf numFmtId="38" fontId="11" fillId="10" borderId="2" xfId="2" applyFont="1" applyFill="1" applyBorder="1" applyAlignment="1">
      <alignment vertical="center"/>
    </xf>
    <xf numFmtId="38" fontId="12" fillId="10" borderId="2" xfId="2" applyFont="1" applyFill="1" applyBorder="1" applyAlignment="1">
      <alignment vertical="center"/>
    </xf>
    <xf numFmtId="0" fontId="12" fillId="10" borderId="11" xfId="3" applyFont="1" applyFill="1" applyBorder="1">
      <alignment vertical="center"/>
    </xf>
    <xf numFmtId="0" fontId="12" fillId="10" borderId="16" xfId="3" applyFont="1" applyFill="1" applyBorder="1">
      <alignment vertical="center"/>
    </xf>
    <xf numFmtId="0" fontId="12" fillId="10" borderId="2" xfId="3" applyFont="1" applyFill="1" applyBorder="1" applyAlignment="1">
      <alignment vertical="distributed"/>
    </xf>
    <xf numFmtId="0" fontId="12" fillId="10" borderId="2" xfId="3" applyFont="1" applyFill="1" applyBorder="1" applyAlignment="1">
      <alignment horizontal="center" vertical="center"/>
    </xf>
    <xf numFmtId="0" fontId="12" fillId="10" borderId="11" xfId="3" applyFont="1" applyFill="1" applyBorder="1" applyAlignment="1">
      <alignment horizontal="center" vertical="center"/>
    </xf>
    <xf numFmtId="0" fontId="12" fillId="10" borderId="6" xfId="3" applyFont="1" applyFill="1" applyBorder="1">
      <alignment vertical="center"/>
    </xf>
    <xf numFmtId="0" fontId="12" fillId="10" borderId="138" xfId="3" applyFont="1" applyFill="1" applyBorder="1">
      <alignment vertical="center"/>
    </xf>
    <xf numFmtId="0" fontId="12" fillId="10" borderId="138" xfId="3" applyFont="1" applyFill="1" applyBorder="1" applyAlignment="1">
      <alignment horizontal="left" vertical="center"/>
    </xf>
    <xf numFmtId="0" fontId="12" fillId="10" borderId="51" xfId="3" applyFont="1" applyFill="1" applyBorder="1">
      <alignment vertical="center"/>
    </xf>
    <xf numFmtId="38" fontId="12" fillId="10" borderId="4" xfId="2" applyFont="1" applyFill="1" applyBorder="1" applyAlignment="1">
      <alignment horizontal="right" vertical="distributed"/>
    </xf>
    <xf numFmtId="0" fontId="12" fillId="10" borderId="4" xfId="3" applyFont="1" applyFill="1" applyBorder="1" applyAlignment="1">
      <alignment vertical="distributed"/>
    </xf>
    <xf numFmtId="0" fontId="12" fillId="10" borderId="16" xfId="3" applyFont="1" applyFill="1" applyBorder="1" applyAlignment="1">
      <alignment vertical="distributed"/>
    </xf>
    <xf numFmtId="176" fontId="12" fillId="0" borderId="0" xfId="8" applyNumberFormat="1" applyFont="1">
      <alignment vertical="center"/>
    </xf>
    <xf numFmtId="0" fontId="12" fillId="0" borderId="31" xfId="3" applyFont="1" applyBorder="1" applyAlignment="1">
      <alignment horizontal="center" vertical="distributed"/>
    </xf>
    <xf numFmtId="0" fontId="12" fillId="0" borderId="13" xfId="3" applyFont="1" applyBorder="1" applyAlignment="1">
      <alignment vertical="distributed"/>
    </xf>
    <xf numFmtId="0" fontId="12" fillId="0" borderId="20" xfId="3" applyFont="1" applyBorder="1" applyAlignment="1">
      <alignment vertical="distributed"/>
    </xf>
    <xf numFmtId="176" fontId="12" fillId="0" borderId="0" xfId="8" applyNumberFormat="1" applyFont="1" applyAlignment="1">
      <alignment vertical="center"/>
    </xf>
    <xf numFmtId="40" fontId="18" fillId="3" borderId="163" xfId="6" applyNumberFormat="1" applyFont="1" applyFill="1" applyBorder="1" applyAlignment="1" applyProtection="1">
      <alignment vertical="center" shrinkToFit="1"/>
      <protection locked="0"/>
    </xf>
    <xf numFmtId="0" fontId="34" fillId="0" borderId="48" xfId="0" applyFont="1" applyBorder="1" applyAlignment="1">
      <alignment vertical="center" wrapText="1"/>
    </xf>
    <xf numFmtId="0" fontId="46" fillId="0" borderId="0" xfId="3" applyFont="1">
      <alignment vertical="center"/>
    </xf>
    <xf numFmtId="0" fontId="50" fillId="0" borderId="3" xfId="0" applyFont="1" applyBorder="1">
      <alignment vertical="center"/>
    </xf>
    <xf numFmtId="0" fontId="50" fillId="0" borderId="48" xfId="0" applyFont="1" applyBorder="1" applyAlignment="1">
      <alignment horizontal="center" vertical="center" wrapText="1"/>
    </xf>
    <xf numFmtId="0" fontId="50" fillId="0" borderId="3" xfId="0" applyFont="1" applyBorder="1" applyAlignment="1">
      <alignment vertical="center" wrapText="1"/>
    </xf>
    <xf numFmtId="0" fontId="7" fillId="0" borderId="0" xfId="9">
      <alignment vertical="center"/>
    </xf>
    <xf numFmtId="0" fontId="61" fillId="0" borderId="0" xfId="10" applyFont="1"/>
    <xf numFmtId="0" fontId="59" fillId="0" borderId="0" xfId="10"/>
    <xf numFmtId="0" fontId="61" fillId="0" borderId="0" xfId="10" applyFont="1" applyAlignment="1">
      <alignment horizontal="left"/>
    </xf>
    <xf numFmtId="0" fontId="42" fillId="0" borderId="0" xfId="3" applyFont="1" applyProtection="1">
      <alignment vertical="center"/>
      <protection locked="0"/>
    </xf>
    <xf numFmtId="0" fontId="63" fillId="0" borderId="0" xfId="3" applyFont="1">
      <alignment vertical="center"/>
    </xf>
    <xf numFmtId="0" fontId="18" fillId="0" borderId="133" xfId="5" applyBorder="1">
      <alignment vertical="center"/>
    </xf>
    <xf numFmtId="0" fontId="12" fillId="0" borderId="11" xfId="3" applyFont="1" applyBorder="1" applyAlignment="1">
      <alignment horizontal="center" vertical="center"/>
    </xf>
    <xf numFmtId="0" fontId="64" fillId="0" borderId="0" xfId="3" applyFont="1">
      <alignment vertical="center"/>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30" xfId="0" applyFont="1" applyBorder="1" applyAlignment="1">
      <alignment vertical="center" wrapText="1"/>
    </xf>
    <xf numFmtId="0" fontId="34" fillId="0" borderId="58" xfId="0" applyFont="1" applyBorder="1" applyAlignment="1">
      <alignment vertical="top" wrapText="1"/>
    </xf>
    <xf numFmtId="0" fontId="66" fillId="0" borderId="0" xfId="3" applyFont="1" applyProtection="1">
      <alignment vertical="center"/>
      <protection locked="0"/>
    </xf>
    <xf numFmtId="0" fontId="12" fillId="0" borderId="26" xfId="3" applyFont="1" applyBorder="1" applyAlignment="1">
      <alignment horizontal="center" vertical="center"/>
    </xf>
    <xf numFmtId="0" fontId="12" fillId="0" borderId="4" xfId="3" applyFont="1" applyBorder="1" applyAlignment="1">
      <alignment horizontal="distributed" vertical="center"/>
    </xf>
    <xf numFmtId="0" fontId="15" fillId="0" borderId="4" xfId="3" applyFont="1" applyBorder="1">
      <alignment vertical="center"/>
    </xf>
    <xf numFmtId="38" fontId="12" fillId="0" borderId="4" xfId="2" applyFont="1" applyFill="1" applyBorder="1" applyAlignment="1">
      <alignment vertical="center"/>
    </xf>
    <xf numFmtId="0" fontId="15" fillId="0" borderId="15" xfId="3" applyFont="1" applyBorder="1" applyAlignment="1" applyProtection="1">
      <alignment vertical="distributed"/>
      <protection locked="0"/>
    </xf>
    <xf numFmtId="0" fontId="15" fillId="0" borderId="11" xfId="3" applyFont="1" applyBorder="1" applyAlignment="1" applyProtection="1">
      <alignment vertical="distributed"/>
      <protection locked="0"/>
    </xf>
    <xf numFmtId="0" fontId="15" fillId="0" borderId="11" xfId="3" applyFont="1" applyBorder="1" applyAlignment="1" applyProtection="1">
      <alignment horizontal="center" vertical="distributed"/>
      <protection locked="0"/>
    </xf>
    <xf numFmtId="38" fontId="12" fillId="0" borderId="2" xfId="2" applyFont="1" applyFill="1" applyBorder="1" applyAlignment="1" applyProtection="1">
      <alignment vertical="distributed"/>
    </xf>
    <xf numFmtId="38" fontId="11" fillId="0" borderId="2" xfId="2" applyFont="1" applyFill="1" applyBorder="1" applyAlignment="1" applyProtection="1">
      <alignment vertical="center"/>
    </xf>
    <xf numFmtId="38" fontId="12" fillId="0" borderId="2" xfId="2" applyFont="1" applyFill="1" applyBorder="1" applyAlignment="1" applyProtection="1">
      <alignment vertical="center"/>
    </xf>
    <xf numFmtId="0" fontId="12" fillId="0" borderId="1" xfId="3" applyFont="1" applyBorder="1" applyAlignment="1">
      <alignment vertical="distributed"/>
    </xf>
    <xf numFmtId="0" fontId="12" fillId="0" borderId="30" xfId="3" applyFont="1" applyBorder="1" applyAlignment="1">
      <alignment vertical="distributed"/>
    </xf>
    <xf numFmtId="0" fontId="69" fillId="0" borderId="12" xfId="3" applyFont="1" applyBorder="1">
      <alignment vertical="center"/>
    </xf>
    <xf numFmtId="0" fontId="69" fillId="0" borderId="18" xfId="3" applyFont="1" applyBorder="1" applyAlignment="1">
      <alignment vertical="distributed"/>
    </xf>
    <xf numFmtId="0" fontId="69" fillId="0" borderId="0" xfId="3" applyFont="1">
      <alignment vertical="center"/>
    </xf>
    <xf numFmtId="40" fontId="18" fillId="3" borderId="21" xfId="6" applyNumberFormat="1" applyFont="1" applyFill="1" applyBorder="1" applyAlignment="1" applyProtection="1">
      <alignment vertical="center" shrinkToFit="1"/>
      <protection locked="0"/>
    </xf>
    <xf numFmtId="40" fontId="18" fillId="3" borderId="101" xfId="6" applyNumberFormat="1" applyFont="1" applyFill="1" applyBorder="1" applyAlignment="1" applyProtection="1">
      <alignment vertical="center" shrinkToFit="1"/>
      <protection locked="0"/>
    </xf>
    <xf numFmtId="40" fontId="18" fillId="3" borderId="167" xfId="6" applyNumberFormat="1" applyFont="1" applyFill="1" applyBorder="1" applyAlignment="1" applyProtection="1">
      <alignment vertical="center" shrinkToFit="1"/>
      <protection locked="0"/>
    </xf>
    <xf numFmtId="40" fontId="18" fillId="3" borderId="57" xfId="6" applyNumberFormat="1" applyFont="1" applyFill="1" applyBorder="1" applyAlignment="1" applyProtection="1">
      <alignment vertical="center" shrinkToFit="1"/>
      <protection locked="0"/>
    </xf>
    <xf numFmtId="0" fontId="70" fillId="0" borderId="0" xfId="10" applyFont="1"/>
    <xf numFmtId="0" fontId="71" fillId="0" borderId="0" xfId="10" applyFont="1"/>
    <xf numFmtId="0" fontId="61" fillId="0" borderId="4" xfId="10" applyFont="1" applyBorder="1"/>
    <xf numFmtId="0" fontId="72" fillId="0" borderId="0" xfId="10" applyFont="1"/>
    <xf numFmtId="192" fontId="73" fillId="15" borderId="48" xfId="12" applyNumberFormat="1" applyFont="1" applyFill="1" applyBorder="1">
      <alignment vertical="center"/>
    </xf>
    <xf numFmtId="0" fontId="73" fillId="15" borderId="48" xfId="12" applyFont="1" applyFill="1" applyBorder="1">
      <alignment vertical="center"/>
    </xf>
    <xf numFmtId="14" fontId="73" fillId="15" borderId="48" xfId="12" applyNumberFormat="1" applyFont="1" applyFill="1" applyBorder="1">
      <alignment vertical="center"/>
    </xf>
    <xf numFmtId="0" fontId="73" fillId="0" borderId="48" xfId="10" applyFont="1" applyBorder="1"/>
    <xf numFmtId="194" fontId="73" fillId="15" borderId="48" xfId="12" applyNumberFormat="1" applyFont="1" applyFill="1" applyBorder="1" applyAlignment="1">
      <alignment horizontal="center" vertical="center"/>
    </xf>
    <xf numFmtId="192" fontId="73" fillId="15" borderId="48" xfId="13" applyNumberFormat="1" applyFont="1" applyFill="1" applyBorder="1">
      <alignment vertical="center"/>
    </xf>
    <xf numFmtId="191" fontId="75" fillId="13" borderId="48" xfId="12" applyNumberFormat="1" applyFont="1" applyFill="1" applyBorder="1" applyAlignment="1">
      <alignment horizontal="center" vertical="center" wrapText="1"/>
    </xf>
    <xf numFmtId="0" fontId="75" fillId="13" borderId="48" xfId="12" applyFont="1" applyFill="1" applyBorder="1" applyAlignment="1">
      <alignment horizontal="center" wrapText="1"/>
    </xf>
    <xf numFmtId="192" fontId="73" fillId="13" borderId="48" xfId="12" applyNumberFormat="1" applyFont="1" applyFill="1" applyBorder="1" applyAlignment="1">
      <alignment horizontal="center" vertical="center" wrapText="1"/>
    </xf>
    <xf numFmtId="0" fontId="74" fillId="13" borderId="48" xfId="12" applyFont="1" applyFill="1" applyBorder="1" applyAlignment="1">
      <alignment horizontal="center" wrapText="1"/>
    </xf>
    <xf numFmtId="0" fontId="74" fillId="13" borderId="48" xfId="12" applyFont="1" applyFill="1" applyBorder="1" applyAlignment="1">
      <alignment horizontal="center" vertical="center" wrapText="1"/>
    </xf>
    <xf numFmtId="0" fontId="70" fillId="13" borderId="48" xfId="12" applyFont="1" applyFill="1" applyBorder="1" applyAlignment="1">
      <alignment horizontal="center" wrapText="1"/>
    </xf>
    <xf numFmtId="0" fontId="70" fillId="13" borderId="48" xfId="12" applyFont="1" applyFill="1" applyBorder="1" applyAlignment="1">
      <alignment horizontal="center" vertical="center" wrapText="1"/>
    </xf>
    <xf numFmtId="191" fontId="75" fillId="12" borderId="48" xfId="12" applyNumberFormat="1" applyFont="1" applyFill="1" applyBorder="1" applyAlignment="1">
      <alignment horizontal="center" vertical="center" wrapText="1"/>
    </xf>
    <xf numFmtId="0" fontId="73" fillId="12" borderId="48" xfId="12" applyFont="1" applyFill="1" applyBorder="1" applyAlignment="1">
      <alignment horizontal="center" vertical="center" wrapText="1"/>
    </xf>
    <xf numFmtId="0" fontId="70" fillId="12" borderId="48" xfId="12" applyFont="1" applyFill="1" applyBorder="1" applyAlignment="1">
      <alignment horizontal="center" vertical="center" wrapText="1"/>
    </xf>
    <xf numFmtId="0" fontId="74" fillId="12" borderId="48" xfId="12" applyFont="1" applyFill="1" applyBorder="1" applyAlignment="1">
      <alignment horizontal="center" vertical="center" wrapText="1"/>
    </xf>
    <xf numFmtId="0" fontId="76" fillId="0" borderId="0" xfId="10" applyFont="1"/>
    <xf numFmtId="0" fontId="77" fillId="0" borderId="0" xfId="10" applyFont="1"/>
    <xf numFmtId="0" fontId="77" fillId="0" borderId="0" xfId="10" applyFont="1" applyAlignment="1">
      <alignment horizontal="right" indent="1"/>
    </xf>
    <xf numFmtId="0" fontId="77" fillId="15" borderId="0" xfId="12" applyFont="1" applyFill="1">
      <alignment vertical="center"/>
    </xf>
    <xf numFmtId="0" fontId="77" fillId="0" borderId="24" xfId="10" applyFont="1" applyBorder="1"/>
    <xf numFmtId="0" fontId="77" fillId="0" borderId="24" xfId="10" applyFont="1" applyBorder="1" applyAlignment="1">
      <alignment vertical="center"/>
    </xf>
    <xf numFmtId="0" fontId="77" fillId="0" borderId="0" xfId="10" applyFont="1" applyAlignment="1">
      <alignment vertical="center"/>
    </xf>
    <xf numFmtId="0" fontId="76" fillId="0" borderId="0" xfId="10" applyFont="1" applyAlignment="1">
      <alignment horizontal="right" vertical="center"/>
    </xf>
    <xf numFmtId="0" fontId="59" fillId="0" borderId="0" xfId="10" applyAlignment="1">
      <alignment horizontal="left"/>
    </xf>
    <xf numFmtId="0" fontId="77" fillId="0" borderId="0" xfId="10" applyFont="1" applyAlignment="1">
      <alignment horizontal="left"/>
    </xf>
    <xf numFmtId="0" fontId="76" fillId="0" borderId="0" xfId="10" applyFont="1" applyAlignment="1">
      <alignment horizontal="center"/>
    </xf>
    <xf numFmtId="0" fontId="77" fillId="0" borderId="0" xfId="10" applyFont="1" applyAlignment="1">
      <alignment horizontal="right"/>
    </xf>
    <xf numFmtId="0" fontId="73" fillId="0" borderId="0" xfId="10" applyFont="1"/>
    <xf numFmtId="0" fontId="78" fillId="0" borderId="0" xfId="10" applyFont="1"/>
    <xf numFmtId="0" fontId="62" fillId="0" borderId="0" xfId="10" applyFont="1"/>
    <xf numFmtId="0" fontId="62" fillId="0" borderId="4" xfId="10" applyFont="1" applyBorder="1"/>
    <xf numFmtId="0" fontId="62" fillId="0" borderId="0" xfId="10" applyFont="1" applyAlignment="1">
      <alignment horizontal="left"/>
    </xf>
    <xf numFmtId="0" fontId="59" fillId="0" borderId="48" xfId="10" applyBorder="1" applyAlignment="1">
      <alignment horizontal="center"/>
    </xf>
    <xf numFmtId="0" fontId="59" fillId="0" borderId="48" xfId="10" applyBorder="1" applyAlignment="1">
      <alignment horizontal="left" indent="1"/>
    </xf>
    <xf numFmtId="0" fontId="59" fillId="0" borderId="48" xfId="10" applyBorder="1" applyAlignment="1">
      <alignment horizontal="left" vertical="center" indent="1"/>
    </xf>
    <xf numFmtId="0" fontId="59" fillId="0" borderId="0" xfId="10" applyAlignment="1">
      <alignment horizontal="center"/>
    </xf>
    <xf numFmtId="0" fontId="79" fillId="0" borderId="48" xfId="14" applyBorder="1" applyAlignment="1">
      <alignment horizontal="left" indent="1"/>
    </xf>
    <xf numFmtId="0" fontId="0" fillId="0" borderId="0" xfId="0" applyAlignment="1"/>
    <xf numFmtId="0" fontId="73" fillId="15" borderId="1" xfId="12" applyFont="1" applyFill="1" applyBorder="1">
      <alignment vertical="center"/>
    </xf>
    <xf numFmtId="0" fontId="73" fillId="0" borderId="1" xfId="10" applyFont="1" applyBorder="1"/>
    <xf numFmtId="192" fontId="73" fillId="15" borderId="3" xfId="12" applyNumberFormat="1" applyFont="1" applyFill="1" applyBorder="1">
      <alignment vertical="center"/>
    </xf>
    <xf numFmtId="0" fontId="74" fillId="12" borderId="57" xfId="12" applyFont="1" applyFill="1" applyBorder="1" applyAlignment="1">
      <alignment horizontal="center" vertical="center" wrapText="1"/>
    </xf>
    <xf numFmtId="192" fontId="73" fillId="15" borderId="169" xfId="13" applyNumberFormat="1" applyFont="1" applyFill="1" applyBorder="1">
      <alignment vertical="center"/>
    </xf>
    <xf numFmtId="192" fontId="73" fillId="15" borderId="170" xfId="13" applyNumberFormat="1" applyFont="1" applyFill="1" applyBorder="1">
      <alignment vertical="center"/>
    </xf>
    <xf numFmtId="192" fontId="73" fillId="15" borderId="170" xfId="12" applyNumberFormat="1" applyFont="1" applyFill="1" applyBorder="1">
      <alignment vertical="center"/>
    </xf>
    <xf numFmtId="192" fontId="73" fillId="15" borderId="171" xfId="12" applyNumberFormat="1" applyFont="1" applyFill="1" applyBorder="1">
      <alignment vertical="center"/>
    </xf>
    <xf numFmtId="0" fontId="74" fillId="13" borderId="57" xfId="12" applyFont="1" applyFill="1" applyBorder="1" applyAlignment="1">
      <alignment horizontal="center" vertical="center" wrapText="1"/>
    </xf>
    <xf numFmtId="0" fontId="74" fillId="13" borderId="57" xfId="12" applyFont="1" applyFill="1" applyBorder="1" applyAlignment="1">
      <alignment horizontal="center" wrapText="1"/>
    </xf>
    <xf numFmtId="192" fontId="73" fillId="15" borderId="169" xfId="12" applyNumberFormat="1" applyFont="1" applyFill="1" applyBorder="1">
      <alignment vertical="center"/>
    </xf>
    <xf numFmtId="14" fontId="73" fillId="15" borderId="1" xfId="12" applyNumberFormat="1" applyFont="1" applyFill="1" applyBorder="1">
      <alignment vertical="center"/>
    </xf>
    <xf numFmtId="191" fontId="75" fillId="13" borderId="57" xfId="12" applyNumberFormat="1" applyFont="1" applyFill="1" applyBorder="1" applyAlignment="1">
      <alignment horizontal="center" vertical="center" wrapText="1"/>
    </xf>
    <xf numFmtId="0" fontId="73" fillId="15" borderId="3" xfId="12" applyFont="1" applyFill="1" applyBorder="1">
      <alignment vertical="center"/>
    </xf>
    <xf numFmtId="14" fontId="73" fillId="15" borderId="3" xfId="12" applyNumberFormat="1" applyFont="1" applyFill="1" applyBorder="1">
      <alignment vertical="center"/>
    </xf>
    <xf numFmtId="191" fontId="75" fillId="12" borderId="57" xfId="12" applyNumberFormat="1" applyFont="1" applyFill="1" applyBorder="1" applyAlignment="1">
      <alignment horizontal="center" vertical="center" wrapText="1"/>
    </xf>
    <xf numFmtId="0" fontId="78" fillId="0" borderId="168" xfId="10" applyFont="1" applyBorder="1"/>
    <xf numFmtId="0" fontId="80" fillId="0" borderId="0" xfId="10" applyFont="1" applyAlignment="1">
      <alignment horizontal="right"/>
    </xf>
    <xf numFmtId="0" fontId="80" fillId="0" borderId="0" xfId="10" applyFont="1"/>
    <xf numFmtId="0" fontId="81" fillId="0" borderId="0" xfId="10" applyFont="1"/>
    <xf numFmtId="0" fontId="4" fillId="0" borderId="0" xfId="9" applyFont="1">
      <alignment vertical="center"/>
    </xf>
    <xf numFmtId="0" fontId="4" fillId="0" borderId="0" xfId="9" applyFont="1" applyAlignment="1">
      <alignment horizontal="right" vertical="center"/>
    </xf>
    <xf numFmtId="0" fontId="82" fillId="0" borderId="4" xfId="10" applyFont="1" applyBorder="1" applyAlignment="1">
      <alignment horizontal="right"/>
    </xf>
    <xf numFmtId="0" fontId="70" fillId="0" borderId="4" xfId="10" applyFont="1" applyBorder="1" applyAlignment="1">
      <alignment horizontal="right"/>
    </xf>
    <xf numFmtId="0" fontId="73" fillId="0" borderId="4" xfId="10" applyFont="1" applyBorder="1"/>
    <xf numFmtId="0" fontId="83" fillId="0" borderId="4" xfId="10" applyFont="1" applyBorder="1"/>
    <xf numFmtId="0" fontId="12" fillId="0" borderId="19" xfId="3" applyFont="1" applyBorder="1" applyAlignment="1">
      <alignment vertical="top"/>
    </xf>
    <xf numFmtId="0" fontId="12" fillId="0" borderId="48" xfId="3" applyFont="1" applyBorder="1" applyAlignment="1">
      <alignment horizontal="center" vertical="center"/>
    </xf>
    <xf numFmtId="0" fontId="12" fillId="0" borderId="3" xfId="3" applyFont="1" applyBorder="1" applyAlignment="1">
      <alignment horizontal="center" vertical="center"/>
    </xf>
    <xf numFmtId="0" fontId="12" fillId="0" borderId="1" xfId="3" applyFont="1" applyBorder="1" applyAlignment="1">
      <alignment horizontal="center" vertical="center" shrinkToFit="1"/>
    </xf>
    <xf numFmtId="0" fontId="70" fillId="0" borderId="0" xfId="10" applyFont="1" applyAlignment="1">
      <alignment horizontal="right"/>
    </xf>
    <xf numFmtId="0" fontId="12" fillId="0" borderId="57" xfId="3" applyFont="1" applyBorder="1" applyAlignment="1">
      <alignment horizontal="center" vertical="center" shrinkToFit="1"/>
    </xf>
    <xf numFmtId="178" fontId="12" fillId="0" borderId="57" xfId="3" applyNumberFormat="1" applyFont="1" applyBorder="1" applyAlignment="1">
      <alignment horizontal="right" vertical="center" shrinkToFit="1"/>
    </xf>
    <xf numFmtId="0" fontId="15" fillId="0" borderId="29" xfId="3" applyFont="1" applyBorder="1">
      <alignment vertical="center"/>
    </xf>
    <xf numFmtId="0" fontId="15" fillId="0" borderId="48" xfId="3" applyFont="1" applyBorder="1">
      <alignment vertical="center"/>
    </xf>
    <xf numFmtId="178" fontId="12" fillId="0" borderId="48" xfId="3" applyNumberFormat="1" applyFont="1" applyBorder="1" applyAlignment="1">
      <alignment horizontal="right" vertical="center" shrinkToFit="1"/>
    </xf>
    <xf numFmtId="0" fontId="12" fillId="0" borderId="104" xfId="3" applyFont="1" applyBorder="1" applyAlignment="1">
      <alignment horizontal="center" vertical="center"/>
    </xf>
    <xf numFmtId="0" fontId="15" fillId="0" borderId="1" xfId="3" applyFont="1" applyBorder="1">
      <alignment vertical="center"/>
    </xf>
    <xf numFmtId="0" fontId="41" fillId="0" borderId="0" xfId="0" applyFont="1">
      <alignment vertical="center"/>
    </xf>
    <xf numFmtId="0" fontId="14" fillId="0" borderId="0" xfId="0" applyFont="1">
      <alignment vertical="center"/>
    </xf>
    <xf numFmtId="0" fontId="35" fillId="15" borderId="6" xfId="0" applyFont="1" applyFill="1" applyBorder="1" applyAlignment="1" applyProtection="1">
      <alignment horizontal="right" vertical="center"/>
      <protection locked="0"/>
    </xf>
    <xf numFmtId="40" fontId="18" fillId="19" borderId="5" xfId="6" applyNumberFormat="1" applyFont="1" applyFill="1" applyBorder="1" applyAlignment="1" applyProtection="1">
      <alignment vertical="center" shrinkToFit="1"/>
      <protection locked="0"/>
    </xf>
    <xf numFmtId="40" fontId="18" fillId="19" borderId="1" xfId="6" applyNumberFormat="1" applyFont="1" applyFill="1" applyBorder="1" applyAlignment="1" applyProtection="1">
      <alignment vertical="center" shrinkToFit="1"/>
      <protection locked="0"/>
    </xf>
    <xf numFmtId="40" fontId="18" fillId="19" borderId="101" xfId="6" applyNumberFormat="1" applyFont="1" applyFill="1" applyBorder="1" applyAlignment="1" applyProtection="1">
      <alignment vertical="center" shrinkToFit="1"/>
      <protection locked="0"/>
    </xf>
    <xf numFmtId="40" fontId="18" fillId="19" borderId="94" xfId="6" applyNumberFormat="1" applyFont="1" applyFill="1" applyBorder="1" applyAlignment="1" applyProtection="1">
      <alignment vertical="center" shrinkToFit="1"/>
      <protection locked="0"/>
    </xf>
    <xf numFmtId="40" fontId="18" fillId="19" borderId="29" xfId="6" applyNumberFormat="1" applyFont="1" applyFill="1" applyBorder="1" applyAlignment="1" applyProtection="1">
      <alignment vertical="center" shrinkToFit="1"/>
      <protection locked="0"/>
    </xf>
    <xf numFmtId="40" fontId="18" fillId="19" borderId="102" xfId="6" applyNumberFormat="1" applyFont="1" applyFill="1" applyBorder="1" applyAlignment="1" applyProtection="1">
      <alignment vertical="center" shrinkToFit="1"/>
      <protection locked="0"/>
    </xf>
    <xf numFmtId="40" fontId="18" fillId="3" borderId="29" xfId="6" applyNumberFormat="1" applyFont="1" applyFill="1" applyBorder="1" applyAlignment="1" applyProtection="1">
      <alignment vertical="center" shrinkToFit="1"/>
    </xf>
    <xf numFmtId="40" fontId="18" fillId="3" borderId="109" xfId="6" applyNumberFormat="1" applyFont="1" applyFill="1" applyBorder="1" applyAlignment="1" applyProtection="1">
      <alignment vertical="center" shrinkToFit="1"/>
    </xf>
    <xf numFmtId="40" fontId="18" fillId="19" borderId="162" xfId="6" applyNumberFormat="1" applyFont="1" applyFill="1" applyBorder="1" applyProtection="1">
      <alignment vertical="center"/>
      <protection locked="0"/>
    </xf>
    <xf numFmtId="40" fontId="18" fillId="19" borderId="163" xfId="6" applyNumberFormat="1" applyFont="1" applyFill="1" applyBorder="1" applyProtection="1">
      <alignment vertical="center"/>
      <protection locked="0"/>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48" xfId="3" applyFont="1" applyBorder="1">
      <alignment vertical="center"/>
    </xf>
    <xf numFmtId="0" fontId="12" fillId="0" borderId="3" xfId="3" applyFont="1" applyBorder="1" applyProtection="1">
      <alignment vertical="center"/>
      <protection locked="0"/>
    </xf>
    <xf numFmtId="195" fontId="12" fillId="0" borderId="48" xfId="1" applyNumberFormat="1" applyFont="1" applyBorder="1" applyProtection="1">
      <alignment vertical="center"/>
    </xf>
    <xf numFmtId="196" fontId="12" fillId="10" borderId="48" xfId="3" applyNumberFormat="1" applyFont="1" applyFill="1" applyBorder="1">
      <alignment vertical="center"/>
    </xf>
    <xf numFmtId="38" fontId="12" fillId="10" borderId="58" xfId="2" applyFont="1" applyFill="1" applyBorder="1" applyProtection="1">
      <alignment vertical="center"/>
      <protection locked="0"/>
    </xf>
    <xf numFmtId="38" fontId="12" fillId="7" borderId="172" xfId="2" applyFont="1" applyFill="1" applyBorder="1" applyProtection="1">
      <alignment vertical="center"/>
      <protection locked="0"/>
    </xf>
    <xf numFmtId="0" fontId="85" fillId="15" borderId="0" xfId="3" applyFont="1" applyFill="1" applyProtection="1">
      <alignment vertical="center"/>
      <protection locked="0"/>
    </xf>
    <xf numFmtId="0" fontId="12" fillId="15" borderId="0" xfId="3" applyFont="1" applyFill="1" applyProtection="1">
      <alignment vertical="center"/>
      <protection locked="0"/>
    </xf>
    <xf numFmtId="0" fontId="12" fillId="0" borderId="6" xfId="3" applyFont="1" applyBorder="1" applyAlignment="1">
      <alignment vertical="top"/>
    </xf>
    <xf numFmtId="0" fontId="12" fillId="0" borderId="6" xfId="3" applyFont="1" applyBorder="1" applyAlignment="1"/>
    <xf numFmtId="0" fontId="12" fillId="0" borderId="138" xfId="3" applyFont="1" applyBorder="1" applyAlignment="1"/>
    <xf numFmtId="0" fontId="48" fillId="0" borderId="0" xfId="0" applyFont="1">
      <alignment vertical="center"/>
    </xf>
    <xf numFmtId="187" fontId="12" fillId="0" borderId="2" xfId="3" applyNumberFormat="1" applyFont="1" applyBorder="1" applyProtection="1">
      <alignment vertical="center"/>
      <protection locked="0"/>
    </xf>
    <xf numFmtId="0" fontId="14" fillId="0" borderId="0" xfId="3" applyFont="1" applyAlignment="1">
      <alignment horizontal="left" vertical="center" wrapText="1"/>
    </xf>
    <xf numFmtId="0" fontId="12" fillId="0" borderId="0" xfId="3" applyFont="1" applyAlignment="1">
      <alignment horizontal="right"/>
    </xf>
    <xf numFmtId="0" fontId="12" fillId="0" borderId="48" xfId="3" applyFont="1" applyBorder="1" applyProtection="1">
      <alignment vertical="center"/>
      <protection locked="0"/>
    </xf>
    <xf numFmtId="0" fontId="12" fillId="0" borderId="0" xfId="3" applyFont="1" applyAlignment="1" applyProtection="1">
      <alignment vertical="center" shrinkToFit="1"/>
      <protection locked="0"/>
    </xf>
    <xf numFmtId="180" fontId="12" fillId="0" borderId="0" xfId="3" applyNumberFormat="1" applyFont="1" applyAlignment="1">
      <alignment horizontal="right" vertical="center" indent="1"/>
    </xf>
    <xf numFmtId="0" fontId="12" fillId="0" borderId="14" xfId="3" applyFont="1" applyBorder="1" applyAlignment="1">
      <alignment vertical="top"/>
    </xf>
    <xf numFmtId="0" fontId="12" fillId="0" borderId="23" xfId="3" applyFont="1" applyBorder="1" applyAlignment="1">
      <alignment vertical="center" wrapText="1"/>
    </xf>
    <xf numFmtId="0" fontId="12" fillId="0" borderId="28" xfId="3" applyFont="1" applyBorder="1" applyAlignment="1">
      <alignment vertical="center" wrapText="1"/>
    </xf>
    <xf numFmtId="0" fontId="12" fillId="0" borderId="27" xfId="3" applyFont="1" applyBorder="1">
      <alignment vertical="center"/>
    </xf>
    <xf numFmtId="0" fontId="15" fillId="0" borderId="24" xfId="3" applyFont="1" applyBorder="1">
      <alignment vertical="center"/>
    </xf>
    <xf numFmtId="0" fontId="12" fillId="0" borderId="175" xfId="3" applyFont="1" applyBorder="1">
      <alignment vertical="center"/>
    </xf>
    <xf numFmtId="0" fontId="15" fillId="0" borderId="0" xfId="3" applyFont="1" applyAlignment="1">
      <alignment vertical="center" wrapText="1"/>
    </xf>
    <xf numFmtId="0" fontId="15" fillId="0" borderId="6" xfId="3" applyFont="1" applyBorder="1" applyAlignment="1">
      <alignment vertical="top" wrapText="1"/>
    </xf>
    <xf numFmtId="0" fontId="15" fillId="0" borderId="21" xfId="3" applyFont="1" applyBorder="1" applyAlignment="1">
      <alignment vertical="justify" wrapText="1"/>
    </xf>
    <xf numFmtId="0" fontId="15" fillId="0" borderId="5" xfId="3" applyFont="1" applyBorder="1" applyAlignment="1">
      <alignment vertical="justify" wrapText="1"/>
    </xf>
    <xf numFmtId="0" fontId="15" fillId="0" borderId="6" xfId="3" applyFont="1" applyBorder="1" applyAlignment="1">
      <alignment vertical="top" shrinkToFit="1"/>
    </xf>
    <xf numFmtId="0" fontId="12" fillId="3" borderId="11" xfId="3" applyFont="1" applyFill="1" applyBorder="1" applyAlignment="1">
      <alignment horizontal="left" vertical="center" indent="1"/>
    </xf>
    <xf numFmtId="0" fontId="12" fillId="0" borderId="12" xfId="3" applyFont="1" applyBorder="1" applyAlignment="1">
      <alignment horizontal="left" vertical="center" wrapText="1"/>
    </xf>
    <xf numFmtId="0" fontId="12" fillId="0" borderId="18" xfId="3" applyFont="1" applyBorder="1" applyAlignment="1">
      <alignment horizontal="left" vertical="center" wrapText="1"/>
    </xf>
    <xf numFmtId="0" fontId="12" fillId="0" borderId="2" xfId="3" applyFont="1" applyBorder="1" applyAlignment="1" applyProtection="1">
      <alignment horizontal="left" vertical="center"/>
      <protection locked="0"/>
    </xf>
    <xf numFmtId="0" fontId="12" fillId="0" borderId="3" xfId="3" applyFont="1" applyBorder="1" applyAlignment="1" applyProtection="1">
      <alignment horizontal="left" vertical="center"/>
      <protection locked="0"/>
    </xf>
    <xf numFmtId="0" fontId="15" fillId="0" borderId="2" xfId="3" applyFont="1" applyBorder="1" applyAlignment="1" applyProtection="1">
      <alignment horizontal="left" vertical="center"/>
      <protection locked="0"/>
    </xf>
    <xf numFmtId="0" fontId="12" fillId="0" borderId="1" xfId="3" applyFont="1" applyBorder="1" applyAlignment="1" applyProtection="1">
      <alignment vertical="center" wrapText="1"/>
      <protection locked="0"/>
    </xf>
    <xf numFmtId="0" fontId="12" fillId="0" borderId="2" xfId="3" applyFont="1" applyBorder="1" applyAlignment="1" applyProtection="1">
      <alignment vertical="center" wrapText="1"/>
      <protection locked="0"/>
    </xf>
    <xf numFmtId="0" fontId="14" fillId="0" borderId="4" xfId="0" applyFont="1" applyBorder="1">
      <alignment vertical="center"/>
    </xf>
    <xf numFmtId="0" fontId="0" fillId="0" borderId="31" xfId="0" applyBorder="1" applyAlignment="1">
      <alignment vertical="center" shrinkToFit="1"/>
    </xf>
    <xf numFmtId="0" fontId="12" fillId="0" borderId="21" xfId="3" applyFont="1" applyBorder="1" applyProtection="1">
      <alignment vertical="center"/>
      <protection locked="0"/>
    </xf>
    <xf numFmtId="0" fontId="12" fillId="0" borderId="10" xfId="3" applyFont="1" applyBorder="1" applyProtection="1">
      <alignment vertical="center"/>
      <protection locked="0"/>
    </xf>
    <xf numFmtId="0" fontId="12" fillId="0" borderId="12" xfId="3" applyFont="1" applyBorder="1" applyProtection="1">
      <alignment vertical="center"/>
      <protection locked="0"/>
    </xf>
    <xf numFmtId="0" fontId="12" fillId="0" borderId="10" xfId="3" applyFont="1" applyBorder="1" applyAlignment="1" applyProtection="1">
      <alignment horizontal="center" vertical="center" shrinkToFit="1"/>
      <protection locked="0"/>
    </xf>
    <xf numFmtId="0" fontId="12" fillId="0" borderId="11" xfId="3" applyFont="1" applyBorder="1" applyAlignment="1" applyProtection="1">
      <alignment vertical="center" wrapText="1"/>
      <protection locked="0"/>
    </xf>
    <xf numFmtId="0" fontId="12" fillId="0" borderId="12" xfId="3" applyFont="1" applyBorder="1" applyAlignment="1" applyProtection="1">
      <alignment horizontal="center" vertical="center" shrinkToFit="1"/>
      <protection locked="0"/>
    </xf>
    <xf numFmtId="0" fontId="12" fillId="0" borderId="91" xfId="3" applyFont="1" applyBorder="1" applyAlignment="1">
      <alignment vertical="center" wrapText="1"/>
    </xf>
    <xf numFmtId="0" fontId="12" fillId="0" borderId="19" xfId="3" applyFont="1" applyBorder="1" applyAlignment="1">
      <alignment vertical="center" wrapText="1"/>
    </xf>
    <xf numFmtId="38" fontId="12" fillId="0" borderId="48" xfId="2" applyFont="1" applyBorder="1" applyProtection="1">
      <alignment vertical="center"/>
      <protection locked="0"/>
    </xf>
    <xf numFmtId="0" fontId="12" fillId="7" borderId="24" xfId="3" applyFont="1" applyFill="1" applyBorder="1" applyAlignment="1">
      <alignment horizontal="justify" vertical="center" wrapText="1"/>
    </xf>
    <xf numFmtId="0" fontId="12" fillId="7" borderId="25" xfId="3" applyFont="1" applyFill="1" applyBorder="1" applyAlignment="1">
      <alignment horizontal="justify" vertical="center" wrapText="1"/>
    </xf>
    <xf numFmtId="0" fontId="12" fillId="7" borderId="13" xfId="3" applyFont="1" applyFill="1" applyBorder="1" applyAlignment="1">
      <alignment horizontal="left" vertical="center"/>
    </xf>
    <xf numFmtId="0" fontId="12" fillId="7" borderId="20" xfId="3" applyFont="1" applyFill="1" applyBorder="1" applyAlignment="1">
      <alignment horizontal="left" vertical="center"/>
    </xf>
    <xf numFmtId="0" fontId="12" fillId="7" borderId="1" xfId="3" applyFont="1" applyFill="1" applyBorder="1" applyAlignment="1">
      <alignment horizontal="left" vertical="center"/>
    </xf>
    <xf numFmtId="0" fontId="12" fillId="7" borderId="2" xfId="3" applyFont="1" applyFill="1" applyBorder="1" applyAlignment="1">
      <alignment horizontal="left" vertical="center"/>
    </xf>
    <xf numFmtId="0" fontId="12" fillId="7" borderId="11" xfId="3" applyFont="1" applyFill="1" applyBorder="1" applyAlignment="1">
      <alignment horizontal="left" vertical="center"/>
    </xf>
    <xf numFmtId="188" fontId="12" fillId="7" borderId="19" xfId="3" applyNumberFormat="1" applyFont="1" applyFill="1" applyBorder="1" applyAlignment="1">
      <alignment horizontal="right" vertical="center"/>
    </xf>
    <xf numFmtId="188" fontId="12" fillId="7" borderId="13" xfId="3" applyNumberFormat="1" applyFont="1" applyFill="1" applyBorder="1" applyAlignment="1">
      <alignment horizontal="right" vertical="center"/>
    </xf>
    <xf numFmtId="0" fontId="12" fillId="7" borderId="4" xfId="3" applyFont="1" applyFill="1" applyBorder="1" applyAlignment="1">
      <alignment horizontal="justify" vertical="center" wrapText="1"/>
    </xf>
    <xf numFmtId="0" fontId="12" fillId="7" borderId="16" xfId="3" applyFont="1" applyFill="1" applyBorder="1" applyAlignment="1">
      <alignment horizontal="justify" vertical="center" wrapText="1"/>
    </xf>
    <xf numFmtId="0" fontId="12" fillId="7" borderId="19" xfId="3" applyFont="1" applyFill="1" applyBorder="1" applyAlignment="1">
      <alignment horizontal="left" vertical="center"/>
    </xf>
    <xf numFmtId="0" fontId="12" fillId="7" borderId="29" xfId="3" applyFont="1" applyFill="1" applyBorder="1" applyAlignment="1">
      <alignment horizontal="justify" vertical="center" wrapText="1"/>
    </xf>
    <xf numFmtId="0" fontId="12" fillId="7" borderId="5" xfId="3" applyFont="1" applyFill="1" applyBorder="1" applyAlignment="1">
      <alignment horizontal="justify" vertical="center" wrapText="1"/>
    </xf>
    <xf numFmtId="0" fontId="12" fillId="7" borderId="6" xfId="3" applyFont="1" applyFill="1" applyBorder="1" applyAlignment="1">
      <alignment horizontal="justify" vertical="center" wrapText="1"/>
    </xf>
    <xf numFmtId="0" fontId="12" fillId="7" borderId="138" xfId="3" applyFont="1" applyFill="1" applyBorder="1" applyAlignment="1">
      <alignment horizontal="justify" vertical="center" wrapText="1"/>
    </xf>
    <xf numFmtId="0" fontId="12" fillId="7" borderId="27" xfId="3" applyFont="1" applyFill="1" applyBorder="1" applyAlignment="1">
      <alignment horizontal="justify" vertical="center" wrapText="1"/>
    </xf>
    <xf numFmtId="0" fontId="12" fillId="0" borderId="22" xfId="3" applyFont="1" applyBorder="1" applyAlignment="1">
      <alignment horizontal="left" vertical="center"/>
    </xf>
    <xf numFmtId="0" fontId="12" fillId="0" borderId="13" xfId="3" applyFont="1" applyBorder="1" applyAlignment="1">
      <alignment horizontal="left" vertical="center" wrapText="1"/>
    </xf>
    <xf numFmtId="0" fontId="12" fillId="0" borderId="20" xfId="3" applyFont="1" applyBorder="1" applyAlignment="1">
      <alignment horizontal="left" vertical="center" wrapText="1"/>
    </xf>
    <xf numFmtId="0" fontId="0" fillId="0" borderId="22" xfId="0" applyBorder="1">
      <alignment vertical="center"/>
    </xf>
    <xf numFmtId="0" fontId="3" fillId="0" borderId="0" xfId="9" applyFont="1">
      <alignment vertical="center"/>
    </xf>
    <xf numFmtId="0" fontId="12" fillId="0" borderId="33" xfId="3" applyFont="1" applyBorder="1" applyAlignment="1">
      <alignment horizontal="distributed" vertical="distributed"/>
    </xf>
    <xf numFmtId="0" fontId="12" fillId="0" borderId="33" xfId="3" applyFont="1" applyBorder="1" applyAlignment="1">
      <alignment horizontal="center" vertical="center"/>
    </xf>
    <xf numFmtId="0" fontId="0" fillId="0" borderId="17" xfId="0" applyBorder="1" applyAlignment="1"/>
    <xf numFmtId="0" fontId="12" fillId="7" borderId="10" xfId="3" applyFont="1" applyFill="1" applyBorder="1" applyAlignment="1">
      <alignment vertical="distributed"/>
    </xf>
    <xf numFmtId="0" fontId="12" fillId="7" borderId="0" xfId="4" applyFont="1" applyFill="1">
      <alignment vertical="center"/>
    </xf>
    <xf numFmtId="0" fontId="12" fillId="7" borderId="0" xfId="3" applyFont="1" applyFill="1" applyAlignment="1"/>
    <xf numFmtId="0" fontId="61" fillId="15" borderId="0" xfId="15" applyFont="1" applyFill="1">
      <alignment vertical="center"/>
    </xf>
    <xf numFmtId="0" fontId="61" fillId="0" borderId="0" xfId="15" applyFont="1">
      <alignment vertical="center"/>
    </xf>
    <xf numFmtId="0" fontId="88" fillId="15" borderId="0" xfId="15" applyFont="1" applyFill="1" applyAlignment="1">
      <alignment horizontal="center" vertical="center"/>
    </xf>
    <xf numFmtId="0" fontId="61" fillId="15" borderId="0" xfId="15" applyFont="1" applyFill="1" applyAlignment="1">
      <alignment horizontal="center" vertical="center"/>
    </xf>
    <xf numFmtId="0" fontId="72" fillId="0" borderId="0" xfId="15" applyFont="1">
      <alignment vertical="center"/>
    </xf>
    <xf numFmtId="0" fontId="91" fillId="0" borderId="0" xfId="15" applyFont="1">
      <alignment vertical="center"/>
    </xf>
    <xf numFmtId="0" fontId="61" fillId="0" borderId="0" xfId="15" applyFont="1" applyAlignment="1">
      <alignment horizontal="center" vertical="center"/>
    </xf>
    <xf numFmtId="0" fontId="61" fillId="0" borderId="0" xfId="15" applyFont="1" applyAlignment="1">
      <alignment horizontal="left" vertical="center"/>
    </xf>
    <xf numFmtId="0" fontId="72" fillId="0" borderId="0" xfId="15" applyFont="1" applyAlignment="1">
      <alignment horizontal="left" vertical="top" wrapText="1" shrinkToFit="1"/>
    </xf>
    <xf numFmtId="0" fontId="72" fillId="0" borderId="0" xfId="15" applyFont="1" applyAlignment="1">
      <alignment horizontal="left" vertical="top" wrapText="1"/>
    </xf>
    <xf numFmtId="0" fontId="61" fillId="20" borderId="48" xfId="15" applyFont="1" applyFill="1" applyBorder="1">
      <alignment vertical="center"/>
    </xf>
    <xf numFmtId="0" fontId="15" fillId="0" borderId="0" xfId="3" applyFont="1">
      <alignment vertical="center"/>
    </xf>
    <xf numFmtId="0" fontId="59" fillId="22" borderId="117" xfId="10" applyFill="1" applyBorder="1" applyAlignment="1">
      <alignment horizontal="center" vertical="center"/>
    </xf>
    <xf numFmtId="0" fontId="59" fillId="0" borderId="104" xfId="10" applyBorder="1" applyAlignment="1">
      <alignment horizontal="left" vertical="center" indent="1"/>
    </xf>
    <xf numFmtId="0" fontId="18" fillId="0" borderId="0" xfId="5" applyAlignment="1">
      <alignment horizontal="center" vertical="center"/>
    </xf>
    <xf numFmtId="0" fontId="18" fillId="0" borderId="58" xfId="5" applyBorder="1" applyAlignment="1">
      <alignment vertical="center" shrinkToFit="1"/>
    </xf>
    <xf numFmtId="0" fontId="18" fillId="0" borderId="182" xfId="5" applyBorder="1">
      <alignment vertical="center"/>
    </xf>
    <xf numFmtId="0" fontId="18" fillId="0" borderId="149" xfId="5" applyBorder="1">
      <alignment vertical="center"/>
    </xf>
    <xf numFmtId="186" fontId="18" fillId="0" borderId="58" xfId="6" applyNumberFormat="1" applyFont="1" applyFill="1" applyBorder="1" applyAlignment="1" applyProtection="1">
      <alignment vertical="center"/>
      <protection locked="0"/>
    </xf>
    <xf numFmtId="0" fontId="18" fillId="0" borderId="138" xfId="5" applyBorder="1">
      <alignment vertical="center"/>
    </xf>
    <xf numFmtId="0" fontId="18" fillId="0" borderId="11" xfId="5" applyBorder="1">
      <alignment vertical="center"/>
    </xf>
    <xf numFmtId="184" fontId="18" fillId="0" borderId="177" xfId="6" applyNumberFormat="1" applyFont="1" applyFill="1" applyBorder="1" applyAlignment="1" applyProtection="1">
      <alignment vertical="center"/>
      <protection locked="0"/>
    </xf>
    <xf numFmtId="0" fontId="18" fillId="0" borderId="178" xfId="5" applyBorder="1">
      <alignment vertical="center"/>
    </xf>
    <xf numFmtId="0" fontId="21" fillId="0" borderId="172" xfId="5" applyFont="1" applyBorder="1" applyAlignment="1">
      <alignment vertical="center" wrapText="1"/>
    </xf>
    <xf numFmtId="38" fontId="18" fillId="15" borderId="58" xfId="6" applyFont="1" applyFill="1" applyBorder="1" applyAlignment="1" applyProtection="1">
      <alignment horizontal="center" vertical="center"/>
    </xf>
    <xf numFmtId="38" fontId="18" fillId="15" borderId="48" xfId="6" applyFont="1" applyFill="1" applyBorder="1" applyAlignment="1" applyProtection="1">
      <alignment horizontal="center" vertical="center"/>
    </xf>
    <xf numFmtId="38" fontId="18" fillId="15" borderId="102" xfId="6" applyFont="1" applyFill="1" applyBorder="1" applyAlignment="1" applyProtection="1">
      <alignment horizontal="center" vertical="center"/>
    </xf>
    <xf numFmtId="38" fontId="18" fillId="15" borderId="66" xfId="6" applyFont="1" applyFill="1" applyBorder="1" applyAlignment="1" applyProtection="1">
      <alignment horizontal="center" vertical="center"/>
    </xf>
    <xf numFmtId="0" fontId="18" fillId="15" borderId="58" xfId="5" applyFill="1" applyBorder="1" applyAlignment="1">
      <alignment vertical="center" shrinkToFit="1"/>
    </xf>
    <xf numFmtId="0" fontId="18" fillId="15" borderId="102" xfId="5" applyFill="1" applyBorder="1" applyAlignment="1">
      <alignment vertical="center" shrinkToFit="1"/>
    </xf>
    <xf numFmtId="0" fontId="18" fillId="15" borderId="66" xfId="5" applyFill="1" applyBorder="1" applyAlignment="1">
      <alignment vertical="center" shrinkToFit="1"/>
    </xf>
    <xf numFmtId="38" fontId="18" fillId="15" borderId="110" xfId="6" applyFont="1" applyFill="1" applyBorder="1" applyAlignment="1" applyProtection="1">
      <alignment horizontal="center" vertical="center"/>
    </xf>
    <xf numFmtId="0" fontId="18" fillId="15" borderId="48" xfId="5" applyFill="1" applyBorder="1" applyAlignment="1">
      <alignment vertical="center" shrinkToFit="1"/>
    </xf>
    <xf numFmtId="0" fontId="27" fillId="0" borderId="172" xfId="5" applyFont="1" applyBorder="1">
      <alignment vertical="center"/>
    </xf>
    <xf numFmtId="0" fontId="94" fillId="0" borderId="4" xfId="5" applyFont="1" applyBorder="1" applyAlignment="1">
      <alignment horizontal="center" vertical="center"/>
    </xf>
    <xf numFmtId="0" fontId="24" fillId="0" borderId="4" xfId="5" quotePrefix="1" applyFont="1" applyBorder="1" applyAlignment="1">
      <alignment horizontal="center" vertical="center"/>
    </xf>
    <xf numFmtId="0" fontId="18" fillId="0" borderId="22" xfId="6" applyNumberFormat="1" applyFont="1" applyFill="1" applyBorder="1" applyProtection="1">
      <alignment vertical="center"/>
    </xf>
    <xf numFmtId="0" fontId="18" fillId="0" borderId="22" xfId="5" applyBorder="1" applyAlignment="1" applyProtection="1">
      <alignment vertical="center" shrinkToFit="1"/>
      <protection hidden="1"/>
    </xf>
    <xf numFmtId="0" fontId="18" fillId="0" borderId="0" xfId="5" applyAlignment="1">
      <alignment horizontal="center" vertical="center" wrapText="1"/>
    </xf>
    <xf numFmtId="0" fontId="18" fillId="4" borderId="108" xfId="6" applyNumberFormat="1" applyFont="1" applyFill="1" applyBorder="1" applyProtection="1">
      <alignment vertical="center"/>
      <protection hidden="1"/>
    </xf>
    <xf numFmtId="0" fontId="18" fillId="4" borderId="112" xfId="6" applyNumberFormat="1" applyFont="1" applyFill="1" applyBorder="1" applyProtection="1">
      <alignment vertical="center"/>
      <protection hidden="1"/>
    </xf>
    <xf numFmtId="40" fontId="18" fillId="3" borderId="1" xfId="6" applyNumberFormat="1" applyFont="1" applyFill="1" applyBorder="1" applyAlignment="1" applyProtection="1">
      <alignment vertical="center" shrinkToFit="1"/>
      <protection locked="0"/>
    </xf>
    <xf numFmtId="0" fontId="18" fillId="4" borderId="49" xfId="6" applyNumberFormat="1" applyFont="1" applyFill="1" applyBorder="1" applyProtection="1">
      <alignment vertical="center"/>
      <protection hidden="1"/>
    </xf>
    <xf numFmtId="40" fontId="18" fillId="3" borderId="48" xfId="6" applyNumberFormat="1" applyFont="1" applyFill="1" applyBorder="1" applyAlignment="1" applyProtection="1">
      <alignment vertical="center" shrinkToFit="1"/>
      <protection locked="0"/>
    </xf>
    <xf numFmtId="38" fontId="12" fillId="0" borderId="0" xfId="2" applyFont="1" applyAlignment="1">
      <alignment horizontal="center" vertical="center"/>
    </xf>
    <xf numFmtId="0" fontId="79" fillId="0" borderId="48" xfId="14" applyFill="1" applyBorder="1" applyAlignment="1">
      <alignment horizontal="left" indent="1"/>
    </xf>
    <xf numFmtId="38" fontId="12" fillId="0" borderId="48" xfId="2" applyFont="1" applyFill="1" applyBorder="1" applyProtection="1">
      <alignment vertical="center"/>
      <protection locked="0"/>
    </xf>
    <xf numFmtId="0" fontId="12" fillId="0" borderId="58" xfId="3" applyFont="1" applyBorder="1">
      <alignment vertical="center"/>
    </xf>
    <xf numFmtId="183" fontId="18" fillId="0" borderId="176" xfId="6" applyNumberFormat="1" applyFont="1" applyFill="1" applyBorder="1" applyAlignment="1" applyProtection="1">
      <alignment vertical="center"/>
      <protection locked="0"/>
    </xf>
    <xf numFmtId="185" fontId="18" fillId="0" borderId="121" xfId="6" applyNumberFormat="1" applyFont="1" applyFill="1" applyBorder="1" applyAlignment="1" applyProtection="1">
      <alignment vertical="center"/>
      <protection locked="0"/>
    </xf>
    <xf numFmtId="185" fontId="18" fillId="0" borderId="49" xfId="6" applyNumberFormat="1" applyFont="1" applyFill="1" applyBorder="1" applyAlignment="1" applyProtection="1">
      <alignment vertical="center"/>
      <protection locked="0"/>
    </xf>
    <xf numFmtId="185" fontId="18" fillId="0" borderId="108" xfId="6" applyNumberFormat="1" applyFont="1" applyFill="1" applyBorder="1" applyAlignment="1" applyProtection="1">
      <alignment vertical="center"/>
      <protection locked="0"/>
    </xf>
    <xf numFmtId="185" fontId="18" fillId="0" borderId="112" xfId="6" applyNumberFormat="1" applyFont="1" applyFill="1" applyBorder="1" applyAlignment="1" applyProtection="1">
      <alignment vertical="center"/>
      <protection locked="0"/>
    </xf>
    <xf numFmtId="0" fontId="12" fillId="0" borderId="5" xfId="3" applyFont="1" applyBorder="1" applyProtection="1">
      <alignment vertical="center"/>
      <protection locked="0"/>
    </xf>
    <xf numFmtId="0" fontId="12" fillId="0" borderId="31" xfId="3" applyFont="1" applyBorder="1" applyProtection="1">
      <alignment vertical="center"/>
      <protection locked="0"/>
    </xf>
    <xf numFmtId="0" fontId="1" fillId="0" borderId="0" xfId="9" applyFont="1">
      <alignment vertical="center"/>
    </xf>
    <xf numFmtId="185" fontId="18" fillId="0" borderId="63" xfId="6" applyNumberFormat="1" applyFont="1" applyFill="1" applyBorder="1" applyAlignment="1" applyProtection="1">
      <alignment vertical="center"/>
      <protection locked="0"/>
    </xf>
    <xf numFmtId="184" fontId="18" fillId="0" borderId="108" xfId="6" applyNumberFormat="1" applyFont="1" applyFill="1" applyBorder="1" applyAlignment="1" applyProtection="1">
      <alignment vertical="center"/>
      <protection locked="0"/>
    </xf>
    <xf numFmtId="40" fontId="18" fillId="19" borderId="48" xfId="6" applyNumberFormat="1" applyFont="1" applyFill="1" applyBorder="1" applyAlignment="1" applyProtection="1">
      <alignment vertical="center" shrinkToFit="1"/>
      <protection locked="0"/>
    </xf>
    <xf numFmtId="178" fontId="12" fillId="0" borderId="2" xfId="3" applyNumberFormat="1" applyFont="1" applyBorder="1" applyProtection="1">
      <alignment vertical="center"/>
      <protection locked="0"/>
    </xf>
    <xf numFmtId="178" fontId="12" fillId="0" borderId="1" xfId="3" applyNumberFormat="1" applyFont="1" applyBorder="1" applyProtection="1">
      <alignment vertical="center"/>
      <protection locked="0"/>
    </xf>
    <xf numFmtId="0" fontId="61" fillId="20" borderId="48" xfId="15" applyFont="1" applyFill="1" applyBorder="1" applyAlignment="1">
      <alignment horizontal="left" vertical="center" wrapText="1"/>
    </xf>
    <xf numFmtId="0" fontId="95" fillId="0" borderId="0" xfId="3" applyFont="1">
      <alignment vertical="center"/>
    </xf>
    <xf numFmtId="0" fontId="61" fillId="0" borderId="48" xfId="15" applyFont="1" applyBorder="1" applyAlignment="1">
      <alignment horizontal="center" vertical="center"/>
    </xf>
    <xf numFmtId="0" fontId="62" fillId="20" borderId="48" xfId="15" applyFont="1" applyFill="1" applyBorder="1">
      <alignment vertical="center"/>
    </xf>
    <xf numFmtId="0" fontId="98" fillId="0" borderId="0" xfId="15" applyFont="1">
      <alignment vertical="center"/>
    </xf>
    <xf numFmtId="0" fontId="100" fillId="0" borderId="0" xfId="0" applyFont="1" applyAlignment="1">
      <alignment horizontal="center" vertical="center" wrapText="1"/>
    </xf>
    <xf numFmtId="0" fontId="100" fillId="0" borderId="0" xfId="0" applyFont="1" applyAlignment="1">
      <alignment horizontal="center" vertical="center"/>
    </xf>
    <xf numFmtId="0" fontId="61" fillId="0" borderId="183" xfId="15" applyFont="1" applyBorder="1">
      <alignment vertical="center"/>
    </xf>
    <xf numFmtId="0" fontId="61" fillId="0" borderId="185" xfId="15" applyFont="1" applyBorder="1">
      <alignment vertical="center"/>
    </xf>
    <xf numFmtId="0" fontId="61" fillId="0" borderId="186" xfId="15" applyFont="1" applyBorder="1">
      <alignment vertical="center"/>
    </xf>
    <xf numFmtId="0" fontId="61" fillId="0" borderId="187" xfId="15" applyFont="1" applyBorder="1">
      <alignment vertical="center"/>
    </xf>
    <xf numFmtId="0" fontId="77" fillId="0" borderId="0" xfId="0" applyFont="1" applyAlignment="1" applyProtection="1">
      <alignment horizontal="center" vertical="center"/>
      <protection locked="0"/>
    </xf>
    <xf numFmtId="0" fontId="102" fillId="0" borderId="6" xfId="0" applyFont="1" applyBorder="1">
      <alignment vertical="center"/>
    </xf>
    <xf numFmtId="0" fontId="102" fillId="0" borderId="6" xfId="0" applyFont="1" applyBorder="1" applyAlignment="1" applyProtection="1">
      <alignment horizontal="left" vertical="center"/>
      <protection locked="0"/>
    </xf>
    <xf numFmtId="0" fontId="73" fillId="0" borderId="53" xfId="0" applyFont="1" applyBorder="1" applyAlignment="1" applyProtection="1">
      <alignment horizontal="center" vertical="center"/>
      <protection locked="0"/>
    </xf>
    <xf numFmtId="0" fontId="73" fillId="0" borderId="47" xfId="0" applyFont="1" applyBorder="1" applyAlignment="1">
      <alignment horizontal="center" vertical="center"/>
    </xf>
    <xf numFmtId="0" fontId="73" fillId="0" borderId="48" xfId="0" applyFont="1" applyBorder="1" applyAlignment="1">
      <alignment horizontal="center" vertical="center"/>
    </xf>
    <xf numFmtId="0" fontId="73" fillId="0" borderId="48" xfId="0" applyFont="1" applyBorder="1" applyAlignment="1" applyProtection="1">
      <alignment horizontal="center" vertical="center"/>
      <protection locked="0"/>
    </xf>
    <xf numFmtId="0" fontId="73" fillId="0" borderId="117" xfId="0" applyFont="1" applyBorder="1" applyAlignment="1">
      <alignment horizontal="center" vertical="center"/>
    </xf>
    <xf numFmtId="0" fontId="73" fillId="0" borderId="24" xfId="0" applyFont="1" applyBorder="1" applyAlignment="1">
      <alignment horizontal="left" vertical="center" wrapText="1"/>
    </xf>
    <xf numFmtId="0" fontId="73" fillId="0" borderId="27" xfId="0" applyFont="1" applyBorder="1" applyAlignment="1">
      <alignment vertical="center" wrapText="1"/>
    </xf>
    <xf numFmtId="0" fontId="73" fillId="0" borderId="24" xfId="0" applyFont="1" applyBorder="1" applyAlignment="1" applyProtection="1">
      <alignment horizontal="left" vertical="center" wrapText="1"/>
      <protection locked="0"/>
    </xf>
    <xf numFmtId="0" fontId="73" fillId="0" borderId="25" xfId="0" applyFont="1" applyBorder="1" applyAlignment="1">
      <alignment horizontal="left" vertical="center" wrapText="1"/>
    </xf>
    <xf numFmtId="0" fontId="80" fillId="0" borderId="0" xfId="0" applyFont="1" applyAlignment="1">
      <alignment horizontal="left" vertical="center"/>
    </xf>
    <xf numFmtId="0" fontId="70" fillId="0" borderId="0" xfId="0" applyFont="1" applyAlignment="1">
      <alignment horizontal="left" vertical="center"/>
    </xf>
    <xf numFmtId="0" fontId="61" fillId="0" borderId="188" xfId="15" applyFont="1" applyBorder="1">
      <alignment vertical="center"/>
    </xf>
    <xf numFmtId="0" fontId="61" fillId="0" borderId="189" xfId="15" applyFont="1" applyBorder="1">
      <alignment vertical="center"/>
    </xf>
    <xf numFmtId="0" fontId="61" fillId="0" borderId="190" xfId="15" applyFont="1" applyBorder="1">
      <alignment vertical="center"/>
    </xf>
    <xf numFmtId="0" fontId="62" fillId="20" borderId="48" xfId="15" applyFont="1" applyFill="1" applyBorder="1" applyAlignment="1">
      <alignment vertical="center" wrapText="1"/>
    </xf>
    <xf numFmtId="0" fontId="55" fillId="0" borderId="0" xfId="0" applyFont="1" applyAlignment="1">
      <alignment horizontal="left" vertical="center"/>
    </xf>
    <xf numFmtId="0" fontId="56" fillId="0" borderId="191" xfId="0" applyFont="1" applyBorder="1" applyAlignment="1">
      <alignment horizontal="center" vertical="center" wrapText="1"/>
    </xf>
    <xf numFmtId="0" fontId="57" fillId="0" borderId="195" xfId="0" applyFont="1" applyBorder="1" applyAlignment="1">
      <alignment horizontal="center" vertical="center" wrapText="1"/>
    </xf>
    <xf numFmtId="0" fontId="56" fillId="0" borderId="198" xfId="0" applyFont="1" applyBorder="1" applyAlignment="1">
      <alignment horizontal="center" vertical="center" wrapText="1"/>
    </xf>
    <xf numFmtId="0" fontId="56" fillId="0" borderId="204" xfId="0" applyFont="1" applyBorder="1" applyAlignment="1">
      <alignment horizontal="center" vertical="center" wrapText="1"/>
    </xf>
    <xf numFmtId="0" fontId="56" fillId="0" borderId="202" xfId="0" applyFont="1" applyBorder="1" applyAlignment="1">
      <alignment horizontal="center" vertical="center" wrapText="1"/>
    </xf>
    <xf numFmtId="0" fontId="20" fillId="0" borderId="0" xfId="0" applyFont="1">
      <alignment vertical="center"/>
    </xf>
    <xf numFmtId="0" fontId="54" fillId="0" borderId="0" xfId="0" applyFont="1" applyAlignment="1">
      <alignment horizontal="justify" vertical="center"/>
    </xf>
    <xf numFmtId="0" fontId="56" fillId="7" borderId="25" xfId="0" applyFont="1" applyFill="1" applyBorder="1" applyAlignment="1">
      <alignment horizontal="left" vertical="center" wrapText="1"/>
    </xf>
    <xf numFmtId="0" fontId="56" fillId="0" borderId="25" xfId="0" applyFont="1" applyBorder="1" applyAlignment="1">
      <alignment horizontal="center" vertical="center" wrapText="1"/>
    </xf>
    <xf numFmtId="0" fontId="20" fillId="0" borderId="204" xfId="0" applyFont="1" applyBorder="1" applyAlignment="1">
      <alignment vertical="center" wrapText="1"/>
    </xf>
    <xf numFmtId="0" fontId="20" fillId="0" borderId="206" xfId="0" applyFont="1" applyBorder="1" applyAlignment="1">
      <alignment vertical="center" wrapText="1"/>
    </xf>
    <xf numFmtId="0" fontId="59" fillId="3" borderId="48" xfId="10" applyFill="1" applyBorder="1" applyAlignment="1">
      <alignment horizontal="center" vertical="center"/>
    </xf>
    <xf numFmtId="0" fontId="59" fillId="17" borderId="57" xfId="10" applyFill="1" applyBorder="1" applyAlignment="1">
      <alignment horizontal="center" vertical="center"/>
    </xf>
    <xf numFmtId="0" fontId="59" fillId="17" borderId="117" xfId="10" applyFill="1" applyBorder="1" applyAlignment="1">
      <alignment horizontal="center" vertical="center"/>
    </xf>
    <xf numFmtId="0" fontId="59" fillId="18" borderId="57" xfId="10" applyFill="1" applyBorder="1" applyAlignment="1">
      <alignment horizontal="center" vertical="center"/>
    </xf>
    <xf numFmtId="0" fontId="59" fillId="18" borderId="117" xfId="10" applyFill="1" applyBorder="1" applyAlignment="1">
      <alignment horizontal="center" vertical="center"/>
    </xf>
    <xf numFmtId="0" fontId="59" fillId="18" borderId="58" xfId="10" applyFill="1" applyBorder="1" applyAlignment="1">
      <alignment horizontal="center" vertical="center"/>
    </xf>
    <xf numFmtId="0" fontId="59" fillId="0" borderId="57" xfId="10" applyBorder="1" applyAlignment="1">
      <alignment horizontal="left" vertical="center" indent="1"/>
    </xf>
    <xf numFmtId="0" fontId="59" fillId="0" borderId="58" xfId="10" applyBorder="1" applyAlignment="1">
      <alignment horizontal="left" vertical="center" indent="1"/>
    </xf>
    <xf numFmtId="0" fontId="59" fillId="0" borderId="117" xfId="10" applyBorder="1" applyAlignment="1">
      <alignment horizontal="left" vertical="center" indent="1"/>
    </xf>
    <xf numFmtId="0" fontId="14" fillId="0" borderId="0" xfId="3" applyFont="1" applyAlignment="1">
      <alignment horizontal="center" vertical="center" wrapText="1"/>
    </xf>
    <xf numFmtId="0" fontId="12" fillId="0" borderId="0" xfId="3" applyFont="1" applyAlignment="1">
      <alignment horizontal="justify" vertical="center" wrapText="1"/>
    </xf>
    <xf numFmtId="0" fontId="12" fillId="0" borderId="0" xfId="3" applyFont="1">
      <alignment vertical="center"/>
    </xf>
    <xf numFmtId="0" fontId="14" fillId="0" borderId="0" xfId="3" applyFont="1" applyAlignment="1">
      <alignment horizontal="left" vertical="center" wrapText="1"/>
    </xf>
    <xf numFmtId="0" fontId="12" fillId="0" borderId="0" xfId="3" quotePrefix="1" applyFont="1">
      <alignment vertical="center"/>
    </xf>
    <xf numFmtId="0" fontId="14" fillId="0" borderId="0" xfId="3" applyFont="1" applyAlignment="1">
      <alignment vertical="center" wrapText="1"/>
    </xf>
    <xf numFmtId="0" fontId="14" fillId="0" borderId="0" xfId="3" applyFont="1">
      <alignment vertical="center"/>
    </xf>
    <xf numFmtId="187" fontId="12" fillId="7" borderId="0" xfId="3" applyNumberFormat="1" applyFont="1" applyFill="1" applyAlignment="1" applyProtection="1">
      <alignment horizontal="distributed" vertical="center" indent="1"/>
      <protection locked="0"/>
    </xf>
    <xf numFmtId="0" fontId="12" fillId="0" borderId="0" xfId="3" applyFont="1" applyAlignment="1">
      <alignment horizontal="center" vertical="center" wrapText="1"/>
    </xf>
    <xf numFmtId="0" fontId="12" fillId="0" borderId="0" xfId="3" applyFont="1" applyAlignment="1">
      <alignment horizontal="center" vertical="center"/>
    </xf>
    <xf numFmtId="0" fontId="12" fillId="7" borderId="0" xfId="3" applyFont="1" applyFill="1" applyAlignment="1" applyProtection="1">
      <alignment shrinkToFit="1"/>
      <protection locked="0"/>
    </xf>
    <xf numFmtId="0" fontId="12" fillId="7" borderId="0" xfId="3" applyFont="1" applyFill="1" applyProtection="1">
      <alignment vertical="center"/>
      <protection locked="0"/>
    </xf>
    <xf numFmtId="14" fontId="12" fillId="7" borderId="0" xfId="3" applyNumberFormat="1" applyFont="1" applyFill="1" applyAlignment="1" applyProtection="1">
      <alignment wrapText="1"/>
      <protection locked="0"/>
    </xf>
    <xf numFmtId="0" fontId="12" fillId="7" borderId="0" xfId="3" applyFont="1" applyFill="1" applyAlignment="1" applyProtection="1">
      <alignment wrapText="1"/>
      <protection locked="0"/>
    </xf>
    <xf numFmtId="0" fontId="12" fillId="0" borderId="0" xfId="3" applyFont="1" applyAlignment="1">
      <alignment horizontal="left" vertical="center" wrapText="1"/>
    </xf>
    <xf numFmtId="0" fontId="48" fillId="0" borderId="0" xfId="3" applyFont="1" applyAlignment="1">
      <alignment horizontal="left" vertical="center" wrapText="1"/>
    </xf>
    <xf numFmtId="38" fontId="87" fillId="7" borderId="0" xfId="2" applyFont="1" applyFill="1" applyBorder="1" applyAlignment="1" applyProtection="1">
      <alignment horizontal="center" vertical="center"/>
    </xf>
    <xf numFmtId="38" fontId="87" fillId="7" borderId="6" xfId="2" applyFont="1" applyFill="1" applyBorder="1" applyAlignment="1" applyProtection="1">
      <alignment horizontal="center" vertical="center"/>
    </xf>
    <xf numFmtId="0" fontId="15" fillId="7" borderId="47" xfId="3" applyFont="1" applyFill="1" applyBorder="1" applyAlignment="1">
      <alignment horizontal="center" vertical="center"/>
    </xf>
    <xf numFmtId="0" fontId="15" fillId="7" borderId="14" xfId="3" applyFont="1" applyFill="1" applyBorder="1" applyAlignment="1">
      <alignment horizontal="center" vertical="center"/>
    </xf>
    <xf numFmtId="0" fontId="12" fillId="0" borderId="8" xfId="3" applyFont="1" applyBorder="1" applyAlignment="1">
      <alignment horizontal="center" vertical="center"/>
    </xf>
    <xf numFmtId="0" fontId="12" fillId="0" borderId="15" xfId="3" applyFont="1" applyBorder="1" applyAlignment="1">
      <alignment horizontal="center" vertical="center"/>
    </xf>
    <xf numFmtId="0" fontId="12" fillId="7" borderId="2" xfId="3" applyFont="1" applyFill="1" applyBorder="1" applyAlignment="1" applyProtection="1">
      <alignment horizontal="center" vertical="center"/>
      <protection locked="0"/>
    </xf>
    <xf numFmtId="180" fontId="12" fillId="19" borderId="1" xfId="3" applyNumberFormat="1" applyFont="1" applyFill="1" applyBorder="1" applyAlignment="1" applyProtection="1">
      <alignment horizontal="right" vertical="center"/>
      <protection locked="0"/>
    </xf>
    <xf numFmtId="180" fontId="12" fillId="19" borderId="2" xfId="3" applyNumberFormat="1" applyFont="1" applyFill="1" applyBorder="1" applyAlignment="1" applyProtection="1">
      <alignment horizontal="right" vertical="center"/>
      <protection locked="0"/>
    </xf>
    <xf numFmtId="180" fontId="12" fillId="19" borderId="3" xfId="3" applyNumberFormat="1" applyFont="1" applyFill="1" applyBorder="1" applyAlignment="1" applyProtection="1">
      <alignment horizontal="right" vertical="center"/>
      <protection locked="0"/>
    </xf>
    <xf numFmtId="0" fontId="12" fillId="0" borderId="0" xfId="3" applyFont="1" applyAlignment="1">
      <alignment horizontal="left" vertical="center"/>
    </xf>
    <xf numFmtId="0" fontId="12" fillId="0" borderId="53" xfId="3" applyFont="1" applyBorder="1" applyAlignment="1">
      <alignment horizontal="center" vertical="center"/>
    </xf>
    <xf numFmtId="0" fontId="12" fillId="0" borderId="47" xfId="3" applyFont="1" applyBorder="1" applyAlignment="1">
      <alignment horizontal="center" vertical="center"/>
    </xf>
    <xf numFmtId="0" fontId="12" fillId="0" borderId="9" xfId="3" applyFont="1" applyBorder="1" applyAlignment="1">
      <alignment horizontal="center" vertical="center"/>
    </xf>
    <xf numFmtId="0" fontId="0" fillId="0" borderId="0" xfId="0" applyAlignment="1"/>
    <xf numFmtId="38" fontId="12" fillId="19" borderId="19" xfId="2" applyFont="1" applyFill="1" applyBorder="1" applyAlignment="1" applyProtection="1">
      <alignment horizontal="right" vertical="center"/>
      <protection locked="0"/>
    </xf>
    <xf numFmtId="38" fontId="12" fillId="19" borderId="13" xfId="2" applyFont="1" applyFill="1" applyBorder="1" applyAlignment="1" applyProtection="1">
      <alignment horizontal="right" vertical="center"/>
      <protection locked="0"/>
    </xf>
    <xf numFmtId="38" fontId="12" fillId="19" borderId="18" xfId="2" applyFont="1" applyFill="1" applyBorder="1" applyAlignment="1" applyProtection="1">
      <alignment horizontal="right" vertical="center"/>
      <protection locked="0"/>
    </xf>
    <xf numFmtId="0" fontId="12" fillId="0" borderId="24" xfId="3" applyFont="1" applyBorder="1" applyAlignment="1" applyProtection="1">
      <alignment horizontal="center" vertical="center"/>
      <protection locked="0"/>
    </xf>
    <xf numFmtId="0" fontId="12" fillId="0" borderId="25" xfId="3" applyFont="1" applyBorder="1" applyAlignment="1" applyProtection="1">
      <alignment horizontal="center" vertical="center"/>
      <protection locked="0"/>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8" xfId="3" applyFont="1" applyBorder="1" applyAlignment="1">
      <alignment horizontal="center" vertical="center"/>
    </xf>
    <xf numFmtId="0" fontId="12" fillId="0" borderId="1" xfId="3" applyFont="1" applyBorder="1" applyAlignment="1">
      <alignment horizontal="distributed" vertical="center" indent="1"/>
    </xf>
    <xf numFmtId="0" fontId="12" fillId="0" borderId="2" xfId="3" applyFont="1" applyBorder="1" applyAlignment="1">
      <alignment horizontal="distributed" vertical="center" indent="1"/>
    </xf>
    <xf numFmtId="0" fontId="12" fillId="0" borderId="3" xfId="3" applyFont="1" applyBorder="1" applyAlignment="1">
      <alignment horizontal="distributed" vertical="center" indent="1"/>
    </xf>
    <xf numFmtId="0" fontId="12" fillId="7" borderId="1" xfId="3" applyFont="1" applyFill="1" applyBorder="1" applyAlignment="1" applyProtection="1">
      <alignment horizontal="left" vertical="center" indent="1"/>
      <protection locked="0"/>
    </xf>
    <xf numFmtId="0" fontId="12" fillId="7" borderId="2" xfId="3" applyFont="1" applyFill="1" applyBorder="1" applyAlignment="1" applyProtection="1">
      <alignment horizontal="left" vertical="center" indent="1"/>
      <protection locked="0"/>
    </xf>
    <xf numFmtId="0" fontId="12" fillId="7" borderId="11" xfId="3" applyFont="1" applyFill="1" applyBorder="1" applyAlignment="1" applyProtection="1">
      <alignment horizontal="left" vertical="center" indent="1"/>
      <protection locked="0"/>
    </xf>
    <xf numFmtId="0" fontId="12" fillId="0" borderId="19" xfId="3" applyFont="1" applyBorder="1" applyAlignment="1">
      <alignment horizontal="center" vertical="center" wrapText="1" shrinkToFit="1"/>
    </xf>
    <xf numFmtId="0" fontId="12" fillId="0" borderId="13" xfId="3" applyFont="1" applyBorder="1" applyAlignment="1">
      <alignment horizontal="center" vertical="center" shrinkToFit="1"/>
    </xf>
    <xf numFmtId="0" fontId="12" fillId="0" borderId="18" xfId="3" applyFont="1" applyBorder="1" applyAlignment="1">
      <alignment horizontal="center" vertical="center" shrinkToFit="1"/>
    </xf>
    <xf numFmtId="0" fontId="12" fillId="7" borderId="19" xfId="3" applyFont="1" applyFill="1" applyBorder="1" applyAlignment="1" applyProtection="1">
      <alignment horizontal="left" vertical="center" indent="1"/>
      <protection locked="0"/>
    </xf>
    <xf numFmtId="0" fontId="12" fillId="7" borderId="13" xfId="3" applyFont="1" applyFill="1" applyBorder="1" applyAlignment="1" applyProtection="1">
      <alignment horizontal="left" vertical="center" indent="1"/>
      <protection locked="0"/>
    </xf>
    <xf numFmtId="0" fontId="12" fillId="7" borderId="20" xfId="3" applyFont="1" applyFill="1" applyBorder="1" applyAlignment="1" applyProtection="1">
      <alignment horizontal="left" vertical="center" indent="1"/>
      <protection locked="0"/>
    </xf>
    <xf numFmtId="0" fontId="12" fillId="0" borderId="22" xfId="3" applyFont="1" applyBorder="1" applyAlignment="1">
      <alignment horizontal="center" vertical="center" wrapText="1"/>
    </xf>
    <xf numFmtId="0" fontId="12" fillId="0" borderId="26"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24" xfId="3" applyFont="1" applyBorder="1" applyAlignment="1">
      <alignment horizontal="center" vertical="center"/>
    </xf>
    <xf numFmtId="0" fontId="12" fillId="0" borderId="28" xfId="3" applyFont="1" applyBorder="1" applyAlignment="1">
      <alignment horizontal="center" vertical="center"/>
    </xf>
    <xf numFmtId="0" fontId="12" fillId="0" borderId="5" xfId="3" applyFont="1" applyBorder="1" applyAlignment="1">
      <alignment horizontal="distributed" vertical="center" indent="1"/>
    </xf>
    <xf numFmtId="0" fontId="12" fillId="0" borderId="6" xfId="3" applyFont="1" applyBorder="1" applyAlignment="1">
      <alignment horizontal="distributed" vertical="center" indent="1"/>
    </xf>
    <xf numFmtId="0" fontId="12" fillId="0" borderId="31" xfId="3" applyFont="1" applyBorder="1" applyAlignment="1">
      <alignment horizontal="distributed" vertical="center" indent="1"/>
    </xf>
    <xf numFmtId="0" fontId="12" fillId="0" borderId="1"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3" xfId="3" applyFont="1" applyBorder="1" applyAlignment="1">
      <alignment horizontal="center" vertical="center" shrinkToFit="1"/>
    </xf>
    <xf numFmtId="192" fontId="12" fillId="7" borderId="1" xfId="3" applyNumberFormat="1" applyFont="1" applyFill="1" applyBorder="1" applyAlignment="1" applyProtection="1">
      <alignment horizontal="center" vertical="center"/>
      <protection locked="0"/>
    </xf>
    <xf numFmtId="192" fontId="12" fillId="7" borderId="2" xfId="3" applyNumberFormat="1" applyFont="1" applyFill="1" applyBorder="1" applyAlignment="1" applyProtection="1">
      <alignment horizontal="center" vertical="center"/>
      <protection locked="0"/>
    </xf>
    <xf numFmtId="0" fontId="12" fillId="0" borderId="8" xfId="3" applyFont="1" applyBorder="1" applyAlignment="1">
      <alignment horizontal="distributed" vertical="distributed"/>
    </xf>
    <xf numFmtId="0" fontId="12" fillId="7" borderId="14" xfId="3" applyFont="1" applyFill="1" applyBorder="1" applyAlignment="1" applyProtection="1">
      <alignment horizontal="center" vertical="distributed"/>
      <protection locked="0"/>
    </xf>
    <xf numFmtId="0" fontId="12" fillId="7" borderId="8" xfId="3" applyFont="1" applyFill="1" applyBorder="1" applyAlignment="1" applyProtection="1">
      <alignment horizontal="center" vertical="distributed"/>
      <protection locked="0"/>
    </xf>
    <xf numFmtId="0" fontId="15" fillId="0" borderId="33" xfId="3" applyFont="1" applyBorder="1" applyAlignment="1" applyProtection="1">
      <alignment horizontal="center" vertical="distributed"/>
      <protection locked="0"/>
    </xf>
    <xf numFmtId="0" fontId="12" fillId="0" borderId="2" xfId="3" applyFont="1" applyBorder="1" applyAlignment="1">
      <alignment horizontal="distributed" vertical="distributed"/>
    </xf>
    <xf numFmtId="0" fontId="12" fillId="7" borderId="1" xfId="3" applyFont="1" applyFill="1" applyBorder="1" applyAlignment="1" applyProtection="1">
      <alignment horizontal="center" vertical="distributed"/>
      <protection locked="0"/>
    </xf>
    <xf numFmtId="0" fontId="12" fillId="7" borderId="2" xfId="3" applyFont="1" applyFill="1" applyBorder="1" applyAlignment="1" applyProtection="1">
      <alignment horizontal="center" vertical="distributed"/>
      <protection locked="0"/>
    </xf>
    <xf numFmtId="0" fontId="15" fillId="0" borderId="2" xfId="3" applyFont="1" applyBorder="1" applyAlignment="1" applyProtection="1">
      <alignment horizontal="center" vertical="distributed"/>
      <protection locked="0"/>
    </xf>
    <xf numFmtId="0" fontId="12" fillId="7" borderId="2" xfId="3" quotePrefix="1" applyFont="1" applyFill="1" applyBorder="1" applyAlignment="1" applyProtection="1">
      <alignment horizontal="center" vertical="distributed"/>
      <protection locked="0"/>
    </xf>
    <xf numFmtId="0" fontId="12" fillId="0" borderId="41" xfId="3" applyFont="1" applyBorder="1" applyAlignment="1">
      <alignment horizontal="distributed" vertical="distributed"/>
    </xf>
    <xf numFmtId="0" fontId="12" fillId="7" borderId="62" xfId="3" applyFont="1" applyFill="1" applyBorder="1" applyAlignment="1" applyProtection="1">
      <alignment horizontal="left" vertical="distributed" indent="1"/>
      <protection locked="0"/>
    </xf>
    <xf numFmtId="0" fontId="12" fillId="7" borderId="41" xfId="3" applyFont="1" applyFill="1" applyBorder="1" applyAlignment="1" applyProtection="1">
      <alignment horizontal="left" vertical="distributed" indent="1"/>
      <protection locked="0"/>
    </xf>
    <xf numFmtId="0" fontId="12" fillId="7" borderId="40" xfId="3" applyFont="1" applyFill="1" applyBorder="1" applyAlignment="1" applyProtection="1">
      <alignment horizontal="left" vertical="distributed" indent="1"/>
      <protection locked="0"/>
    </xf>
    <xf numFmtId="0" fontId="12" fillId="0" borderId="2" xfId="3" applyFont="1" applyBorder="1" applyAlignment="1">
      <alignment vertical="distributed"/>
    </xf>
    <xf numFmtId="0" fontId="0" fillId="0" borderId="2" xfId="0" applyBorder="1" applyAlignment="1">
      <alignment vertical="distributed"/>
    </xf>
    <xf numFmtId="0" fontId="12" fillId="7" borderId="1" xfId="3" applyFont="1" applyFill="1" applyBorder="1" applyAlignment="1" applyProtection="1">
      <alignment horizontal="left" vertical="distributed" indent="1"/>
      <protection locked="0"/>
    </xf>
    <xf numFmtId="0" fontId="12" fillId="7" borderId="2" xfId="3" applyFont="1" applyFill="1" applyBorder="1" applyAlignment="1" applyProtection="1">
      <alignment horizontal="left" vertical="distributed" indent="1"/>
      <protection locked="0"/>
    </xf>
    <xf numFmtId="0" fontId="12" fillId="7" borderId="11" xfId="3" applyFont="1" applyFill="1" applyBorder="1" applyAlignment="1" applyProtection="1">
      <alignment horizontal="left" vertical="distributed" indent="1"/>
      <protection locked="0"/>
    </xf>
    <xf numFmtId="0" fontId="12" fillId="0" borderId="37" xfId="3" applyFont="1" applyBorder="1" applyAlignment="1">
      <alignment horizontal="distributed" vertical="distributed"/>
    </xf>
    <xf numFmtId="0" fontId="14" fillId="7" borderId="38" xfId="3" applyFont="1" applyFill="1" applyBorder="1" applyAlignment="1" applyProtection="1">
      <alignment horizontal="left" vertical="distributed" indent="1"/>
      <protection locked="0"/>
    </xf>
    <xf numFmtId="0" fontId="14" fillId="7" borderId="37" xfId="3" applyFont="1" applyFill="1" applyBorder="1" applyAlignment="1" applyProtection="1">
      <alignment horizontal="left" vertical="distributed" indent="1"/>
      <protection locked="0"/>
    </xf>
    <xf numFmtId="0" fontId="14" fillId="7" borderId="39" xfId="3" applyFont="1" applyFill="1" applyBorder="1" applyAlignment="1" applyProtection="1">
      <alignment horizontal="left" vertical="distributed" indent="1"/>
      <protection locked="0"/>
    </xf>
    <xf numFmtId="0" fontId="12" fillId="19" borderId="1" xfId="3" applyFont="1" applyFill="1" applyBorder="1" applyAlignment="1" applyProtection="1">
      <alignment horizontal="center" vertical="center"/>
      <protection locked="0"/>
    </xf>
    <xf numFmtId="0" fontId="12" fillId="19" borderId="2" xfId="3" applyFont="1" applyFill="1" applyBorder="1" applyAlignment="1" applyProtection="1">
      <alignment horizontal="center" vertical="center"/>
      <protection locked="0"/>
    </xf>
    <xf numFmtId="0" fontId="12" fillId="19" borderId="11" xfId="3" applyFont="1" applyFill="1" applyBorder="1" applyAlignment="1" applyProtection="1">
      <alignment horizontal="center" vertical="center"/>
      <protection locked="0"/>
    </xf>
    <xf numFmtId="0" fontId="12" fillId="0" borderId="14" xfId="3" applyFont="1" applyBorder="1" applyAlignment="1">
      <alignment horizontal="distributed" vertical="center" indent="1"/>
    </xf>
    <xf numFmtId="0" fontId="12" fillId="0" borderId="8" xfId="3" applyFont="1" applyBorder="1" applyAlignment="1">
      <alignment horizontal="distributed" vertical="center" indent="1"/>
    </xf>
    <xf numFmtId="0" fontId="12" fillId="0" borderId="9" xfId="3" applyFont="1" applyBorder="1" applyAlignment="1">
      <alignment horizontal="distributed" vertical="center" indent="1"/>
    </xf>
    <xf numFmtId="0" fontId="12" fillId="0" borderId="10"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7" borderId="3" xfId="3" applyFont="1" applyFill="1" applyBorder="1" applyAlignment="1" applyProtection="1">
      <alignment horizontal="left" vertical="center" indent="1"/>
      <protection locked="0"/>
    </xf>
    <xf numFmtId="0" fontId="12" fillId="0" borderId="48" xfId="3" applyFont="1" applyBorder="1" applyAlignment="1">
      <alignment horizontal="center" vertical="center"/>
    </xf>
    <xf numFmtId="0" fontId="79" fillId="7" borderId="1" xfId="14" applyFill="1" applyBorder="1" applyAlignment="1" applyProtection="1">
      <alignment horizontal="left" vertical="center" indent="1"/>
      <protection locked="0"/>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8" xfId="3" applyFont="1" applyBorder="1" applyAlignment="1">
      <alignment horizontal="center" vertical="center" wrapText="1"/>
    </xf>
    <xf numFmtId="0" fontId="12" fillId="7" borderId="13" xfId="3" applyFont="1" applyFill="1" applyBorder="1" applyAlignment="1" applyProtection="1">
      <alignment horizontal="center" vertical="center"/>
      <protection locked="0"/>
    </xf>
    <xf numFmtId="0" fontId="12" fillId="7" borderId="13" xfId="3" applyFont="1" applyFill="1" applyBorder="1" applyAlignment="1">
      <alignment horizontal="left" vertical="center" wrapText="1"/>
    </xf>
    <xf numFmtId="0" fontId="12" fillId="7" borderId="20" xfId="3" applyFont="1" applyFill="1" applyBorder="1" applyAlignment="1">
      <alignment horizontal="left" vertical="center" wrapText="1"/>
    </xf>
    <xf numFmtId="0" fontId="12" fillId="18" borderId="1" xfId="3" applyFont="1" applyFill="1" applyBorder="1" applyAlignment="1">
      <alignment horizontal="center" vertical="center" shrinkToFit="1"/>
    </xf>
    <xf numFmtId="0" fontId="12" fillId="18" borderId="2" xfId="3" applyFont="1" applyFill="1" applyBorder="1" applyAlignment="1">
      <alignment horizontal="center" vertical="center" shrinkToFit="1"/>
    </xf>
    <xf numFmtId="0" fontId="12" fillId="18" borderId="3" xfId="3" applyFont="1" applyFill="1" applyBorder="1" applyAlignment="1">
      <alignment horizontal="center" vertical="center" shrinkToFit="1"/>
    </xf>
    <xf numFmtId="0" fontId="12" fillId="7" borderId="1" xfId="3" applyFont="1" applyFill="1" applyBorder="1" applyAlignment="1" applyProtection="1">
      <alignment horizontal="center" vertical="center"/>
      <protection locked="0"/>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0" fillId="0" borderId="33" xfId="0" applyBorder="1" applyAlignment="1"/>
    <xf numFmtId="0" fontId="12" fillId="0" borderId="7" xfId="3" applyFont="1" applyBorder="1" applyAlignment="1">
      <alignment horizontal="center" vertical="center"/>
    </xf>
    <xf numFmtId="187" fontId="12" fillId="0" borderId="14" xfId="3" applyNumberFormat="1" applyFont="1" applyBorder="1" applyAlignment="1" applyProtection="1">
      <alignment horizontal="center" vertical="center"/>
      <protection locked="0"/>
    </xf>
    <xf numFmtId="187" fontId="12" fillId="0" borderId="8" xfId="3" applyNumberFormat="1" applyFont="1" applyBorder="1" applyAlignment="1" applyProtection="1">
      <alignment horizontal="center" vertical="center"/>
      <protection locked="0"/>
    </xf>
    <xf numFmtId="187" fontId="12" fillId="0" borderId="9" xfId="3" applyNumberFormat="1" applyFont="1" applyBorder="1" applyAlignment="1" applyProtection="1">
      <alignment horizontal="center" vertical="center"/>
      <protection locked="0"/>
    </xf>
    <xf numFmtId="0" fontId="12" fillId="18" borderId="1" xfId="3" applyFont="1" applyFill="1" applyBorder="1" applyAlignment="1">
      <alignment horizontal="center" vertical="center"/>
    </xf>
    <xf numFmtId="0" fontId="12" fillId="18" borderId="2" xfId="3" applyFont="1" applyFill="1" applyBorder="1" applyAlignment="1">
      <alignment horizontal="center" vertical="center"/>
    </xf>
    <xf numFmtId="0" fontId="12" fillId="18" borderId="3" xfId="3" applyFont="1" applyFill="1" applyBorder="1" applyAlignment="1">
      <alignment horizontal="center" vertical="center"/>
    </xf>
    <xf numFmtId="0" fontId="12" fillId="18" borderId="1" xfId="3" applyFont="1" applyFill="1" applyBorder="1" applyAlignment="1">
      <alignment horizontal="center" vertical="center" wrapText="1" shrinkToFit="1"/>
    </xf>
    <xf numFmtId="187" fontId="12" fillId="0" borderId="15" xfId="3" applyNumberFormat="1" applyFont="1" applyBorder="1" applyAlignment="1" applyProtection="1">
      <alignment horizontal="center" vertical="center"/>
      <protection locked="0"/>
    </xf>
    <xf numFmtId="0" fontId="12" fillId="0" borderId="1" xfId="3" applyFont="1" applyBorder="1" applyAlignment="1">
      <alignment horizontal="center" vertical="center"/>
    </xf>
    <xf numFmtId="177" fontId="12" fillId="7" borderId="1" xfId="2" applyNumberFormat="1" applyFont="1" applyFill="1" applyBorder="1" applyAlignment="1" applyProtection="1">
      <alignment horizontal="center" vertical="center"/>
      <protection locked="0"/>
    </xf>
    <xf numFmtId="177" fontId="12" fillId="7" borderId="2" xfId="2" applyNumberFormat="1" applyFont="1" applyFill="1" applyBorder="1" applyAlignment="1" applyProtection="1">
      <alignment horizontal="center" vertical="center"/>
      <protection locked="0"/>
    </xf>
    <xf numFmtId="0" fontId="12" fillId="0" borderId="2" xfId="3" applyFont="1" applyBorder="1" applyAlignment="1">
      <alignment horizontal="right" vertical="center"/>
    </xf>
    <xf numFmtId="0" fontId="12" fillId="0" borderId="3" xfId="3" applyFont="1" applyBorder="1" applyAlignment="1">
      <alignment horizontal="right" vertical="center"/>
    </xf>
    <xf numFmtId="0" fontId="13" fillId="0" borderId="0" xfId="3" applyFont="1" applyAlignment="1">
      <alignment horizontal="center" vertical="center"/>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2" fillId="3" borderId="14" xfId="3" applyFont="1" applyFill="1" applyBorder="1" applyAlignment="1">
      <alignment horizontal="center" vertical="center"/>
    </xf>
    <xf numFmtId="0" fontId="12" fillId="3" borderId="8" xfId="3" applyFont="1" applyFill="1" applyBorder="1" applyAlignment="1">
      <alignment horizontal="center" vertical="center"/>
    </xf>
    <xf numFmtId="0" fontId="12" fillId="3" borderId="15" xfId="3" applyFont="1" applyFill="1" applyBorder="1" applyAlignment="1">
      <alignment horizontal="center" vertical="center"/>
    </xf>
    <xf numFmtId="0" fontId="12" fillId="3" borderId="2" xfId="3" applyFont="1" applyFill="1" applyBorder="1" applyAlignment="1">
      <alignment vertical="top"/>
    </xf>
    <xf numFmtId="0" fontId="12" fillId="3" borderId="2" xfId="3" applyFont="1" applyFill="1" applyBorder="1" applyAlignment="1">
      <alignment vertical="center" wrapText="1"/>
    </xf>
    <xf numFmtId="0" fontId="12" fillId="3" borderId="11" xfId="3" applyFont="1" applyFill="1" applyBorder="1" applyAlignment="1">
      <alignment vertical="center" wrapText="1"/>
    </xf>
    <xf numFmtId="0" fontId="12" fillId="3" borderId="1" xfId="3" applyFont="1" applyFill="1" applyBorder="1" applyAlignment="1">
      <alignment horizontal="left" vertical="center"/>
    </xf>
    <xf numFmtId="0" fontId="12" fillId="3" borderId="2" xfId="3" applyFont="1" applyFill="1" applyBorder="1" applyAlignment="1">
      <alignment horizontal="left" vertical="center"/>
    </xf>
    <xf numFmtId="0" fontId="15" fillId="0" borderId="10"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48" xfId="3" applyFont="1" applyBorder="1" applyAlignment="1">
      <alignment horizontal="center" vertical="center"/>
    </xf>
    <xf numFmtId="0" fontId="12" fillId="7" borderId="1" xfId="3" applyFont="1" applyFill="1" applyBorder="1" applyAlignment="1" applyProtection="1">
      <alignment horizontal="left" vertical="center" wrapText="1" indent="1"/>
      <protection locked="0"/>
    </xf>
    <xf numFmtId="0" fontId="12" fillId="7" borderId="2" xfId="3" applyFont="1" applyFill="1" applyBorder="1" applyAlignment="1" applyProtection="1">
      <alignment horizontal="left" vertical="center" wrapText="1" indent="1"/>
      <protection locked="0"/>
    </xf>
    <xf numFmtId="0" fontId="12" fillId="7" borderId="11" xfId="3" applyFont="1" applyFill="1" applyBorder="1" applyAlignment="1" applyProtection="1">
      <alignment horizontal="left" vertical="center" wrapText="1" indent="1"/>
      <protection locked="0"/>
    </xf>
    <xf numFmtId="0" fontId="12" fillId="0" borderId="14" xfId="3" applyFont="1" applyBorder="1" applyAlignment="1">
      <alignment horizontal="center" vertical="center"/>
    </xf>
    <xf numFmtId="0" fontId="12" fillId="0" borderId="2" xfId="3" applyFont="1" applyBorder="1" applyAlignment="1" applyProtection="1">
      <alignment vertical="center" shrinkToFit="1"/>
      <protection locked="0"/>
    </xf>
    <xf numFmtId="0" fontId="12" fillId="0" borderId="3" xfId="3" applyFont="1" applyBorder="1" applyAlignment="1" applyProtection="1">
      <alignment vertical="center" shrinkToFit="1"/>
      <protection locked="0"/>
    </xf>
    <xf numFmtId="0" fontId="12" fillId="0" borderId="13" xfId="3" applyFont="1" applyBorder="1" applyAlignment="1" applyProtection="1">
      <alignment vertical="center" shrinkToFit="1"/>
      <protection locked="0"/>
    </xf>
    <xf numFmtId="0" fontId="12" fillId="0" borderId="18" xfId="3" applyFont="1" applyBorder="1" applyAlignment="1" applyProtection="1">
      <alignment vertical="center" shrinkToFit="1"/>
      <protection locked="0"/>
    </xf>
    <xf numFmtId="0" fontId="12" fillId="0" borderId="7" xfId="3" applyFont="1" applyBorder="1" applyAlignment="1" applyProtection="1">
      <alignment horizontal="center" vertical="center" shrinkToFit="1"/>
      <protection locked="0"/>
    </xf>
    <xf numFmtId="0" fontId="12" fillId="0" borderId="8" xfId="3" applyFont="1" applyBorder="1" applyAlignment="1" applyProtection="1">
      <alignment horizontal="center" vertical="center" shrinkToFit="1"/>
      <protection locked="0"/>
    </xf>
    <xf numFmtId="0" fontId="12" fillId="0" borderId="9" xfId="3" applyFont="1" applyBorder="1" applyAlignment="1" applyProtection="1">
      <alignment horizontal="center" vertical="center" shrinkToFit="1"/>
      <protection locked="0"/>
    </xf>
    <xf numFmtId="0" fontId="12" fillId="0" borderId="14" xfId="3" applyFont="1" applyBorder="1" applyAlignment="1" applyProtection="1">
      <alignment horizontal="center" vertical="center" wrapText="1"/>
      <protection locked="0"/>
    </xf>
    <xf numFmtId="0" fontId="12" fillId="0" borderId="8" xfId="3" applyFont="1" applyBorder="1" applyAlignment="1" applyProtection="1">
      <alignment horizontal="center" vertical="center" wrapText="1"/>
      <protection locked="0"/>
    </xf>
    <xf numFmtId="0" fontId="12" fillId="0" borderId="15" xfId="3" applyFont="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2" fillId="0" borderId="11" xfId="3" applyFont="1" applyBorder="1" applyAlignment="1" applyProtection="1">
      <alignment horizontal="center" vertical="center" wrapText="1"/>
      <protection locked="0"/>
    </xf>
    <xf numFmtId="0" fontId="12" fillId="0" borderId="19" xfId="3" applyFont="1" applyBorder="1" applyAlignment="1" applyProtection="1">
      <alignment horizontal="center" vertical="center" wrapText="1"/>
      <protection locked="0"/>
    </xf>
    <xf numFmtId="0" fontId="12" fillId="0" borderId="13" xfId="3" applyFont="1" applyBorder="1" applyAlignment="1" applyProtection="1">
      <alignment horizontal="center" vertical="center" wrapText="1"/>
      <protection locked="0"/>
    </xf>
    <xf numFmtId="0" fontId="12" fillId="0" borderId="20" xfId="3" applyFont="1" applyBorder="1" applyAlignment="1" applyProtection="1">
      <alignment horizontal="center" vertical="center" wrapText="1"/>
      <protection locked="0"/>
    </xf>
    <xf numFmtId="177" fontId="12" fillId="3" borderId="1" xfId="2" applyNumberFormat="1" applyFont="1" applyFill="1" applyBorder="1" applyAlignment="1" applyProtection="1">
      <alignment horizontal="right" vertical="center" indent="1"/>
      <protection locked="0"/>
    </xf>
    <xf numFmtId="177" fontId="12" fillId="3" borderId="2" xfId="2" applyNumberFormat="1" applyFont="1" applyFill="1" applyBorder="1" applyAlignment="1" applyProtection="1">
      <alignment horizontal="right" vertical="center" indent="1"/>
      <protection locked="0"/>
    </xf>
    <xf numFmtId="177" fontId="12" fillId="3" borderId="3" xfId="2" applyNumberFormat="1" applyFont="1" applyFill="1" applyBorder="1" applyAlignment="1" applyProtection="1">
      <alignment horizontal="right" vertical="center" indent="1"/>
      <protection locked="0"/>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11" xfId="3" applyFont="1" applyBorder="1" applyProtection="1">
      <alignment vertical="center"/>
      <protection locked="0"/>
    </xf>
    <xf numFmtId="177" fontId="12" fillId="3" borderId="19" xfId="2" applyNumberFormat="1" applyFont="1" applyFill="1" applyBorder="1" applyAlignment="1" applyProtection="1">
      <alignment horizontal="right" vertical="center" indent="1"/>
    </xf>
    <xf numFmtId="177" fontId="12" fillId="3" borderId="13" xfId="2" applyNumberFormat="1" applyFont="1" applyFill="1" applyBorder="1" applyAlignment="1" applyProtection="1">
      <alignment horizontal="right" vertical="center" indent="1"/>
    </xf>
    <xf numFmtId="177" fontId="12" fillId="3" borderId="18" xfId="2" applyNumberFormat="1" applyFont="1" applyFill="1" applyBorder="1" applyAlignment="1" applyProtection="1">
      <alignment horizontal="right" vertical="center" indent="1"/>
    </xf>
    <xf numFmtId="0" fontId="12" fillId="0" borderId="19" xfId="3" applyFont="1" applyBorder="1">
      <alignment vertical="center"/>
    </xf>
    <xf numFmtId="0" fontId="12" fillId="0" borderId="13" xfId="3" applyFont="1" applyBorder="1">
      <alignment vertical="center"/>
    </xf>
    <xf numFmtId="0" fontId="12" fillId="0" borderId="20" xfId="3" applyFont="1" applyBorder="1">
      <alignment vertical="center"/>
    </xf>
    <xf numFmtId="0" fontId="12" fillId="0" borderId="54" xfId="3" applyFont="1" applyBorder="1" applyAlignment="1">
      <alignment horizontal="center" vertical="center"/>
    </xf>
    <xf numFmtId="177" fontId="12" fillId="7" borderId="1" xfId="2" applyNumberFormat="1" applyFont="1" applyFill="1" applyBorder="1" applyAlignment="1" applyProtection="1">
      <alignment horizontal="right" vertical="center" indent="1"/>
      <protection locked="0"/>
    </xf>
    <xf numFmtId="177" fontId="12" fillId="7" borderId="2" xfId="2" applyNumberFormat="1" applyFont="1" applyFill="1" applyBorder="1" applyAlignment="1" applyProtection="1">
      <alignment horizontal="right" vertical="center" indent="1"/>
      <protection locked="0"/>
    </xf>
    <xf numFmtId="177" fontId="12" fillId="7" borderId="3" xfId="2" applyNumberFormat="1" applyFont="1" applyFill="1" applyBorder="1" applyAlignment="1" applyProtection="1">
      <alignment horizontal="right" vertical="center" indent="1"/>
      <protection locked="0"/>
    </xf>
    <xf numFmtId="0" fontId="12" fillId="7" borderId="1" xfId="3" applyFont="1" applyFill="1" applyBorder="1" applyProtection="1">
      <alignment vertical="center"/>
      <protection locked="0"/>
    </xf>
    <xf numFmtId="0" fontId="12" fillId="7" borderId="2" xfId="3" applyFont="1" applyFill="1" applyBorder="1" applyProtection="1">
      <alignment vertical="center"/>
      <protection locked="0"/>
    </xf>
    <xf numFmtId="0" fontId="12" fillId="7" borderId="11" xfId="3" applyFont="1" applyFill="1" applyBorder="1" applyProtection="1">
      <alignment vertical="center"/>
      <protection locked="0"/>
    </xf>
    <xf numFmtId="0" fontId="12" fillId="0" borderId="51" xfId="3" applyFont="1" applyBorder="1" applyAlignment="1">
      <alignment horizontal="center" vertical="center" wrapText="1"/>
    </xf>
    <xf numFmtId="0" fontId="12" fillId="0" borderId="4" xfId="3" applyFont="1" applyBorder="1" applyAlignment="1">
      <alignment horizontal="center" vertical="center"/>
    </xf>
    <xf numFmtId="0" fontId="12" fillId="0" borderId="30" xfId="3" applyFont="1" applyBorder="1" applyAlignment="1">
      <alignment horizontal="center" vertical="center"/>
    </xf>
    <xf numFmtId="0" fontId="12" fillId="0" borderId="52" xfId="3" applyFont="1" applyBorder="1" applyAlignment="1">
      <alignment horizontal="center" vertical="center"/>
    </xf>
    <xf numFmtId="0" fontId="12" fillId="0" borderId="6" xfId="3" applyFont="1" applyBorder="1" applyAlignment="1">
      <alignment horizontal="center" vertical="center"/>
    </xf>
    <xf numFmtId="0" fontId="12" fillId="0" borderId="31" xfId="3" applyFont="1" applyBorder="1" applyAlignment="1">
      <alignment horizontal="center" vertical="center"/>
    </xf>
    <xf numFmtId="0" fontId="12" fillId="0" borderId="8" xfId="3" applyFont="1" applyBorder="1" applyAlignment="1">
      <alignment horizontal="distributed" vertical="center"/>
    </xf>
    <xf numFmtId="0" fontId="12" fillId="7" borderId="14" xfId="3" applyFont="1" applyFill="1" applyBorder="1" applyAlignment="1" applyProtection="1">
      <alignment horizontal="left" vertical="center" indent="1"/>
      <protection locked="0"/>
    </xf>
    <xf numFmtId="0" fontId="12" fillId="7" borderId="8" xfId="3" applyFont="1" applyFill="1" applyBorder="1" applyAlignment="1" applyProtection="1">
      <alignment horizontal="left" vertical="center" indent="1"/>
      <protection locked="0"/>
    </xf>
    <xf numFmtId="0" fontId="12" fillId="7" borderId="15" xfId="3" applyFont="1" applyFill="1" applyBorder="1" applyAlignment="1" applyProtection="1">
      <alignment horizontal="left" vertical="center" indent="1"/>
      <protection locked="0"/>
    </xf>
    <xf numFmtId="0" fontId="12" fillId="0" borderId="2" xfId="3" applyFont="1" applyBorder="1" applyAlignment="1">
      <alignment horizontal="distributed" vertical="center"/>
    </xf>
    <xf numFmtId="0" fontId="12" fillId="7" borderId="2" xfId="3" applyFont="1" applyFill="1" applyBorder="1" applyAlignment="1" applyProtection="1">
      <alignment vertical="top"/>
      <protection locked="0"/>
    </xf>
    <xf numFmtId="56" fontId="12" fillId="7" borderId="2" xfId="3" applyNumberFormat="1" applyFont="1" applyFill="1" applyBorder="1" applyAlignment="1" applyProtection="1">
      <alignment vertical="center" wrapText="1"/>
      <protection locked="0"/>
    </xf>
    <xf numFmtId="0" fontId="12" fillId="7" borderId="2" xfId="3" applyFont="1" applyFill="1" applyBorder="1" applyAlignment="1" applyProtection="1">
      <alignment vertical="center" wrapText="1"/>
      <protection locked="0"/>
    </xf>
    <xf numFmtId="0" fontId="12" fillId="7" borderId="11" xfId="3" applyFont="1" applyFill="1" applyBorder="1" applyAlignment="1" applyProtection="1">
      <alignment vertical="center" wrapText="1"/>
      <protection locked="0"/>
    </xf>
    <xf numFmtId="0" fontId="12" fillId="0" borderId="49" xfId="3" applyFont="1" applyBorder="1" applyAlignment="1">
      <alignment horizontal="center" vertical="center"/>
    </xf>
    <xf numFmtId="193" fontId="12" fillId="3" borderId="55" xfId="3" applyNumberFormat="1" applyFont="1" applyFill="1" applyBorder="1" applyAlignment="1">
      <alignment horizontal="right" vertical="center"/>
    </xf>
    <xf numFmtId="193" fontId="12" fillId="3" borderId="56" xfId="3" applyNumberFormat="1" applyFont="1" applyFill="1" applyBorder="1" applyAlignment="1">
      <alignment horizontal="right" vertical="center"/>
    </xf>
    <xf numFmtId="0" fontId="14" fillId="0" borderId="1"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3" xfId="3" applyFont="1" applyBorder="1" applyAlignment="1">
      <alignment horizontal="center" vertical="center" shrinkToFit="1"/>
    </xf>
    <xf numFmtId="179" fontId="12" fillId="3" borderId="13" xfId="1" applyNumberFormat="1" applyFont="1" applyFill="1" applyBorder="1" applyAlignment="1" applyProtection="1">
      <alignment horizontal="right" vertical="center"/>
    </xf>
    <xf numFmtId="0" fontId="12" fillId="0" borderId="2" xfId="3" applyFont="1" applyBorder="1" applyAlignment="1">
      <alignment horizontal="left" vertical="center" shrinkToFit="1"/>
    </xf>
    <xf numFmtId="0" fontId="12" fillId="0" borderId="11" xfId="3" applyFont="1" applyBorder="1" applyAlignment="1">
      <alignment horizontal="left" vertical="center" shrinkToFit="1"/>
    </xf>
    <xf numFmtId="0" fontId="12" fillId="7" borderId="173" xfId="3" applyFont="1" applyFill="1" applyBorder="1" applyAlignment="1" applyProtection="1">
      <alignment horizontal="center" vertical="center"/>
      <protection locked="0"/>
    </xf>
    <xf numFmtId="0" fontId="12" fillId="7" borderId="174" xfId="3" applyFont="1" applyFill="1" applyBorder="1" applyAlignment="1" applyProtection="1">
      <alignment horizontal="center" vertical="center"/>
      <protection locked="0"/>
    </xf>
    <xf numFmtId="0" fontId="12" fillId="0" borderId="51" xfId="3" applyFont="1" applyBorder="1" applyAlignment="1">
      <alignment horizontal="left" vertical="center"/>
    </xf>
    <xf numFmtId="0" fontId="12" fillId="0" borderId="4" xfId="3" applyFont="1" applyBorder="1" applyAlignment="1">
      <alignment horizontal="left" vertical="center"/>
    </xf>
    <xf numFmtId="0" fontId="12" fillId="0" borderId="16" xfId="3" applyFont="1" applyBorder="1" applyAlignment="1">
      <alignment horizontal="left" vertical="center"/>
    </xf>
    <xf numFmtId="0" fontId="12" fillId="0" borderId="49" xfId="3" applyFont="1" applyBorder="1" applyAlignment="1">
      <alignment horizontal="center" vertical="center" wrapText="1"/>
    </xf>
    <xf numFmtId="0" fontId="12" fillId="0" borderId="48" xfId="3" applyFont="1" applyBorder="1" applyAlignment="1">
      <alignment horizontal="center" vertical="center" wrapText="1"/>
    </xf>
    <xf numFmtId="0" fontId="12" fillId="7" borderId="48" xfId="3" applyFont="1" applyFill="1" applyBorder="1" applyAlignment="1" applyProtection="1">
      <alignment horizontal="center" vertical="center"/>
      <protection locked="0"/>
    </xf>
    <xf numFmtId="0" fontId="12" fillId="7" borderId="50" xfId="3" applyFont="1" applyFill="1" applyBorder="1" applyAlignment="1" applyProtection="1">
      <alignment horizontal="center" vertical="center"/>
      <protection locked="0"/>
    </xf>
    <xf numFmtId="0" fontId="12" fillId="18" borderId="49" xfId="3" applyFont="1" applyFill="1" applyBorder="1" applyAlignment="1" applyProtection="1">
      <alignment horizontal="center" vertical="center"/>
      <protection locked="0"/>
    </xf>
    <xf numFmtId="0" fontId="12" fillId="18" borderId="48" xfId="3" applyFont="1" applyFill="1" applyBorder="1" applyAlignment="1" applyProtection="1">
      <alignment horizontal="center" vertical="center"/>
      <protection locked="0"/>
    </xf>
    <xf numFmtId="180" fontId="12" fillId="7" borderId="48" xfId="3" applyNumberFormat="1" applyFont="1" applyFill="1" applyBorder="1" applyAlignment="1" applyProtection="1">
      <alignment horizontal="right" vertical="center" indent="1"/>
      <protection locked="0"/>
    </xf>
    <xf numFmtId="0" fontId="12" fillId="7" borderId="48" xfId="3" applyFont="1" applyFill="1" applyBorder="1" applyProtection="1">
      <alignment vertical="center"/>
      <protection locked="0"/>
    </xf>
    <xf numFmtId="0" fontId="12" fillId="7" borderId="50" xfId="3" applyFont="1" applyFill="1" applyBorder="1" applyProtection="1">
      <alignment vertical="center"/>
      <protection locked="0"/>
    </xf>
    <xf numFmtId="0" fontId="12" fillId="7" borderId="3" xfId="3" applyFont="1" applyFill="1" applyBorder="1" applyAlignment="1" applyProtection="1">
      <alignment horizontal="center" vertical="center"/>
      <protection locked="0"/>
    </xf>
    <xf numFmtId="180" fontId="12" fillId="3" borderId="55" xfId="3" applyNumberFormat="1" applyFont="1" applyFill="1" applyBorder="1" applyAlignment="1">
      <alignment horizontal="right" vertical="center" indent="1"/>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7" borderId="11" xfId="3" applyFont="1" applyFill="1" applyBorder="1" applyAlignment="1" applyProtection="1">
      <alignment horizontal="center" vertical="center"/>
      <protection locked="0"/>
    </xf>
    <xf numFmtId="193" fontId="12" fillId="3" borderId="48" xfId="3" applyNumberFormat="1" applyFont="1" applyFill="1" applyBorder="1" applyAlignment="1">
      <alignment horizontal="right" vertical="center"/>
    </xf>
    <xf numFmtId="193" fontId="12" fillId="3" borderId="50" xfId="3" applyNumberFormat="1" applyFont="1" applyFill="1" applyBorder="1" applyAlignment="1">
      <alignment horizontal="right" vertical="center"/>
    </xf>
    <xf numFmtId="193" fontId="12" fillId="0" borderId="48" xfId="3" applyNumberFormat="1" applyFont="1" applyBorder="1" applyAlignment="1">
      <alignment horizontal="right" vertical="center"/>
    </xf>
    <xf numFmtId="193" fontId="12" fillId="0" borderId="50" xfId="3" applyNumberFormat="1" applyFont="1" applyBorder="1" applyAlignment="1">
      <alignment horizontal="right" vertical="center"/>
    </xf>
    <xf numFmtId="178" fontId="12" fillId="3" borderId="1" xfId="3" applyNumberFormat="1" applyFont="1" applyFill="1" applyBorder="1" applyAlignment="1">
      <alignment horizontal="right" vertical="distributed" indent="1"/>
    </xf>
    <xf numFmtId="178" fontId="12" fillId="3" borderId="2" xfId="3" applyNumberFormat="1" applyFont="1" applyFill="1" applyBorder="1" applyAlignment="1">
      <alignment horizontal="right" vertical="distributed" indent="1"/>
    </xf>
    <xf numFmtId="179" fontId="12" fillId="6" borderId="8" xfId="2" applyNumberFormat="1" applyFont="1" applyFill="1" applyBorder="1" applyAlignment="1" applyProtection="1">
      <alignment horizontal="right" vertical="center"/>
    </xf>
    <xf numFmtId="179" fontId="12" fillId="6" borderId="2" xfId="2" applyNumberFormat="1" applyFont="1" applyFill="1" applyBorder="1" applyAlignment="1" applyProtection="1">
      <alignment horizontal="right" vertical="center"/>
    </xf>
    <xf numFmtId="0" fontId="12" fillId="7" borderId="13" xfId="3" applyFont="1" applyFill="1" applyBorder="1" applyAlignment="1">
      <alignment horizontal="center" vertical="distributed"/>
    </xf>
    <xf numFmtId="0" fontId="14" fillId="0" borderId="27" xfId="3" applyFont="1" applyBorder="1" applyAlignment="1">
      <alignment horizontal="left" vertical="center" indent="1"/>
    </xf>
    <xf numFmtId="0" fontId="14" fillId="0" borderId="24" xfId="3" applyFont="1" applyBorder="1" applyAlignment="1">
      <alignment horizontal="left" vertical="center" indent="1"/>
    </xf>
    <xf numFmtId="0" fontId="14" fillId="0" borderId="25" xfId="3" applyFont="1" applyBorder="1" applyAlignment="1">
      <alignment horizontal="left" vertical="center" indent="1"/>
    </xf>
    <xf numFmtId="0" fontId="14" fillId="0" borderId="1" xfId="3" applyFont="1" applyBorder="1" applyAlignment="1">
      <alignment horizontal="left" vertical="center" indent="1"/>
    </xf>
    <xf numFmtId="0" fontId="14" fillId="0" borderId="2" xfId="3" applyFont="1" applyBorder="1" applyAlignment="1">
      <alignment horizontal="left" vertical="center" indent="1"/>
    </xf>
    <xf numFmtId="0" fontId="14" fillId="0" borderId="11" xfId="3" applyFont="1" applyBorder="1" applyAlignment="1">
      <alignment horizontal="left" vertical="center" indent="1"/>
    </xf>
    <xf numFmtId="0" fontId="12" fillId="0" borderId="1"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173" xfId="3" applyFont="1" applyBorder="1" applyAlignment="1" applyProtection="1">
      <alignment horizontal="center" vertical="center"/>
      <protection locked="0"/>
    </xf>
    <xf numFmtId="0" fontId="12" fillId="0" borderId="174"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11" xfId="3" applyFont="1" applyBorder="1" applyAlignment="1" applyProtection="1">
      <alignment horizontal="center" vertical="center"/>
      <protection locked="0"/>
    </xf>
    <xf numFmtId="0" fontId="12" fillId="0" borderId="61" xfId="3" applyFont="1" applyBorder="1" applyAlignment="1">
      <alignment horizontal="center" vertical="center" wrapText="1"/>
    </xf>
    <xf numFmtId="0" fontId="12" fillId="0" borderId="59" xfId="3" applyFont="1" applyBorder="1" applyAlignment="1">
      <alignment horizontal="center" vertical="center" wrapText="1"/>
    </xf>
    <xf numFmtId="0" fontId="12" fillId="0" borderId="180" xfId="3" applyFont="1" applyBorder="1" applyAlignment="1">
      <alignment horizontal="center" vertical="center" wrapText="1"/>
    </xf>
    <xf numFmtId="0" fontId="12" fillId="3" borderId="181" xfId="3" applyFont="1" applyFill="1" applyBorder="1" applyAlignment="1">
      <alignment horizontal="left" vertical="center" indent="1"/>
    </xf>
    <xf numFmtId="0" fontId="12" fillId="3" borderId="59" xfId="3" applyFont="1" applyFill="1" applyBorder="1" applyAlignment="1">
      <alignment horizontal="left" vertical="center" indent="1"/>
    </xf>
    <xf numFmtId="0" fontId="12" fillId="3" borderId="60" xfId="3" applyFont="1" applyFill="1" applyBorder="1" applyAlignment="1">
      <alignment horizontal="left" vertical="center" indent="1"/>
    </xf>
    <xf numFmtId="0" fontId="12" fillId="0" borderId="4"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55" xfId="3" applyFont="1" applyBorder="1" applyAlignment="1">
      <alignment horizontal="center" vertical="distributed"/>
    </xf>
    <xf numFmtId="0" fontId="12" fillId="0" borderId="48" xfId="3" applyFont="1" applyBorder="1" applyAlignment="1">
      <alignment horizontal="center" vertical="distributed"/>
    </xf>
    <xf numFmtId="0" fontId="12" fillId="7" borderId="1" xfId="3" applyFont="1" applyFill="1" applyBorder="1" applyAlignment="1">
      <alignment horizontal="center" vertical="distributed"/>
    </xf>
    <xf numFmtId="0" fontId="12" fillId="7" borderId="2" xfId="3" applyFont="1" applyFill="1" applyBorder="1" applyAlignment="1">
      <alignment horizontal="center" vertical="distributed"/>
    </xf>
    <xf numFmtId="0" fontId="12" fillId="7" borderId="19" xfId="3" applyFont="1" applyFill="1" applyBorder="1" applyAlignment="1">
      <alignment horizontal="center" vertical="distributed"/>
    </xf>
    <xf numFmtId="0" fontId="12" fillId="0" borderId="49" xfId="3" applyFont="1" applyBorder="1" applyAlignment="1" applyProtection="1">
      <alignment horizontal="center" vertical="center" wrapText="1"/>
      <protection locked="0"/>
    </xf>
    <xf numFmtId="0" fontId="12" fillId="0" borderId="48" xfId="3" applyFont="1" applyBorder="1" applyAlignment="1" applyProtection="1">
      <alignment horizontal="center" vertical="center"/>
      <protection locked="0"/>
    </xf>
    <xf numFmtId="0" fontId="12" fillId="0" borderId="63" xfId="3" applyFont="1" applyBorder="1" applyAlignment="1" applyProtection="1">
      <alignment horizontal="center" vertical="center"/>
      <protection locked="0"/>
    </xf>
    <xf numFmtId="0" fontId="12" fillId="0" borderId="55" xfId="3" applyFont="1" applyBorder="1" applyAlignment="1" applyProtection="1">
      <alignment horizontal="center" vertical="center"/>
      <protection locked="0"/>
    </xf>
    <xf numFmtId="14" fontId="61" fillId="23" borderId="6" xfId="15" applyNumberFormat="1" applyFont="1" applyFill="1" applyBorder="1" applyAlignment="1">
      <alignment horizontal="center" vertical="center"/>
    </xf>
    <xf numFmtId="0" fontId="61" fillId="15" borderId="0" xfId="15" applyFont="1" applyFill="1" applyAlignment="1">
      <alignment horizontal="center" vertical="center"/>
    </xf>
    <xf numFmtId="0" fontId="62" fillId="16" borderId="1" xfId="15" applyFont="1" applyFill="1" applyBorder="1" applyAlignment="1">
      <alignment horizontal="center" vertical="top" wrapText="1"/>
    </xf>
    <xf numFmtId="0" fontId="62" fillId="16" borderId="2" xfId="15" applyFont="1" applyFill="1" applyBorder="1" applyAlignment="1">
      <alignment horizontal="center" vertical="top" wrapText="1"/>
    </xf>
    <xf numFmtId="0" fontId="62" fillId="16" borderId="3" xfId="15" applyFont="1" applyFill="1" applyBorder="1" applyAlignment="1">
      <alignment horizontal="center" vertical="top" wrapText="1"/>
    </xf>
    <xf numFmtId="0" fontId="88" fillId="15" borderId="0" xfId="15" applyFont="1" applyFill="1" applyAlignment="1">
      <alignment horizontal="center" vertical="center"/>
    </xf>
    <xf numFmtId="58" fontId="61" fillId="15" borderId="0" xfId="15" applyNumberFormat="1" applyFont="1" applyFill="1" applyAlignment="1">
      <alignment horizontal="right" vertical="center"/>
    </xf>
    <xf numFmtId="0" fontId="61" fillId="15" borderId="0" xfId="15" applyFont="1" applyFill="1" applyAlignment="1">
      <alignment horizontal="right" vertical="center"/>
    </xf>
    <xf numFmtId="0" fontId="62" fillId="20" borderId="1" xfId="15" applyFont="1" applyFill="1" applyBorder="1" applyAlignment="1">
      <alignment horizontal="left" vertical="top" wrapText="1"/>
    </xf>
    <xf numFmtId="0" fontId="62" fillId="20" borderId="2" xfId="15" applyFont="1" applyFill="1" applyBorder="1" applyAlignment="1">
      <alignment horizontal="left" vertical="top" wrapText="1"/>
    </xf>
    <xf numFmtId="0" fontId="62" fillId="20" borderId="3" xfId="15" applyFont="1" applyFill="1" applyBorder="1" applyAlignment="1">
      <alignment horizontal="left" vertical="top" wrapText="1"/>
    </xf>
    <xf numFmtId="0" fontId="62" fillId="20" borderId="1" xfId="15" applyFont="1" applyFill="1" applyBorder="1" applyAlignment="1">
      <alignment horizontal="center" vertical="top" wrapText="1"/>
    </xf>
    <xf numFmtId="0" fontId="62" fillId="20" borderId="2" xfId="15" applyFont="1" applyFill="1" applyBorder="1" applyAlignment="1">
      <alignment horizontal="center" vertical="top" wrapText="1"/>
    </xf>
    <xf numFmtId="0" fontId="61" fillId="14" borderId="1" xfId="15" applyFont="1" applyFill="1" applyBorder="1" applyAlignment="1">
      <alignment horizontal="center" vertical="center"/>
    </xf>
    <xf numFmtId="0" fontId="61" fillId="14" borderId="3" xfId="15" applyFont="1" applyFill="1" applyBorder="1" applyAlignment="1">
      <alignment horizontal="center" vertical="center"/>
    </xf>
    <xf numFmtId="0" fontId="61" fillId="20" borderId="1" xfId="15" applyFont="1" applyFill="1" applyBorder="1" applyAlignment="1">
      <alignment horizontal="left" vertical="center" shrinkToFit="1"/>
    </xf>
    <xf numFmtId="0" fontId="61" fillId="20" borderId="2" xfId="15" applyFont="1" applyFill="1" applyBorder="1" applyAlignment="1">
      <alignment horizontal="left" vertical="center" shrinkToFit="1"/>
    </xf>
    <xf numFmtId="0" fontId="61" fillId="20" borderId="3" xfId="15" applyFont="1" applyFill="1" applyBorder="1" applyAlignment="1">
      <alignment horizontal="left" vertical="center" shrinkToFit="1"/>
    </xf>
    <xf numFmtId="0" fontId="72" fillId="20" borderId="1" xfId="15" applyFont="1" applyFill="1" applyBorder="1" applyAlignment="1">
      <alignment horizontal="left" vertical="center" wrapText="1" shrinkToFit="1"/>
    </xf>
    <xf numFmtId="0" fontId="72" fillId="20" borderId="2" xfId="15" applyFont="1" applyFill="1" applyBorder="1" applyAlignment="1">
      <alignment horizontal="left" vertical="center" wrapText="1" shrinkToFit="1"/>
    </xf>
    <xf numFmtId="0" fontId="72" fillId="20" borderId="3" xfId="15" applyFont="1" applyFill="1" applyBorder="1" applyAlignment="1">
      <alignment horizontal="left" vertical="center" wrapText="1" shrinkToFit="1"/>
    </xf>
    <xf numFmtId="14" fontId="61" fillId="20" borderId="1" xfId="15" applyNumberFormat="1" applyFont="1" applyFill="1" applyBorder="1" applyAlignment="1">
      <alignment horizontal="left" vertical="center" wrapText="1"/>
    </xf>
    <xf numFmtId="0" fontId="61" fillId="20" borderId="2" xfId="15" applyFont="1" applyFill="1" applyBorder="1" applyAlignment="1">
      <alignment horizontal="left" vertical="center" wrapText="1"/>
    </xf>
    <xf numFmtId="0" fontId="61" fillId="20" borderId="3" xfId="15" applyFont="1" applyFill="1" applyBorder="1" applyAlignment="1">
      <alignment horizontal="left" vertical="center" wrapText="1"/>
    </xf>
    <xf numFmtId="0" fontId="61" fillId="20" borderId="48" xfId="15" applyFont="1" applyFill="1" applyBorder="1" applyAlignment="1">
      <alignment horizontal="left" vertical="top"/>
    </xf>
    <xf numFmtId="0" fontId="61" fillId="20" borderId="1" xfId="15" applyFont="1" applyFill="1" applyBorder="1" applyAlignment="1">
      <alignment horizontal="center" vertical="top"/>
    </xf>
    <xf numFmtId="0" fontId="61" fillId="20" borderId="2" xfId="15" applyFont="1" applyFill="1" applyBorder="1" applyAlignment="1">
      <alignment horizontal="center" vertical="top"/>
    </xf>
    <xf numFmtId="0" fontId="61" fillId="20" borderId="2" xfId="15" applyFont="1" applyFill="1" applyBorder="1" applyAlignment="1">
      <alignment horizontal="left" vertical="top"/>
    </xf>
    <xf numFmtId="0" fontId="61" fillId="20" borderId="3" xfId="15" applyFont="1" applyFill="1" applyBorder="1" applyAlignment="1">
      <alignment horizontal="left" vertical="top"/>
    </xf>
    <xf numFmtId="0" fontId="61" fillId="14" borderId="29" xfId="15" applyFont="1" applyFill="1" applyBorder="1" applyAlignment="1">
      <alignment horizontal="center" vertical="center"/>
    </xf>
    <xf numFmtId="0" fontId="61" fillId="14" borderId="30" xfId="15" applyFont="1" applyFill="1" applyBorder="1" applyAlignment="1">
      <alignment horizontal="center" vertical="center"/>
    </xf>
    <xf numFmtId="0" fontId="61" fillId="14" borderId="5" xfId="15" applyFont="1" applyFill="1" applyBorder="1" applyAlignment="1">
      <alignment horizontal="center" vertical="center"/>
    </xf>
    <xf numFmtId="0" fontId="61" fillId="14" borderId="31" xfId="15" applyFont="1" applyFill="1" applyBorder="1" applyAlignment="1">
      <alignment horizontal="center" vertical="center"/>
    </xf>
    <xf numFmtId="0" fontId="61" fillId="16" borderId="48" xfId="15" applyFont="1" applyFill="1" applyBorder="1" applyAlignment="1">
      <alignment horizontal="center" vertical="center"/>
    </xf>
    <xf numFmtId="0" fontId="61" fillId="16" borderId="1" xfId="15" applyFont="1" applyFill="1" applyBorder="1" applyAlignment="1">
      <alignment horizontal="center" vertical="center"/>
    </xf>
    <xf numFmtId="0" fontId="61" fillId="16" borderId="2" xfId="15" applyFont="1" applyFill="1" applyBorder="1" applyAlignment="1">
      <alignment horizontal="center" vertical="center"/>
    </xf>
    <xf numFmtId="0" fontId="61" fillId="16" borderId="3" xfId="15" applyFont="1" applyFill="1" applyBorder="1" applyAlignment="1">
      <alignment horizontal="center" vertical="center"/>
    </xf>
    <xf numFmtId="0" fontId="61" fillId="16" borderId="1" xfId="15" applyFont="1" applyFill="1" applyBorder="1" applyAlignment="1">
      <alignment horizontal="center" vertical="center" wrapText="1"/>
    </xf>
    <xf numFmtId="0" fontId="61" fillId="16" borderId="2" xfId="15" applyFont="1" applyFill="1" applyBorder="1" applyAlignment="1">
      <alignment horizontal="center" vertical="center" wrapText="1"/>
    </xf>
    <xf numFmtId="0" fontId="61" fillId="16" borderId="3" xfId="15" applyFont="1" applyFill="1" applyBorder="1" applyAlignment="1">
      <alignment horizontal="center" vertical="center" wrapText="1"/>
    </xf>
    <xf numFmtId="0" fontId="61" fillId="20" borderId="1" xfId="15" applyFont="1" applyFill="1" applyBorder="1" applyAlignment="1">
      <alignment horizontal="left" vertical="center" wrapText="1" shrinkToFit="1"/>
    </xf>
    <xf numFmtId="0" fontId="61" fillId="20" borderId="2" xfId="15" applyFont="1" applyFill="1" applyBorder="1" applyAlignment="1">
      <alignment horizontal="left" vertical="center" wrapText="1" shrinkToFit="1"/>
    </xf>
    <xf numFmtId="0" fontId="61" fillId="20" borderId="3" xfId="15" applyFont="1" applyFill="1" applyBorder="1" applyAlignment="1">
      <alignment horizontal="left" vertical="center" wrapText="1" shrinkToFit="1"/>
    </xf>
    <xf numFmtId="0" fontId="73" fillId="0" borderId="1" xfId="0" applyFont="1" applyBorder="1" applyAlignment="1">
      <alignment horizontal="left" vertical="center" wrapText="1"/>
    </xf>
    <xf numFmtId="0" fontId="73" fillId="0" borderId="2" xfId="0" applyFont="1" applyBorder="1" applyAlignment="1">
      <alignment horizontal="left" vertical="center" wrapText="1"/>
    </xf>
    <xf numFmtId="0" fontId="73" fillId="0" borderId="11" xfId="0" applyFont="1" applyBorder="1" applyAlignment="1">
      <alignment horizontal="left" vertical="center" wrapText="1"/>
    </xf>
    <xf numFmtId="0" fontId="73" fillId="0" borderId="57" xfId="0" applyFont="1" applyBorder="1" applyAlignment="1">
      <alignment horizontal="center" vertical="center"/>
    </xf>
    <xf numFmtId="0" fontId="73" fillId="0" borderId="90" xfId="0" applyFont="1" applyBorder="1" applyAlignment="1">
      <alignment horizontal="center" vertical="center"/>
    </xf>
    <xf numFmtId="0" fontId="99" fillId="0" borderId="0" xfId="0" applyFont="1" applyAlignment="1">
      <alignment horizontal="center" vertical="center"/>
    </xf>
    <xf numFmtId="0" fontId="101" fillId="0" borderId="184" xfId="0" applyFont="1" applyBorder="1" applyAlignment="1">
      <alignment horizontal="left" vertical="center"/>
    </xf>
    <xf numFmtId="0" fontId="102" fillId="0" borderId="24" xfId="0" applyFont="1" applyBorder="1" applyAlignment="1">
      <alignment horizontal="left" vertical="center"/>
    </xf>
    <xf numFmtId="0" fontId="73" fillId="0" borderId="57" xfId="0" applyFont="1" applyBorder="1" applyAlignment="1" applyProtection="1">
      <alignment horizontal="center" vertical="center"/>
      <protection locked="0"/>
    </xf>
    <xf numFmtId="0" fontId="73" fillId="0" borderId="90" xfId="0" applyFont="1" applyBorder="1" applyAlignment="1" applyProtection="1">
      <alignment horizontal="center" vertical="center"/>
      <protection locked="0"/>
    </xf>
    <xf numFmtId="0" fontId="73" fillId="0" borderId="29" xfId="0" applyFont="1" applyBorder="1" applyAlignment="1">
      <alignment horizontal="left" vertical="center" wrapText="1"/>
    </xf>
    <xf numFmtId="0" fontId="73" fillId="0" borderId="4" xfId="0" applyFont="1" applyBorder="1" applyAlignment="1">
      <alignment horizontal="left" vertical="center" wrapText="1"/>
    </xf>
    <xf numFmtId="0" fontId="73" fillId="0" borderId="30" xfId="0" applyFont="1" applyBorder="1" applyAlignment="1">
      <alignment horizontal="left" vertical="center" wrapText="1"/>
    </xf>
    <xf numFmtId="0" fontId="73" fillId="0" borderId="29" xfId="0" applyFont="1" applyBorder="1" applyAlignment="1">
      <alignment horizontal="left" vertical="top" wrapText="1"/>
    </xf>
    <xf numFmtId="0" fontId="73" fillId="0" borderId="4" xfId="0" applyFont="1" applyBorder="1" applyAlignment="1">
      <alignment horizontal="left" vertical="top" wrapText="1"/>
    </xf>
    <xf numFmtId="0" fontId="73" fillId="0" borderId="16" xfId="0" applyFont="1" applyBorder="1" applyAlignment="1">
      <alignment horizontal="left" vertical="top" wrapText="1"/>
    </xf>
    <xf numFmtId="0" fontId="73" fillId="0" borderId="27" xfId="0" applyFont="1" applyBorder="1" applyAlignment="1">
      <alignment horizontal="left" vertical="center" wrapText="1"/>
    </xf>
    <xf numFmtId="0" fontId="73" fillId="0" borderId="24" xfId="0" applyFont="1" applyBorder="1" applyAlignment="1">
      <alignment horizontal="left" vertical="center" wrapText="1"/>
    </xf>
    <xf numFmtId="0" fontId="73" fillId="0" borderId="28" xfId="0" applyFont="1" applyBorder="1" applyAlignment="1">
      <alignment horizontal="left" vertical="center" wrapText="1"/>
    </xf>
    <xf numFmtId="0" fontId="73" fillId="0" borderId="103" xfId="0" applyFont="1" applyBorder="1" applyAlignment="1">
      <alignment horizontal="center" vertical="center" textRotation="255"/>
    </xf>
    <xf numFmtId="0" fontId="73" fillId="0" borderId="67" xfId="0" applyFont="1" applyBorder="1" applyAlignment="1">
      <alignment horizontal="center" vertical="center" textRotation="255"/>
    </xf>
    <xf numFmtId="0" fontId="73" fillId="0" borderId="91" xfId="0" applyFont="1" applyBorder="1" applyAlignment="1">
      <alignment horizontal="center" vertical="center" textRotation="255"/>
    </xf>
    <xf numFmtId="0" fontId="73" fillId="0" borderId="16" xfId="0" applyFont="1" applyBorder="1" applyAlignment="1">
      <alignment horizontal="left" vertical="center" wrapText="1"/>
    </xf>
    <xf numFmtId="0" fontId="73" fillId="0" borderId="47" xfId="0" applyFont="1" applyBorder="1" applyAlignment="1">
      <alignment horizontal="left" vertical="center"/>
    </xf>
    <xf numFmtId="0" fontId="73" fillId="0" borderId="54" xfId="0" applyFont="1" applyBorder="1" applyAlignment="1">
      <alignment horizontal="left" vertical="center"/>
    </xf>
    <xf numFmtId="0" fontId="73" fillId="0" borderId="121" xfId="0" applyFont="1" applyBorder="1" applyAlignment="1">
      <alignment horizontal="center" vertical="center" textRotation="255"/>
    </xf>
    <xf numFmtId="0" fontId="73" fillId="0" borderId="48" xfId="0" applyFont="1" applyBorder="1" applyAlignment="1">
      <alignment horizontal="left" vertical="center" wrapText="1"/>
    </xf>
    <xf numFmtId="0" fontId="73" fillId="0" borderId="50" xfId="0" applyFont="1" applyBorder="1" applyAlignment="1">
      <alignment horizontal="left" vertical="center" wrapText="1"/>
    </xf>
    <xf numFmtId="0" fontId="62" fillId="20" borderId="1" xfId="15" applyFont="1" applyFill="1" applyBorder="1" applyAlignment="1">
      <alignment horizontal="left" vertical="top" wrapText="1" shrinkToFit="1"/>
    </xf>
    <xf numFmtId="0" fontId="62" fillId="20" borderId="2" xfId="15" applyFont="1" applyFill="1" applyBorder="1" applyAlignment="1">
      <alignment horizontal="left" vertical="top" wrapText="1" shrinkToFit="1"/>
    </xf>
    <xf numFmtId="0" fontId="62" fillId="20" borderId="3" xfId="15" applyFont="1" applyFill="1" applyBorder="1" applyAlignment="1">
      <alignment horizontal="left" vertical="top" wrapText="1" shrinkToFit="1"/>
    </xf>
    <xf numFmtId="0" fontId="97" fillId="20" borderId="1" xfId="15" applyFont="1" applyFill="1" applyBorder="1" applyAlignment="1">
      <alignment horizontal="left" vertical="top" wrapText="1" shrinkToFit="1"/>
    </xf>
    <xf numFmtId="0" fontId="97" fillId="20" borderId="2" xfId="15" applyFont="1" applyFill="1" applyBorder="1" applyAlignment="1">
      <alignment horizontal="left" vertical="top" wrapText="1" shrinkToFit="1"/>
    </xf>
    <xf numFmtId="0" fontId="97" fillId="20" borderId="3" xfId="15" applyFont="1" applyFill="1" applyBorder="1" applyAlignment="1">
      <alignment horizontal="left" vertical="top" wrapText="1" shrinkToFit="1"/>
    </xf>
    <xf numFmtId="0" fontId="62" fillId="20" borderId="1" xfId="15" applyFont="1" applyFill="1" applyBorder="1" applyAlignment="1">
      <alignment horizontal="left" vertical="center" wrapText="1"/>
    </xf>
    <xf numFmtId="0" fontId="62" fillId="20" borderId="2" xfId="15" applyFont="1" applyFill="1" applyBorder="1" applyAlignment="1">
      <alignment horizontal="left" vertical="center" wrapText="1"/>
    </xf>
    <xf numFmtId="0" fontId="62" fillId="20" borderId="3" xfId="15" applyFont="1" applyFill="1" applyBorder="1" applyAlignment="1">
      <alignment horizontal="left" vertical="center" wrapText="1"/>
    </xf>
    <xf numFmtId="0" fontId="62" fillId="20" borderId="1" xfId="15" applyFont="1" applyFill="1" applyBorder="1" applyAlignment="1">
      <alignment horizontal="center" vertical="top"/>
    </xf>
    <xf numFmtId="0" fontId="62" fillId="20" borderId="2" xfId="15" applyFont="1" applyFill="1" applyBorder="1" applyAlignment="1">
      <alignment horizontal="center" vertical="top"/>
    </xf>
    <xf numFmtId="0" fontId="62" fillId="20" borderId="2" xfId="15" applyFont="1" applyFill="1" applyBorder="1" applyAlignment="1">
      <alignment horizontal="left" vertical="top"/>
    </xf>
    <xf numFmtId="0" fontId="62" fillId="20" borderId="3" xfId="15" applyFont="1" applyFill="1" applyBorder="1" applyAlignment="1">
      <alignment horizontal="left" vertical="top"/>
    </xf>
    <xf numFmtId="0" fontId="62" fillId="20" borderId="48" xfId="15" applyFont="1" applyFill="1" applyBorder="1" applyAlignment="1">
      <alignment horizontal="left" vertical="top"/>
    </xf>
    <xf numFmtId="0" fontId="62" fillId="20" borderId="1" xfId="15" applyFont="1" applyFill="1" applyBorder="1" applyAlignment="1">
      <alignment horizontal="left" vertical="center" wrapText="1" shrinkToFit="1"/>
    </xf>
    <xf numFmtId="0" fontId="62" fillId="20" borderId="2" xfId="15" applyFont="1" applyFill="1" applyBorder="1" applyAlignment="1">
      <alignment horizontal="left" vertical="center" wrapText="1" shrinkToFit="1"/>
    </xf>
    <xf numFmtId="0" fontId="62" fillId="20" borderId="3" xfId="15" applyFont="1" applyFill="1" applyBorder="1" applyAlignment="1">
      <alignment horizontal="left" vertical="center" wrapText="1" shrinkToFit="1"/>
    </xf>
    <xf numFmtId="0" fontId="97" fillId="20" borderId="1" xfId="15" applyFont="1" applyFill="1" applyBorder="1" applyAlignment="1">
      <alignment horizontal="left" vertical="center" wrapText="1" shrinkToFit="1"/>
    </xf>
    <xf numFmtId="0" fontId="97" fillId="20" borderId="2" xfId="15" applyFont="1" applyFill="1" applyBorder="1" applyAlignment="1">
      <alignment horizontal="left" vertical="center" wrapText="1" shrinkToFit="1"/>
    </xf>
    <xf numFmtId="0" fontId="97" fillId="20" borderId="3" xfId="15" applyFont="1" applyFill="1" applyBorder="1" applyAlignment="1">
      <alignment horizontal="left" vertical="center" wrapText="1" shrinkToFit="1"/>
    </xf>
    <xf numFmtId="14" fontId="61" fillId="20" borderId="2" xfId="15" applyNumberFormat="1" applyFont="1" applyFill="1" applyBorder="1" applyAlignment="1">
      <alignment horizontal="left" vertical="center" wrapText="1"/>
    </xf>
    <xf numFmtId="14" fontId="61" fillId="20" borderId="3" xfId="15" applyNumberFormat="1" applyFont="1" applyFill="1" applyBorder="1" applyAlignment="1">
      <alignment horizontal="left" vertical="center" wrapText="1"/>
    </xf>
    <xf numFmtId="0" fontId="72" fillId="20" borderId="1" xfId="15" applyFont="1" applyFill="1" applyBorder="1" applyAlignment="1">
      <alignment horizontal="left" vertical="top" wrapText="1" shrinkToFit="1"/>
    </xf>
    <xf numFmtId="0" fontId="72" fillId="20" borderId="2" xfId="15" applyFont="1" applyFill="1" applyBorder="1" applyAlignment="1">
      <alignment horizontal="left" vertical="top" wrapText="1" shrinkToFit="1"/>
    </xf>
    <xf numFmtId="0" fontId="72" fillId="20" borderId="3" xfId="15" applyFont="1" applyFill="1" applyBorder="1" applyAlignment="1">
      <alignment horizontal="left" vertical="top" wrapText="1" shrinkToFit="1"/>
    </xf>
    <xf numFmtId="0" fontId="61" fillId="0" borderId="1" xfId="15" applyFont="1" applyBorder="1" applyAlignment="1">
      <alignment horizontal="center" vertical="center"/>
    </xf>
    <xf numFmtId="0" fontId="61" fillId="0" borderId="3" xfId="15" applyFont="1" applyBorder="1" applyAlignment="1">
      <alignment horizontal="center" vertical="center"/>
    </xf>
    <xf numFmtId="0" fontId="89" fillId="20" borderId="1" xfId="15" applyFont="1" applyFill="1" applyBorder="1" applyAlignment="1">
      <alignment horizontal="left" vertical="center" wrapText="1"/>
    </xf>
    <xf numFmtId="0" fontId="23" fillId="15" borderId="2" xfId="5" applyFont="1" applyFill="1" applyBorder="1" applyAlignment="1">
      <alignment horizontal="center" vertical="center"/>
    </xf>
    <xf numFmtId="0" fontId="23" fillId="0" borderId="13" xfId="5" applyFont="1" applyBorder="1" applyAlignment="1">
      <alignment horizontal="center" vertical="center"/>
    </xf>
    <xf numFmtId="0" fontId="14" fillId="0" borderId="0" xfId="5" applyFont="1" applyAlignment="1">
      <alignment vertical="center" wrapText="1"/>
    </xf>
    <xf numFmtId="0" fontId="23" fillId="0" borderId="0" xfId="5" applyFont="1" applyAlignment="1">
      <alignment horizontal="center" vertical="center"/>
    </xf>
    <xf numFmtId="0" fontId="24" fillId="0" borderId="80" xfId="5" applyFont="1" applyBorder="1" applyAlignment="1">
      <alignment horizontal="center" vertical="center"/>
    </xf>
    <xf numFmtId="0" fontId="24" fillId="0" borderId="79" xfId="5" applyFont="1" applyBorder="1" applyAlignment="1">
      <alignment horizontal="center" vertical="center"/>
    </xf>
    <xf numFmtId="0" fontId="25" fillId="0" borderId="7" xfId="5" applyFont="1" applyBorder="1" applyAlignment="1">
      <alignment horizontal="center" vertical="center"/>
    </xf>
    <xf numFmtId="0" fontId="25" fillId="0" borderId="8" xfId="5" applyFont="1" applyBorder="1" applyAlignment="1">
      <alignment horizontal="center" vertical="center"/>
    </xf>
    <xf numFmtId="0" fontId="25" fillId="0" borderId="12" xfId="5" applyFont="1" applyBorder="1" applyAlignment="1">
      <alignment horizontal="center" vertical="center"/>
    </xf>
    <xf numFmtId="0" fontId="25" fillId="0" borderId="13" xfId="5" applyFont="1" applyBorder="1" applyAlignment="1">
      <alignment horizontal="center" vertical="center"/>
    </xf>
    <xf numFmtId="0" fontId="23" fillId="0" borderId="71" xfId="5" applyFont="1" applyBorder="1" applyAlignment="1">
      <alignment horizontal="center" vertical="center" textRotation="255" shrinkToFit="1"/>
    </xf>
    <xf numFmtId="0" fontId="23" fillId="0" borderId="67" xfId="5" applyFont="1" applyBorder="1" applyAlignment="1">
      <alignment horizontal="center" vertical="center" textRotation="255" shrinkToFit="1"/>
    </xf>
    <xf numFmtId="0" fontId="18" fillId="0" borderId="70" xfId="5" applyBorder="1">
      <alignment vertical="center"/>
    </xf>
    <xf numFmtId="0" fontId="18" fillId="0" borderId="58" xfId="5" applyBorder="1">
      <alignment vertical="center"/>
    </xf>
    <xf numFmtId="0" fontId="23" fillId="15" borderId="125" xfId="5" applyFont="1" applyFill="1" applyBorder="1" applyAlignment="1">
      <alignment horizontal="center" vertical="center" textRotation="255" shrinkToFit="1"/>
    </xf>
    <xf numFmtId="0" fontId="23" fillId="15" borderId="22" xfId="5" applyFont="1" applyFill="1" applyBorder="1" applyAlignment="1">
      <alignment horizontal="center" vertical="center" textRotation="255" shrinkToFit="1"/>
    </xf>
    <xf numFmtId="0" fontId="23" fillId="15" borderId="52" xfId="5" applyFont="1" applyFill="1" applyBorder="1" applyAlignment="1">
      <alignment horizontal="center" vertical="center" textRotation="255" shrinkToFit="1"/>
    </xf>
    <xf numFmtId="0" fontId="18" fillId="15" borderId="5" xfId="5" applyFill="1" applyBorder="1" applyAlignment="1">
      <alignment vertical="center" shrinkToFit="1"/>
    </xf>
    <xf numFmtId="0" fontId="18" fillId="15" borderId="31" xfId="5" applyFill="1" applyBorder="1" applyAlignment="1">
      <alignment vertical="center" shrinkToFit="1"/>
    </xf>
    <xf numFmtId="0" fontId="18" fillId="15" borderId="1" xfId="5" applyFill="1" applyBorder="1">
      <alignment vertical="center"/>
    </xf>
    <xf numFmtId="0" fontId="18" fillId="15" borderId="3" xfId="5" applyFill="1" applyBorder="1">
      <alignment vertical="center"/>
    </xf>
    <xf numFmtId="0" fontId="18" fillId="0" borderId="1" xfId="5" applyBorder="1">
      <alignment vertical="center"/>
    </xf>
    <xf numFmtId="0" fontId="18" fillId="0" borderId="3" xfId="5" applyBorder="1">
      <alignment vertical="center"/>
    </xf>
    <xf numFmtId="0" fontId="18" fillId="0" borderId="10" xfId="5"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61" xfId="5" applyBorder="1" applyAlignment="1">
      <alignment horizontal="center" vertical="center" shrinkToFit="1"/>
    </xf>
    <xf numFmtId="0" fontId="0" fillId="0" borderId="59" xfId="0" applyBorder="1" applyAlignment="1">
      <alignment vertical="center" shrinkToFit="1"/>
    </xf>
    <xf numFmtId="0" fontId="0" fillId="0" borderId="180" xfId="0" applyBorder="1" applyAlignment="1">
      <alignment vertical="center" shrinkToFit="1"/>
    </xf>
    <xf numFmtId="0" fontId="18" fillId="15" borderId="29" xfId="5" applyFill="1" applyBorder="1">
      <alignment vertical="center"/>
    </xf>
    <xf numFmtId="0" fontId="18" fillId="15" borderId="30" xfId="5" applyFill="1" applyBorder="1">
      <alignment vertical="center"/>
    </xf>
    <xf numFmtId="0" fontId="18" fillId="15" borderId="5" xfId="5" applyFill="1" applyBorder="1">
      <alignment vertical="center"/>
    </xf>
    <xf numFmtId="0" fontId="18" fillId="15" borderId="31" xfId="5" applyFill="1" applyBorder="1">
      <alignment vertical="center"/>
    </xf>
    <xf numFmtId="0" fontId="18" fillId="0" borderId="5" xfId="5" applyBorder="1">
      <alignment vertical="center"/>
    </xf>
    <xf numFmtId="0" fontId="18" fillId="0" borderId="31" xfId="5" applyBorder="1">
      <alignment vertical="center"/>
    </xf>
    <xf numFmtId="0" fontId="18" fillId="0" borderId="19" xfId="5" applyBorder="1">
      <alignment vertical="center"/>
    </xf>
    <xf numFmtId="0" fontId="18" fillId="0" borderId="18" xfId="5" applyBorder="1">
      <alignment vertical="center"/>
    </xf>
    <xf numFmtId="0" fontId="0" fillId="15" borderId="3" xfId="0" applyFill="1" applyBorder="1">
      <alignment vertical="center"/>
    </xf>
    <xf numFmtId="0" fontId="0" fillId="0" borderId="3" xfId="0" applyBorder="1">
      <alignment vertical="center"/>
    </xf>
    <xf numFmtId="0" fontId="18" fillId="15" borderId="57" xfId="5" applyFill="1" applyBorder="1" applyAlignment="1">
      <alignment vertical="center" shrinkToFit="1"/>
    </xf>
    <xf numFmtId="0" fontId="18" fillId="15" borderId="117" xfId="5" applyFill="1" applyBorder="1" applyAlignment="1">
      <alignment vertical="center" shrinkToFit="1"/>
    </xf>
    <xf numFmtId="0" fontId="18" fillId="15" borderId="58" xfId="5" applyFill="1" applyBorder="1" applyAlignment="1">
      <alignment vertical="center" shrinkToFit="1"/>
    </xf>
    <xf numFmtId="0" fontId="0" fillId="15" borderId="58" xfId="0" applyFill="1" applyBorder="1" applyAlignment="1">
      <alignment vertical="center" shrinkToFit="1"/>
    </xf>
    <xf numFmtId="0" fontId="18" fillId="0" borderId="57" xfId="5" applyBorder="1" applyAlignment="1">
      <alignment vertical="center" shrinkToFit="1"/>
    </xf>
    <xf numFmtId="0" fontId="18" fillId="0" borderId="117" xfId="5" applyBorder="1" applyAlignment="1">
      <alignment vertical="center" shrinkToFit="1"/>
    </xf>
    <xf numFmtId="0" fontId="18" fillId="0" borderId="58" xfId="5" applyBorder="1" applyAlignment="1">
      <alignment vertical="center" shrinkToFit="1"/>
    </xf>
    <xf numFmtId="0" fontId="18" fillId="15" borderId="57" xfId="5" applyFill="1" applyBorder="1" applyAlignment="1">
      <alignment vertical="center" wrapText="1" shrinkToFit="1"/>
    </xf>
    <xf numFmtId="0" fontId="18" fillId="0" borderId="57" xfId="5" applyBorder="1" applyAlignment="1">
      <alignment vertical="center" wrapText="1" shrinkToFit="1"/>
    </xf>
    <xf numFmtId="0" fontId="23" fillId="0" borderId="125" xfId="5" applyFont="1" applyBorder="1" applyAlignment="1">
      <alignment horizontal="center" vertical="center" textRotation="255" shrinkToFit="1"/>
    </xf>
    <xf numFmtId="0" fontId="23" fillId="0" borderId="22" xfId="5" applyFont="1" applyBorder="1" applyAlignment="1">
      <alignment horizontal="center" vertical="center" textRotation="255" shrinkToFit="1"/>
    </xf>
    <xf numFmtId="0" fontId="23" fillId="0" borderId="23" xfId="5" applyFont="1" applyBorder="1" applyAlignment="1">
      <alignment horizontal="center" vertical="center" textRotation="255" shrinkToFit="1"/>
    </xf>
    <xf numFmtId="0" fontId="18" fillId="0" borderId="124" xfId="5" applyBorder="1" applyAlignment="1">
      <alignment vertical="center" shrinkToFit="1"/>
    </xf>
    <xf numFmtId="0" fontId="18" fillId="0" borderId="74" xfId="5" applyBorder="1" applyAlignment="1">
      <alignment vertical="center" shrinkToFit="1"/>
    </xf>
    <xf numFmtId="0" fontId="18" fillId="15" borderId="1" xfId="5" applyFill="1" applyBorder="1" applyAlignment="1">
      <alignment vertical="center" shrinkToFit="1"/>
    </xf>
    <xf numFmtId="0" fontId="18" fillId="15" borderId="3" xfId="5" applyFill="1" applyBorder="1" applyAlignment="1">
      <alignment vertical="center" shrinkToFit="1"/>
    </xf>
    <xf numFmtId="0" fontId="18" fillId="0" borderId="1" xfId="5" applyBorder="1" applyAlignment="1">
      <alignment vertical="center" shrinkToFit="1"/>
    </xf>
    <xf numFmtId="0" fontId="18" fillId="0" borderId="3" xfId="5" applyBorder="1" applyAlignment="1">
      <alignment vertical="center" shrinkToFit="1"/>
    </xf>
    <xf numFmtId="0" fontId="18" fillId="0" borderId="14" xfId="5" applyBorder="1" applyAlignment="1">
      <alignment horizontal="center" vertical="center" wrapText="1"/>
    </xf>
    <xf numFmtId="0" fontId="18" fillId="0" borderId="15" xfId="5" applyBorder="1" applyAlignment="1">
      <alignment horizontal="center" vertical="center"/>
    </xf>
    <xf numFmtId="0" fontId="18" fillId="0" borderId="134" xfId="5" applyBorder="1" applyAlignment="1">
      <alignment horizontal="center" vertical="center" wrapText="1"/>
    </xf>
    <xf numFmtId="0" fontId="18" fillId="0" borderId="26" xfId="5" applyBorder="1" applyAlignment="1">
      <alignment horizontal="center" vertical="center" wrapText="1"/>
    </xf>
    <xf numFmtId="0" fontId="18" fillId="0" borderId="130" xfId="5" applyBorder="1" applyAlignment="1">
      <alignment horizontal="center" vertical="center" wrapText="1"/>
    </xf>
    <xf numFmtId="0" fontId="18" fillId="0" borderId="32" xfId="5" applyBorder="1" applyAlignment="1">
      <alignment horizontal="center" vertical="center"/>
    </xf>
    <xf numFmtId="0" fontId="18" fillId="0" borderId="33" xfId="5" applyBorder="1" applyAlignment="1">
      <alignment horizontal="center" vertical="center"/>
    </xf>
    <xf numFmtId="0" fontId="18" fillId="0" borderId="134" xfId="5" applyBorder="1" applyAlignment="1">
      <alignment horizontal="center" vertical="center"/>
    </xf>
    <xf numFmtId="0" fontId="18" fillId="0" borderId="22" xfId="5" applyBorder="1" applyAlignment="1">
      <alignment horizontal="center" vertical="center"/>
    </xf>
    <xf numFmtId="0" fontId="18" fillId="0" borderId="0" xfId="5" applyAlignment="1">
      <alignment horizontal="center" vertical="center"/>
    </xf>
    <xf numFmtId="0" fontId="18" fillId="0" borderId="26" xfId="5" applyBorder="1" applyAlignment="1">
      <alignment horizontal="center" vertical="center"/>
    </xf>
    <xf numFmtId="0" fontId="18" fillId="0" borderId="84" xfId="5" applyBorder="1" applyAlignment="1">
      <alignment horizontal="center" vertical="center"/>
    </xf>
    <xf numFmtId="0" fontId="18" fillId="0" borderId="131" xfId="5" applyBorder="1" applyAlignment="1">
      <alignment horizontal="center" vertical="center"/>
    </xf>
    <xf numFmtId="0" fontId="18" fillId="0" borderId="130" xfId="5" applyBorder="1" applyAlignment="1">
      <alignment horizontal="center" vertical="center"/>
    </xf>
    <xf numFmtId="0" fontId="18" fillId="0" borderId="35" xfId="5" applyBorder="1" applyAlignment="1">
      <alignment horizontal="center" vertical="center" wrapText="1"/>
    </xf>
    <xf numFmtId="0" fontId="18" fillId="0" borderId="33" xfId="5" applyBorder="1" applyAlignment="1">
      <alignment horizontal="center" vertical="center" wrapText="1"/>
    </xf>
    <xf numFmtId="0" fontId="18" fillId="0" borderId="34" xfId="5" applyBorder="1" applyAlignment="1">
      <alignment horizontal="center" vertical="center" wrapText="1"/>
    </xf>
    <xf numFmtId="0" fontId="18" fillId="0" borderId="7" xfId="5" applyBorder="1" applyAlignment="1">
      <alignment horizontal="center" vertical="center" wrapText="1"/>
    </xf>
    <xf numFmtId="0" fontId="18" fillId="0" borderId="8" xfId="5" applyBorder="1" applyAlignment="1">
      <alignment horizontal="center" vertical="center" wrapText="1"/>
    </xf>
    <xf numFmtId="0" fontId="18" fillId="0" borderId="15" xfId="5" applyBorder="1" applyAlignment="1">
      <alignment horizontal="center" vertical="center" wrapText="1"/>
    </xf>
    <xf numFmtId="0" fontId="18" fillId="0" borderId="57" xfId="5" applyBorder="1" applyAlignment="1">
      <alignment horizontal="center" vertical="center" wrapText="1"/>
    </xf>
    <xf numFmtId="0" fontId="18" fillId="0" borderId="129" xfId="5" applyBorder="1" applyAlignment="1">
      <alignment horizontal="center" vertical="center" wrapText="1"/>
    </xf>
    <xf numFmtId="0" fontId="18" fillId="0" borderId="109" xfId="5" applyBorder="1" applyAlignment="1">
      <alignment horizontal="center" vertical="center" wrapText="1"/>
    </xf>
    <xf numFmtId="0" fontId="18" fillId="0" borderId="127" xfId="5" applyBorder="1" applyAlignment="1">
      <alignment horizontal="center" vertical="center" wrapText="1"/>
    </xf>
    <xf numFmtId="0" fontId="18" fillId="0" borderId="132" xfId="5" applyBorder="1" applyAlignment="1">
      <alignment horizontal="center" vertical="center" wrapText="1"/>
    </xf>
    <xf numFmtId="0" fontId="18" fillId="0" borderId="126" xfId="5" applyBorder="1" applyAlignment="1">
      <alignment horizontal="center" vertical="center" wrapText="1"/>
    </xf>
    <xf numFmtId="0" fontId="18" fillId="0" borderId="103" xfId="5" applyBorder="1" applyAlignment="1">
      <alignment horizontal="center" vertical="center" wrapText="1"/>
    </xf>
    <xf numFmtId="0" fontId="18" fillId="0" borderId="128" xfId="5" applyBorder="1" applyAlignment="1">
      <alignment horizontal="center" vertical="center" wrapText="1"/>
    </xf>
    <xf numFmtId="0" fontId="18" fillId="0" borderId="9" xfId="5" applyBorder="1" applyAlignment="1">
      <alignment horizontal="center" vertical="center"/>
    </xf>
    <xf numFmtId="0" fontId="18" fillId="0" borderId="135" xfId="5" applyBorder="1" applyAlignment="1">
      <alignment horizontal="center" vertical="center" wrapText="1"/>
    </xf>
    <xf numFmtId="0" fontId="18" fillId="0" borderId="133" xfId="5" applyBorder="1" applyAlignment="1">
      <alignment horizontal="center" vertical="center" wrapText="1"/>
    </xf>
    <xf numFmtId="0" fontId="18" fillId="0" borderId="53" xfId="5" applyBorder="1" applyAlignment="1">
      <alignment horizontal="center" vertical="center"/>
    </xf>
    <xf numFmtId="0" fontId="18" fillId="0" borderId="47" xfId="5" applyBorder="1" applyAlignment="1">
      <alignment horizontal="center" vertical="center"/>
    </xf>
    <xf numFmtId="0" fontId="18" fillId="3" borderId="14" xfId="5" applyFill="1" applyBorder="1" applyAlignment="1">
      <alignment horizontal="left" vertical="center" indent="1"/>
    </xf>
    <xf numFmtId="0" fontId="18" fillId="3" borderId="8" xfId="5" applyFill="1" applyBorder="1" applyAlignment="1">
      <alignment horizontal="left" vertical="center" indent="1"/>
    </xf>
    <xf numFmtId="0" fontId="18" fillId="3" borderId="15" xfId="5" applyFill="1" applyBorder="1" applyAlignment="1">
      <alignment horizontal="left" vertical="center" indent="1"/>
    </xf>
    <xf numFmtId="0" fontId="18" fillId="0" borderId="2" xfId="5" applyBorder="1" applyAlignment="1">
      <alignment horizontal="center" vertical="center"/>
    </xf>
    <xf numFmtId="0" fontId="18" fillId="0" borderId="3" xfId="5" applyBorder="1" applyAlignment="1">
      <alignment horizontal="center" vertical="center"/>
    </xf>
    <xf numFmtId="0" fontId="18" fillId="3" borderId="1" xfId="5" applyFill="1" applyBorder="1" applyAlignment="1">
      <alignment horizontal="left" vertical="center" indent="1"/>
    </xf>
    <xf numFmtId="0" fontId="18" fillId="3" borderId="2" xfId="5" applyFill="1" applyBorder="1" applyAlignment="1">
      <alignment horizontal="left" vertical="center" indent="1"/>
    </xf>
    <xf numFmtId="0" fontId="18" fillId="3" borderId="11" xfId="5" applyFill="1" applyBorder="1" applyAlignment="1">
      <alignment horizontal="left" vertical="center" indent="1"/>
    </xf>
    <xf numFmtId="0" fontId="18" fillId="0" borderId="12" xfId="5" applyBorder="1" applyAlignment="1">
      <alignment horizontal="center" vertical="center"/>
    </xf>
    <xf numFmtId="0" fontId="18" fillId="0" borderId="13" xfId="5" applyBorder="1" applyAlignment="1">
      <alignment horizontal="center" vertical="center"/>
    </xf>
    <xf numFmtId="0" fontId="18" fillId="0" borderId="18" xfId="5" applyBorder="1" applyAlignment="1">
      <alignment horizontal="center" vertical="center"/>
    </xf>
    <xf numFmtId="0" fontId="18" fillId="7" borderId="19" xfId="5" applyFill="1" applyBorder="1" applyAlignment="1" applyProtection="1">
      <alignment horizontal="center" vertical="center"/>
      <protection locked="0"/>
    </xf>
    <xf numFmtId="0" fontId="18" fillId="7" borderId="13" xfId="5" applyFill="1" applyBorder="1" applyAlignment="1" applyProtection="1">
      <alignment horizontal="center" vertical="center"/>
      <protection locked="0"/>
    </xf>
    <xf numFmtId="0" fontId="18" fillId="7" borderId="20" xfId="5" applyFill="1" applyBorder="1" applyAlignment="1" applyProtection="1">
      <alignment horizontal="center" vertical="center"/>
      <protection locked="0"/>
    </xf>
    <xf numFmtId="0" fontId="18" fillId="0" borderId="70" xfId="5" applyBorder="1" applyAlignment="1">
      <alignment horizontal="center" vertical="center"/>
    </xf>
    <xf numFmtId="0" fontId="18" fillId="0" borderId="117" xfId="5" applyBorder="1" applyAlignment="1">
      <alignment horizontal="center" vertical="center"/>
    </xf>
    <xf numFmtId="0" fontId="18" fillId="0" borderId="129" xfId="5" applyBorder="1" applyAlignment="1">
      <alignment horizontal="center" vertical="center"/>
    </xf>
    <xf numFmtId="0" fontId="103" fillId="0" borderId="61" xfId="0" applyFont="1" applyBorder="1" applyAlignment="1">
      <alignment horizontal="left" vertical="center" wrapText="1"/>
    </xf>
    <xf numFmtId="0" fontId="103" fillId="0" borderId="59" xfId="0" applyFont="1" applyBorder="1" applyAlignment="1">
      <alignment horizontal="left" vertical="center" wrapText="1"/>
    </xf>
    <xf numFmtId="0" fontId="103" fillId="0" borderId="60" xfId="0" applyFont="1" applyBorder="1" applyAlignment="1">
      <alignment horizontal="left" vertical="center" wrapText="1"/>
    </xf>
    <xf numFmtId="0" fontId="103" fillId="0" borderId="61" xfId="0" applyFont="1" applyBorder="1" applyAlignment="1">
      <alignment horizontal="justify" vertical="center" wrapText="1"/>
    </xf>
    <xf numFmtId="0" fontId="103" fillId="0" borderId="59" xfId="0" applyFont="1" applyBorder="1" applyAlignment="1">
      <alignment horizontal="justify" vertical="center" wrapText="1"/>
    </xf>
    <xf numFmtId="0" fontId="103" fillId="0" borderId="60" xfId="0" applyFont="1" applyBorder="1" applyAlignment="1">
      <alignment horizontal="justify" vertical="center" wrapText="1"/>
    </xf>
    <xf numFmtId="0" fontId="103" fillId="0" borderId="32" xfId="0" applyFont="1" applyBorder="1" applyAlignment="1">
      <alignment horizontal="justify" vertical="center" wrapText="1"/>
    </xf>
    <xf numFmtId="0" fontId="103" fillId="0" borderId="33" xfId="0" applyFont="1" applyBorder="1" applyAlignment="1">
      <alignment horizontal="justify" vertical="center" wrapText="1"/>
    </xf>
    <xf numFmtId="0" fontId="103" fillId="0" borderId="34" xfId="0" applyFont="1" applyBorder="1" applyAlignment="1">
      <alignment horizontal="justify" vertical="center" wrapText="1"/>
    </xf>
    <xf numFmtId="0" fontId="56" fillId="0" borderId="205" xfId="0" applyFont="1" applyBorder="1" applyAlignment="1">
      <alignment horizontal="center" vertical="center" wrapText="1"/>
    </xf>
    <xf numFmtId="0" fontId="56" fillId="0" borderId="210" xfId="0" applyFont="1" applyBorder="1" applyAlignment="1">
      <alignment horizontal="center" vertical="center" wrapText="1"/>
    </xf>
    <xf numFmtId="0" fontId="103" fillId="0" borderId="207" xfId="0" applyFont="1" applyBorder="1" applyAlignment="1">
      <alignment horizontal="justify" vertical="center" wrapText="1"/>
    </xf>
    <xf numFmtId="0" fontId="103" fillId="0" borderId="208" xfId="0" applyFont="1" applyBorder="1" applyAlignment="1">
      <alignment horizontal="justify" vertical="center" wrapText="1"/>
    </xf>
    <xf numFmtId="0" fontId="103" fillId="0" borderId="209" xfId="0" applyFont="1" applyBorder="1" applyAlignment="1">
      <alignment horizontal="justify" vertical="center" wrapText="1"/>
    </xf>
    <xf numFmtId="0" fontId="56" fillId="3" borderId="61" xfId="0" applyFont="1" applyFill="1" applyBorder="1" applyAlignment="1">
      <alignment horizontal="left" vertical="center" wrapText="1"/>
    </xf>
    <xf numFmtId="0" fontId="56" fillId="3" borderId="59" xfId="0" applyFont="1" applyFill="1" applyBorder="1" applyAlignment="1">
      <alignment horizontal="left" vertical="center" wrapText="1"/>
    </xf>
    <xf numFmtId="0" fontId="56" fillId="3" borderId="203" xfId="0" applyFont="1" applyFill="1" applyBorder="1" applyAlignment="1">
      <alignment horizontal="left" vertical="center" wrapText="1"/>
    </xf>
    <xf numFmtId="0" fontId="56" fillId="0" borderId="61" xfId="0" applyFont="1" applyBorder="1" applyAlignment="1">
      <alignment horizontal="left" vertical="center" wrapText="1"/>
    </xf>
    <xf numFmtId="0" fontId="56" fillId="0" borderId="59" xfId="0" applyFont="1" applyBorder="1" applyAlignment="1">
      <alignment horizontal="left" vertical="center" wrapText="1"/>
    </xf>
    <xf numFmtId="0" fontId="56" fillId="0" borderId="60" xfId="0" applyFont="1" applyBorder="1" applyAlignment="1">
      <alignment horizontal="left" vertical="center" wrapText="1"/>
    </xf>
    <xf numFmtId="0" fontId="56" fillId="7" borderId="137" xfId="0" applyFont="1" applyFill="1" applyBorder="1" applyAlignment="1">
      <alignment horizontal="left" vertical="center" wrapText="1"/>
    </xf>
    <xf numFmtId="0" fontId="56" fillId="7" borderId="41" xfId="0" applyFont="1" applyFill="1" applyBorder="1" applyAlignment="1">
      <alignment horizontal="left" vertical="center" wrapText="1"/>
    </xf>
    <xf numFmtId="0" fontId="56" fillId="7" borderId="199" xfId="0" applyFont="1" applyFill="1" applyBorder="1" applyAlignment="1">
      <alignment horizontal="left" vertical="center" wrapText="1"/>
    </xf>
    <xf numFmtId="0" fontId="56" fillId="0" borderId="200" xfId="0" applyFont="1" applyBorder="1" applyAlignment="1">
      <alignment horizontal="center" vertical="center" wrapText="1"/>
    </xf>
    <xf numFmtId="0" fontId="56" fillId="0" borderId="198" xfId="0" applyFont="1" applyBorder="1" applyAlignment="1">
      <alignment horizontal="center" vertical="center" wrapText="1"/>
    </xf>
    <xf numFmtId="0" fontId="56" fillId="7" borderId="32" xfId="0" applyFont="1" applyFill="1" applyBorder="1" applyAlignment="1">
      <alignment horizontal="justify" vertical="center" wrapText="1"/>
    </xf>
    <xf numFmtId="0" fontId="56" fillId="7" borderId="33" xfId="0" applyFont="1" applyFill="1" applyBorder="1" applyAlignment="1">
      <alignment horizontal="justify" vertical="center" wrapText="1"/>
    </xf>
    <xf numFmtId="0" fontId="56" fillId="7" borderId="201" xfId="0" applyFont="1" applyFill="1" applyBorder="1" applyAlignment="1">
      <alignment horizontal="justify" vertical="center" wrapText="1"/>
    </xf>
    <xf numFmtId="0" fontId="56" fillId="7" borderId="23" xfId="0" applyFont="1" applyFill="1" applyBorder="1" applyAlignment="1">
      <alignment horizontal="justify" vertical="center" wrapText="1"/>
    </xf>
    <xf numFmtId="0" fontId="56" fillId="7" borderId="24" xfId="0" applyFont="1" applyFill="1" applyBorder="1" applyAlignment="1">
      <alignment horizontal="justify" vertical="center" wrapText="1"/>
    </xf>
    <xf numFmtId="0" fontId="56" fillId="7" borderId="202" xfId="0" applyFont="1" applyFill="1" applyBorder="1" applyAlignment="1">
      <alignment horizontal="justify" vertical="center" wrapText="1"/>
    </xf>
    <xf numFmtId="0" fontId="56" fillId="7" borderId="61" xfId="0" applyFont="1" applyFill="1" applyBorder="1" applyAlignment="1">
      <alignment horizontal="left" vertical="center" wrapText="1"/>
    </xf>
    <xf numFmtId="0" fontId="56" fillId="7" borderId="203" xfId="0" applyFont="1" applyFill="1" applyBorder="1" applyAlignment="1">
      <alignment horizontal="left" vertical="center" wrapText="1"/>
    </xf>
    <xf numFmtId="0" fontId="52" fillId="0" borderId="0" xfId="0" applyFont="1" applyAlignment="1">
      <alignment horizontal="center" vertical="center" wrapText="1"/>
    </xf>
    <xf numFmtId="0" fontId="20" fillId="0" borderId="0" xfId="0" applyFont="1">
      <alignment vertical="center"/>
    </xf>
    <xf numFmtId="0" fontId="54" fillId="0" borderId="0" xfId="0" applyFont="1" applyAlignment="1">
      <alignment horizontal="justify" vertical="center" wrapText="1"/>
    </xf>
    <xf numFmtId="0" fontId="56" fillId="7" borderId="192" xfId="0" applyFont="1" applyFill="1" applyBorder="1" applyAlignment="1">
      <alignment horizontal="left" vertical="center" wrapText="1"/>
    </xf>
    <xf numFmtId="0" fontId="56" fillId="7" borderId="193" xfId="0" applyFont="1" applyFill="1" applyBorder="1" applyAlignment="1">
      <alignment horizontal="left" vertical="center" wrapText="1"/>
    </xf>
    <xf numFmtId="0" fontId="56" fillId="7" borderId="194" xfId="0" applyFont="1" applyFill="1" applyBorder="1" applyAlignment="1">
      <alignment horizontal="left" vertical="center" wrapText="1"/>
    </xf>
    <xf numFmtId="0" fontId="57" fillId="7" borderId="164" xfId="0" applyFont="1" applyFill="1" applyBorder="1" applyAlignment="1">
      <alignment horizontal="left" vertical="center" wrapText="1"/>
    </xf>
    <xf numFmtId="0" fontId="57" fillId="7" borderId="196" xfId="0" applyFont="1" applyFill="1" applyBorder="1" applyAlignment="1">
      <alignment horizontal="left" vertical="center" wrapText="1"/>
    </xf>
    <xf numFmtId="0" fontId="57" fillId="7" borderId="197" xfId="0" applyFont="1" applyFill="1" applyBorder="1" applyAlignment="1">
      <alignment horizontal="left" vertical="center" wrapText="1"/>
    </xf>
    <xf numFmtId="0" fontId="74" fillId="14" borderId="48" xfId="10" applyFont="1" applyFill="1" applyBorder="1" applyAlignment="1">
      <alignment horizontal="center" wrapText="1"/>
    </xf>
    <xf numFmtId="178" fontId="73" fillId="0" borderId="57" xfId="10" applyNumberFormat="1" applyFont="1" applyBorder="1" applyAlignment="1">
      <alignment horizontal="center" vertical="center"/>
    </xf>
    <xf numFmtId="178" fontId="73" fillId="0" borderId="117" xfId="10" applyNumberFormat="1" applyFont="1" applyBorder="1" applyAlignment="1">
      <alignment horizontal="center" vertical="center"/>
    </xf>
    <xf numFmtId="178" fontId="73" fillId="0" borderId="58" xfId="10" applyNumberFormat="1" applyFont="1" applyBorder="1" applyAlignment="1">
      <alignment horizontal="center" vertical="center"/>
    </xf>
    <xf numFmtId="0" fontId="59" fillId="0" borderId="24" xfId="10" applyBorder="1" applyAlignment="1">
      <alignment horizontal="left"/>
    </xf>
    <xf numFmtId="0" fontId="70" fillId="11" borderId="57" xfId="12" applyFont="1" applyFill="1" applyBorder="1" applyAlignment="1">
      <alignment horizontal="center" vertical="center" wrapText="1"/>
    </xf>
    <xf numFmtId="0" fontId="70" fillId="11" borderId="58" xfId="12" applyFont="1" applyFill="1" applyBorder="1" applyAlignment="1">
      <alignment horizontal="center" vertical="center" wrapText="1"/>
    </xf>
    <xf numFmtId="0" fontId="73" fillId="11" borderId="57" xfId="12" applyFont="1" applyFill="1" applyBorder="1" applyAlignment="1">
      <alignment horizontal="center" wrapText="1"/>
    </xf>
    <xf numFmtId="0" fontId="73" fillId="11" borderId="58" xfId="12" applyFont="1" applyFill="1" applyBorder="1" applyAlignment="1">
      <alignment horizontal="center"/>
    </xf>
    <xf numFmtId="0" fontId="73" fillId="12" borderId="48" xfId="12" applyFont="1" applyFill="1" applyBorder="1" applyAlignment="1">
      <alignment horizontal="center" vertical="center"/>
    </xf>
    <xf numFmtId="0" fontId="73" fillId="13" borderId="48" xfId="12" applyFont="1" applyFill="1" applyBorder="1" applyAlignment="1">
      <alignment horizontal="center" vertical="center"/>
    </xf>
    <xf numFmtId="178" fontId="73" fillId="0" borderId="30" xfId="10" applyNumberFormat="1" applyFont="1" applyBorder="1" applyAlignment="1">
      <alignment horizontal="center" vertical="center"/>
    </xf>
    <xf numFmtId="178" fontId="73" fillId="0" borderId="26" xfId="10" applyNumberFormat="1" applyFont="1" applyBorder="1" applyAlignment="1">
      <alignment horizontal="center" vertical="center"/>
    </xf>
    <xf numFmtId="178" fontId="73" fillId="0" borderId="31" xfId="10" applyNumberFormat="1" applyFont="1" applyBorder="1" applyAlignment="1">
      <alignment horizontal="center" vertical="center"/>
    </xf>
    <xf numFmtId="0" fontId="50" fillId="0" borderId="57" xfId="0" applyFont="1" applyBorder="1" applyAlignment="1">
      <alignment horizontal="center" vertical="center" wrapText="1"/>
    </xf>
    <xf numFmtId="0" fontId="50" fillId="0" borderId="58" xfId="0" applyFont="1" applyBorder="1" applyAlignment="1">
      <alignment horizontal="center" vertical="center" wrapText="1"/>
    </xf>
    <xf numFmtId="0" fontId="58" fillId="0" borderId="29" xfId="0" applyFont="1" applyBorder="1">
      <alignment vertical="center"/>
    </xf>
    <xf numFmtId="0" fontId="58" fillId="0" borderId="30" xfId="0" applyFont="1" applyBorder="1">
      <alignment vertical="center"/>
    </xf>
    <xf numFmtId="0" fontId="58" fillId="0" borderId="5" xfId="0" applyFont="1" applyBorder="1">
      <alignment vertical="center"/>
    </xf>
    <xf numFmtId="0" fontId="58" fillId="0" borderId="31" xfId="0" applyFont="1" applyBorder="1">
      <alignment vertical="center"/>
    </xf>
    <xf numFmtId="0" fontId="34" fillId="0" borderId="57" xfId="0" applyFont="1" applyBorder="1" applyAlignment="1">
      <alignment vertical="center" wrapText="1"/>
    </xf>
    <xf numFmtId="0" fontId="34" fillId="0" borderId="58" xfId="0" applyFont="1" applyBorder="1" applyAlignment="1">
      <alignmen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57" xfId="0" applyFont="1" applyBorder="1" applyAlignment="1">
      <alignment horizontal="center" vertical="center" wrapText="1"/>
    </xf>
    <xf numFmtId="0" fontId="34" fillId="0" borderId="117" xfId="0" applyFont="1" applyBorder="1" applyAlignment="1">
      <alignment horizontal="center" vertical="center" wrapText="1"/>
    </xf>
    <xf numFmtId="0" fontId="34" fillId="0" borderId="58" xfId="0" applyFont="1" applyBorder="1" applyAlignment="1">
      <alignment horizontal="center" vertical="center" wrapText="1"/>
    </xf>
    <xf numFmtId="0" fontId="34" fillId="9" borderId="1" xfId="0" applyFont="1" applyFill="1" applyBorder="1" applyAlignment="1">
      <alignment horizontal="left" vertical="center"/>
    </xf>
    <xf numFmtId="0" fontId="34" fillId="9" borderId="2" xfId="0" applyFont="1" applyFill="1" applyBorder="1" applyAlignment="1">
      <alignment horizontal="left" vertical="center"/>
    </xf>
    <xf numFmtId="0" fontId="34" fillId="9" borderId="3" xfId="0" applyFont="1" applyFill="1" applyBorder="1" applyAlignment="1">
      <alignment horizontal="left" vertical="center"/>
    </xf>
    <xf numFmtId="0" fontId="33" fillId="0" borderId="0" xfId="0" applyFont="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7" xfId="0" applyFont="1" applyBorder="1" applyAlignment="1">
      <alignment horizontal="center" vertical="center"/>
    </xf>
    <xf numFmtId="0" fontId="34" fillId="0" borderId="117" xfId="0" applyFont="1" applyBorder="1" applyAlignment="1">
      <alignment horizontal="center" vertical="center"/>
    </xf>
    <xf numFmtId="0" fontId="34" fillId="0" borderId="58" xfId="0" applyFont="1" applyBorder="1" applyAlignment="1">
      <alignment horizontal="center" vertical="center"/>
    </xf>
    <xf numFmtId="0" fontId="12" fillId="18" borderId="1" xfId="3" applyFont="1" applyFill="1" applyBorder="1" applyAlignment="1">
      <alignment horizontal="left" vertical="center"/>
    </xf>
    <xf numFmtId="0" fontId="12" fillId="18" borderId="2" xfId="3" applyFont="1" applyFill="1" applyBorder="1" applyAlignment="1">
      <alignment horizontal="left" vertical="center"/>
    </xf>
    <xf numFmtId="0" fontId="12" fillId="18" borderId="11" xfId="3" applyFont="1" applyFill="1" applyBorder="1" applyAlignment="1">
      <alignment horizontal="left" vertical="center"/>
    </xf>
    <xf numFmtId="189" fontId="12" fillId="7" borderId="6" xfId="3" applyNumberFormat="1" applyFont="1" applyFill="1" applyBorder="1" applyAlignment="1">
      <alignment horizontal="right" vertical="center"/>
    </xf>
    <xf numFmtId="0" fontId="12" fillId="0" borderId="2" xfId="3" applyFont="1" applyBorder="1" applyAlignment="1">
      <alignment horizontal="distributed" vertical="center" wrapText="1"/>
    </xf>
    <xf numFmtId="0" fontId="12" fillId="0" borderId="2" xfId="3" applyFont="1" applyBorder="1" applyAlignment="1">
      <alignment horizontal="left" vertical="top" wrapText="1"/>
    </xf>
    <xf numFmtId="0" fontId="12" fillId="0" borderId="2" xfId="3" applyFont="1" applyBorder="1" applyAlignment="1">
      <alignment horizontal="left" vertical="top"/>
    </xf>
    <xf numFmtId="0" fontId="12" fillId="0" borderId="11" xfId="3" applyFont="1" applyBorder="1" applyAlignment="1">
      <alignment horizontal="left" vertical="top"/>
    </xf>
    <xf numFmtId="0" fontId="12" fillId="0" borderId="13" xfId="3" applyFont="1" applyBorder="1" applyAlignment="1">
      <alignment horizontal="left" vertical="center"/>
    </xf>
    <xf numFmtId="0" fontId="12" fillId="0" borderId="2" xfId="3" applyFont="1" applyBorder="1" applyAlignment="1">
      <alignment horizontal="left" vertical="center"/>
    </xf>
    <xf numFmtId="190" fontId="12" fillId="7" borderId="1" xfId="3" applyNumberFormat="1" applyFont="1" applyFill="1" applyBorder="1" applyAlignment="1">
      <alignment horizontal="right" vertical="center"/>
    </xf>
    <xf numFmtId="190" fontId="12" fillId="7" borderId="2" xfId="3" applyNumberFormat="1" applyFont="1" applyFill="1" applyBorder="1" applyAlignment="1">
      <alignment horizontal="right" vertical="center"/>
    </xf>
    <xf numFmtId="0" fontId="12" fillId="18" borderId="19" xfId="3" applyFont="1" applyFill="1" applyBorder="1" applyAlignment="1">
      <alignment horizontal="justify" vertical="center" wrapText="1"/>
    </xf>
    <xf numFmtId="0" fontId="12" fillId="18" borderId="13" xfId="3" applyFont="1" applyFill="1" applyBorder="1" applyAlignment="1">
      <alignment horizontal="justify" vertical="center" wrapText="1"/>
    </xf>
    <xf numFmtId="0" fontId="12" fillId="18" borderId="20" xfId="3" applyFont="1" applyFill="1" applyBorder="1" applyAlignment="1">
      <alignment horizontal="justify" vertical="center" wrapText="1"/>
    </xf>
    <xf numFmtId="0" fontId="12" fillId="0" borderId="13" xfId="3" applyFont="1" applyBorder="1" applyAlignment="1">
      <alignment horizontal="distributed" vertical="center" wrapText="1"/>
    </xf>
    <xf numFmtId="0" fontId="12" fillId="0" borderId="53" xfId="3" applyFont="1" applyBorder="1" applyAlignment="1">
      <alignment horizontal="center" vertical="distributed" wrapText="1"/>
    </xf>
    <xf numFmtId="0" fontId="12" fillId="0" borderId="47" xfId="3" applyFont="1" applyBorder="1" applyAlignment="1">
      <alignment horizontal="center" vertical="distributed"/>
    </xf>
    <xf numFmtId="0" fontId="12" fillId="0" borderId="70" xfId="3" applyFont="1" applyBorder="1" applyAlignment="1">
      <alignment horizontal="center" vertical="distributed"/>
    </xf>
    <xf numFmtId="0" fontId="12" fillId="0" borderId="3" xfId="3" applyFont="1" applyBorder="1" applyAlignment="1">
      <alignment horizontal="distributed" vertical="center"/>
    </xf>
    <xf numFmtId="0" fontId="12" fillId="0" borderId="48" xfId="3" applyFont="1" applyBorder="1" applyAlignment="1">
      <alignment horizontal="distributed" vertical="center"/>
    </xf>
    <xf numFmtId="0" fontId="12" fillId="0" borderId="1" xfId="3" applyFont="1" applyBorder="1" applyAlignment="1">
      <alignment horizontal="distributed" vertical="center"/>
    </xf>
    <xf numFmtId="0" fontId="12" fillId="7" borderId="48" xfId="3" applyFont="1" applyFill="1" applyBorder="1" applyAlignment="1" applyProtection="1">
      <alignment horizontal="left" vertical="top"/>
      <protection locked="0"/>
    </xf>
    <xf numFmtId="0" fontId="12" fillId="7" borderId="50" xfId="3" applyFont="1" applyFill="1" applyBorder="1" applyAlignment="1" applyProtection="1">
      <alignment horizontal="left" vertical="top"/>
      <protection locked="0"/>
    </xf>
    <xf numFmtId="0" fontId="12" fillId="0" borderId="6" xfId="3" applyFont="1" applyBorder="1" applyAlignment="1">
      <alignment horizontal="left" vertical="center"/>
    </xf>
    <xf numFmtId="0" fontId="12" fillId="0" borderId="5"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31" xfId="3" applyFont="1" applyBorder="1" applyAlignment="1">
      <alignment horizontal="center" vertical="center" shrinkToFit="1"/>
    </xf>
    <xf numFmtId="0" fontId="12" fillId="7" borderId="5" xfId="3" applyFont="1" applyFill="1" applyBorder="1" applyAlignment="1" applyProtection="1">
      <alignment horizontal="left" vertical="center" indent="1"/>
      <protection locked="0"/>
    </xf>
    <xf numFmtId="0" fontId="12" fillId="7" borderId="6" xfId="3" applyFont="1" applyFill="1" applyBorder="1" applyAlignment="1" applyProtection="1">
      <alignment horizontal="left" vertical="center" indent="1"/>
      <protection locked="0"/>
    </xf>
    <xf numFmtId="0" fontId="12" fillId="7" borderId="138" xfId="3" applyFont="1" applyFill="1" applyBorder="1" applyAlignment="1" applyProtection="1">
      <alignment horizontal="left" vertical="center" indent="1"/>
      <protection locked="0"/>
    </xf>
    <xf numFmtId="0" fontId="12" fillId="0" borderId="4" xfId="3" applyFont="1" applyBorder="1" applyAlignment="1">
      <alignment horizontal="distributed" vertical="center" wrapText="1"/>
    </xf>
    <xf numFmtId="0" fontId="12" fillId="0" borderId="0" xfId="3" applyFont="1" applyAlignment="1">
      <alignment horizontal="distributed" vertical="center" wrapText="1"/>
    </xf>
    <xf numFmtId="0" fontId="12" fillId="0" borderId="6" xfId="3" applyFont="1" applyBorder="1" applyAlignment="1">
      <alignment horizontal="distributed" vertical="center" wrapText="1"/>
    </xf>
    <xf numFmtId="0" fontId="12" fillId="0" borderId="153" xfId="3" applyFont="1" applyBorder="1" applyAlignment="1">
      <alignment horizontal="center" vertical="center" wrapText="1"/>
    </xf>
    <xf numFmtId="0" fontId="12" fillId="0" borderId="152" xfId="3" applyFont="1" applyBorder="1" applyAlignment="1">
      <alignment horizontal="center" vertical="center" wrapText="1"/>
    </xf>
    <xf numFmtId="189" fontId="12" fillId="7" borderId="0" xfId="3" applyNumberFormat="1" applyFont="1" applyFill="1" applyAlignment="1">
      <alignment horizontal="right" vertical="center"/>
    </xf>
    <xf numFmtId="0" fontId="12" fillId="7" borderId="158" xfId="3" applyFont="1" applyFill="1" applyBorder="1" applyAlignment="1">
      <alignment horizontal="left" vertical="center"/>
    </xf>
    <xf numFmtId="0" fontId="12" fillId="7" borderId="159" xfId="3" applyFont="1" applyFill="1" applyBorder="1" applyAlignment="1">
      <alignment horizontal="left" vertical="center"/>
    </xf>
    <xf numFmtId="0" fontId="12" fillId="7" borderId="160" xfId="3" applyFont="1" applyFill="1" applyBorder="1" applyAlignment="1">
      <alignment horizontal="left" vertical="center"/>
    </xf>
    <xf numFmtId="0" fontId="12" fillId="18" borderId="5" xfId="3" applyFont="1" applyFill="1" applyBorder="1" applyAlignment="1">
      <alignment horizontal="left" vertical="center"/>
    </xf>
    <xf numFmtId="0" fontId="12" fillId="18" borderId="6" xfId="3" applyFont="1" applyFill="1" applyBorder="1" applyAlignment="1">
      <alignment horizontal="left" vertical="center"/>
    </xf>
    <xf numFmtId="0" fontId="12" fillId="18" borderId="138" xfId="3" applyFont="1" applyFill="1" applyBorder="1" applyAlignment="1">
      <alignment horizontal="left" vertical="center"/>
    </xf>
    <xf numFmtId="0" fontId="15" fillId="7" borderId="1" xfId="3" applyFont="1" applyFill="1" applyBorder="1" applyAlignment="1">
      <alignment horizontal="center" vertical="center"/>
    </xf>
    <xf numFmtId="0" fontId="15" fillId="7" borderId="2" xfId="3" applyFont="1" applyFill="1" applyBorder="1" applyAlignment="1">
      <alignment horizontal="center" vertical="center"/>
    </xf>
    <xf numFmtId="0" fontId="15" fillId="7" borderId="101" xfId="3" applyFont="1" applyFill="1" applyBorder="1" applyAlignment="1">
      <alignment horizontal="center" vertical="center"/>
    </xf>
    <xf numFmtId="0" fontId="15" fillId="7" borderId="150" xfId="3" applyFont="1" applyFill="1" applyBorder="1" applyAlignment="1">
      <alignment horizontal="center" vertical="center"/>
    </xf>
    <xf numFmtId="0" fontId="12" fillId="7" borderId="146" xfId="3" applyFont="1" applyFill="1" applyBorder="1" applyAlignment="1">
      <alignment horizontal="left" vertical="center"/>
    </xf>
    <xf numFmtId="0" fontId="12" fillId="7" borderId="145" xfId="3" applyFont="1" applyFill="1" applyBorder="1" applyAlignment="1">
      <alignment horizontal="left" vertical="center"/>
    </xf>
    <xf numFmtId="0" fontId="12" fillId="7" borderId="144" xfId="3" applyFont="1" applyFill="1" applyBorder="1" applyAlignment="1">
      <alignment horizontal="left" vertical="center"/>
    </xf>
    <xf numFmtId="0" fontId="12" fillId="0" borderId="24" xfId="3" applyFont="1" applyBorder="1" applyAlignment="1">
      <alignment horizontal="distributed" vertical="center" wrapText="1"/>
    </xf>
    <xf numFmtId="0" fontId="12" fillId="0" borderId="53" xfId="3" applyFont="1" applyBorder="1" applyAlignment="1">
      <alignment horizontal="center" vertical="center" wrapText="1"/>
    </xf>
    <xf numFmtId="0" fontId="12" fillId="0" borderId="47" xfId="3" applyFont="1" applyBorder="1" applyAlignment="1">
      <alignment horizontal="center" vertical="center" wrapText="1"/>
    </xf>
    <xf numFmtId="0" fontId="12" fillId="7" borderId="47" xfId="3" applyFont="1" applyFill="1" applyBorder="1" applyAlignment="1" applyProtection="1">
      <alignment horizontal="center" vertical="center"/>
      <protection locked="0"/>
    </xf>
    <xf numFmtId="0" fontId="12" fillId="7" borderId="54" xfId="3" applyFont="1" applyFill="1" applyBorder="1" applyAlignment="1" applyProtection="1">
      <alignment horizontal="center" vertical="center"/>
      <protection locked="0"/>
    </xf>
    <xf numFmtId="0" fontId="14" fillId="7" borderId="48" xfId="3" applyFont="1" applyFill="1" applyBorder="1" applyAlignment="1" applyProtection="1">
      <alignment horizontal="center" vertical="center"/>
      <protection locked="0"/>
    </xf>
    <xf numFmtId="0" fontId="15" fillId="7" borderId="48" xfId="3" applyFont="1" applyFill="1" applyBorder="1" applyAlignment="1" applyProtection="1">
      <alignment horizontal="center" vertical="center"/>
      <protection locked="0"/>
    </xf>
    <xf numFmtId="0" fontId="12" fillId="0" borderId="20" xfId="3" applyFont="1" applyBorder="1" applyAlignment="1">
      <alignment horizontal="left" vertical="center"/>
    </xf>
    <xf numFmtId="0" fontId="12" fillId="7" borderId="4" xfId="3" applyFont="1" applyFill="1" applyBorder="1" applyAlignment="1">
      <alignment horizontal="center" vertical="center"/>
    </xf>
    <xf numFmtId="0" fontId="12" fillId="7" borderId="22" xfId="3" applyFont="1" applyFill="1" applyBorder="1" applyAlignment="1">
      <alignment horizontal="justify" vertical="center" wrapText="1"/>
    </xf>
    <xf numFmtId="0" fontId="12" fillId="7" borderId="0" xfId="3" applyFont="1" applyFill="1" applyAlignment="1">
      <alignment horizontal="justify" vertical="center" wrapText="1"/>
    </xf>
    <xf numFmtId="0" fontId="12" fillId="7" borderId="17" xfId="3" applyFont="1" applyFill="1" applyBorder="1" applyAlignment="1">
      <alignment horizontal="justify" vertical="center" wrapText="1"/>
    </xf>
    <xf numFmtId="0" fontId="12" fillId="7" borderId="23" xfId="3" applyFont="1" applyFill="1" applyBorder="1" applyAlignment="1">
      <alignment horizontal="justify" vertical="center" wrapText="1"/>
    </xf>
    <xf numFmtId="0" fontId="12" fillId="7" borderId="24" xfId="3" applyFont="1" applyFill="1" applyBorder="1" applyAlignment="1">
      <alignment horizontal="justify" vertical="center" wrapText="1"/>
    </xf>
    <xf numFmtId="0" fontId="12" fillId="7" borderId="25" xfId="3" applyFont="1" applyFill="1" applyBorder="1" applyAlignment="1">
      <alignment horizontal="justify" vertical="center" wrapText="1"/>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0" fontId="12" fillId="7" borderId="8" xfId="3" applyFont="1" applyFill="1" applyBorder="1" applyAlignment="1" applyProtection="1">
      <alignment vertical="top"/>
      <protection locked="0"/>
    </xf>
    <xf numFmtId="0" fontId="12" fillId="7" borderId="8" xfId="3" applyFont="1" applyFill="1" applyBorder="1" applyAlignment="1" applyProtection="1">
      <alignment horizontal="left" vertical="center" wrapText="1"/>
      <protection locked="0"/>
    </xf>
    <xf numFmtId="0" fontId="12" fillId="7" borderId="15" xfId="3" applyFont="1" applyFill="1" applyBorder="1" applyAlignment="1" applyProtection="1">
      <alignment horizontal="left" vertical="center" wrapText="1"/>
      <protection locked="0"/>
    </xf>
    <xf numFmtId="0" fontId="12" fillId="0" borderId="150" xfId="3" applyFont="1" applyBorder="1" applyAlignment="1">
      <alignment horizontal="left" vertical="center"/>
    </xf>
    <xf numFmtId="0" fontId="12" fillId="7" borderId="12" xfId="3" applyFont="1" applyFill="1" applyBorder="1" applyAlignment="1">
      <alignment horizontal="left" vertical="center"/>
    </xf>
    <xf numFmtId="0" fontId="12" fillId="7" borderId="13" xfId="3" applyFont="1" applyFill="1" applyBorder="1" applyAlignment="1">
      <alignment horizontal="left" vertical="center"/>
    </xf>
    <xf numFmtId="0" fontId="12" fillId="7" borderId="20" xfId="3" applyFont="1" applyFill="1" applyBorder="1" applyAlignment="1">
      <alignment horizontal="left" vertical="center"/>
    </xf>
    <xf numFmtId="188" fontId="12" fillId="7" borderId="1" xfId="3" applyNumberFormat="1" applyFont="1" applyFill="1" applyBorder="1" applyAlignment="1">
      <alignment horizontal="right" vertical="center"/>
    </xf>
    <xf numFmtId="188" fontId="12" fillId="7" borderId="2" xfId="3" applyNumberFormat="1" applyFont="1" applyFill="1" applyBorder="1" applyAlignment="1">
      <alignment horizontal="right" vertical="center"/>
    </xf>
    <xf numFmtId="0" fontId="12" fillId="0" borderId="0" xfId="3" applyFont="1" applyAlignment="1">
      <alignment vertical="center" wrapText="1"/>
    </xf>
    <xf numFmtId="0" fontId="12" fillId="7" borderId="1" xfId="3" applyFont="1" applyFill="1" applyBorder="1" applyAlignment="1">
      <alignment horizontal="center" vertical="center"/>
    </xf>
    <xf numFmtId="0" fontId="12" fillId="7" borderId="2" xfId="3" applyFont="1" applyFill="1" applyBorder="1" applyAlignment="1">
      <alignment horizontal="center" vertical="center"/>
    </xf>
    <xf numFmtId="0" fontId="12" fillId="7" borderId="11" xfId="3" applyFont="1" applyFill="1" applyBorder="1" applyAlignment="1">
      <alignment horizontal="center" vertical="center"/>
    </xf>
    <xf numFmtId="0" fontId="12" fillId="0" borderId="6" xfId="3" applyFont="1" applyBorder="1" applyAlignment="1">
      <alignment vertical="center" wrapText="1"/>
    </xf>
    <xf numFmtId="181" fontId="12" fillId="3" borderId="1" xfId="3" applyNumberFormat="1" applyFont="1" applyFill="1" applyBorder="1" applyAlignment="1">
      <alignment horizontal="right" vertical="distributed" indent="1"/>
    </xf>
    <xf numFmtId="181" fontId="12" fillId="3" borderId="2" xfId="3" applyNumberFormat="1" applyFont="1" applyFill="1" applyBorder="1" applyAlignment="1">
      <alignment horizontal="right" vertical="distributed" indent="1"/>
    </xf>
    <xf numFmtId="0" fontId="12" fillId="7" borderId="1" xfId="3" applyFont="1" applyFill="1" applyBorder="1" applyAlignment="1">
      <alignment horizontal="left" vertical="center"/>
    </xf>
    <xf numFmtId="0" fontId="12" fillId="7" borderId="2" xfId="3" applyFont="1" applyFill="1" applyBorder="1" applyAlignment="1">
      <alignment horizontal="left" vertical="center"/>
    </xf>
    <xf numFmtId="0" fontId="12" fillId="7" borderId="11" xfId="3" applyFont="1" applyFill="1" applyBorder="1" applyAlignment="1">
      <alignment horizontal="left" vertical="center"/>
    </xf>
    <xf numFmtId="0" fontId="12" fillId="7" borderId="154" xfId="3" applyFont="1" applyFill="1" applyBorder="1" applyAlignment="1">
      <alignment horizontal="left" vertical="center"/>
    </xf>
    <xf numFmtId="0" fontId="12" fillId="7" borderId="143" xfId="3" applyFont="1" applyFill="1" applyBorder="1" applyAlignment="1">
      <alignment horizontal="left" vertical="center"/>
    </xf>
    <xf numFmtId="0" fontId="12" fillId="7" borderId="148" xfId="3" applyFont="1" applyFill="1" applyBorder="1" applyAlignment="1">
      <alignment horizontal="left" vertical="center"/>
    </xf>
    <xf numFmtId="0" fontId="12" fillId="0" borderId="20" xfId="3" applyFont="1" applyBorder="1" applyAlignment="1">
      <alignment horizontal="center" vertical="center" wrapText="1"/>
    </xf>
    <xf numFmtId="38" fontId="12" fillId="3" borderId="12" xfId="3" applyNumberFormat="1" applyFont="1" applyFill="1" applyBorder="1" applyAlignment="1">
      <alignment horizontal="center" vertical="center"/>
    </xf>
    <xf numFmtId="0" fontId="12" fillId="3" borderId="13" xfId="3" applyFont="1" applyFill="1" applyBorder="1" applyAlignment="1">
      <alignment horizontal="center" vertical="center"/>
    </xf>
    <xf numFmtId="188" fontId="12" fillId="3" borderId="13" xfId="3" applyNumberFormat="1" applyFont="1" applyFill="1" applyBorder="1" applyAlignment="1">
      <alignment horizontal="center" vertical="center"/>
    </xf>
    <xf numFmtId="1" fontId="12" fillId="3" borderId="13" xfId="3" applyNumberFormat="1" applyFont="1" applyFill="1" applyBorder="1" applyAlignment="1">
      <alignment horizontal="center" vertical="center"/>
    </xf>
    <xf numFmtId="0" fontId="12" fillId="7" borderId="51" xfId="3" applyFont="1" applyFill="1" applyBorder="1" applyAlignment="1">
      <alignment horizontal="center" vertical="center"/>
    </xf>
    <xf numFmtId="0" fontId="12" fillId="0" borderId="7" xfId="3" applyFont="1" applyBorder="1" applyAlignment="1">
      <alignment horizontal="left" vertical="center"/>
    </xf>
    <xf numFmtId="0" fontId="12" fillId="0" borderId="8" xfId="3" applyFont="1" applyBorder="1" applyAlignment="1">
      <alignment horizontal="left" vertical="center"/>
    </xf>
    <xf numFmtId="197" fontId="12" fillId="7" borderId="13" xfId="3" applyNumberFormat="1" applyFont="1" applyFill="1" applyBorder="1" applyAlignment="1">
      <alignment horizontal="right" vertical="center"/>
    </xf>
    <xf numFmtId="0" fontId="12" fillId="0" borderId="20" xfId="3" applyFont="1" applyBorder="1" applyAlignment="1">
      <alignment horizontal="center" vertical="center"/>
    </xf>
    <xf numFmtId="0" fontId="12" fillId="0" borderId="63" xfId="3" applyFont="1" applyBorder="1" applyAlignment="1">
      <alignment horizontal="center" vertical="center"/>
    </xf>
    <xf numFmtId="0" fontId="12" fillId="0" borderId="58" xfId="3" applyFont="1" applyBorder="1" applyAlignment="1">
      <alignment horizontal="center" vertical="distributed" wrapText="1"/>
    </xf>
    <xf numFmtId="0" fontId="12" fillId="0" borderId="58" xfId="3" applyFont="1" applyBorder="1" applyAlignment="1">
      <alignment horizontal="center" vertical="distributed"/>
    </xf>
    <xf numFmtId="178" fontId="12" fillId="3" borderId="58" xfId="2" applyNumberFormat="1" applyFont="1" applyFill="1" applyBorder="1" applyAlignment="1">
      <alignment horizontal="right" vertical="center"/>
    </xf>
    <xf numFmtId="178" fontId="12" fillId="3" borderId="5" xfId="2" applyNumberFormat="1" applyFont="1" applyFill="1" applyBorder="1" applyAlignment="1">
      <alignment horizontal="right" vertical="center"/>
    </xf>
    <xf numFmtId="180" fontId="12" fillId="3" borderId="55" xfId="2" applyNumberFormat="1" applyFont="1" applyFill="1" applyBorder="1" applyAlignment="1">
      <alignment horizontal="right" vertical="center"/>
    </xf>
    <xf numFmtId="180" fontId="12" fillId="3" borderId="19" xfId="2" applyNumberFormat="1" applyFont="1" applyFill="1" applyBorder="1" applyAlignment="1">
      <alignment horizontal="right" vertical="center"/>
    </xf>
    <xf numFmtId="177" fontId="12" fillId="3" borderId="55" xfId="2" applyNumberFormat="1" applyFont="1" applyFill="1" applyBorder="1" applyAlignment="1" applyProtection="1">
      <alignment horizontal="right" vertical="center" indent="1"/>
    </xf>
    <xf numFmtId="0" fontId="12" fillId="0" borderId="55" xfId="3" applyFont="1" applyBorder="1">
      <alignment vertical="center"/>
    </xf>
    <xf numFmtId="0" fontId="12" fillId="0" borderId="56" xfId="3" applyFont="1" applyBorder="1">
      <alignment vertical="center"/>
    </xf>
    <xf numFmtId="188" fontId="12" fillId="7" borderId="19" xfId="3" applyNumberFormat="1" applyFont="1" applyFill="1" applyBorder="1" applyAlignment="1">
      <alignment horizontal="right" vertical="center"/>
    </xf>
    <xf numFmtId="188" fontId="12" fillId="7" borderId="13" xfId="3" applyNumberFormat="1" applyFont="1" applyFill="1" applyBorder="1" applyAlignment="1">
      <alignment horizontal="right" vertical="center"/>
    </xf>
    <xf numFmtId="0" fontId="12" fillId="7" borderId="1" xfId="3" applyFont="1" applyFill="1" applyBorder="1" applyAlignment="1">
      <alignment horizontal="left" vertical="center" shrinkToFit="1"/>
    </xf>
    <xf numFmtId="0" fontId="12" fillId="7" borderId="2" xfId="3" applyFont="1" applyFill="1" applyBorder="1" applyAlignment="1">
      <alignment horizontal="left" vertical="center" shrinkToFit="1"/>
    </xf>
    <xf numFmtId="0" fontId="12" fillId="7" borderId="11" xfId="3" applyFont="1" applyFill="1" applyBorder="1" applyAlignment="1">
      <alignment horizontal="left" vertical="center" shrinkToFit="1"/>
    </xf>
    <xf numFmtId="188" fontId="12" fillId="19" borderId="13" xfId="3" applyNumberFormat="1" applyFont="1" applyFill="1" applyBorder="1" applyAlignment="1">
      <alignment horizontal="right" vertical="center" shrinkToFit="1"/>
    </xf>
    <xf numFmtId="0" fontId="12" fillId="0" borderId="24" xfId="3" applyFont="1" applyBorder="1" applyAlignment="1">
      <alignment horizontal="distributed"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189" fontId="15" fillId="0" borderId="0" xfId="3" applyNumberFormat="1" applyFont="1" applyAlignment="1">
      <alignment horizontal="center" vertical="center" wrapText="1"/>
    </xf>
    <xf numFmtId="0" fontId="12" fillId="19" borderId="0" xfId="3" applyFont="1" applyFill="1" applyAlignment="1">
      <alignment horizontal="center" vertical="center" wrapText="1"/>
    </xf>
    <xf numFmtId="0" fontId="12" fillId="0" borderId="50" xfId="3" applyFont="1" applyBorder="1" applyAlignment="1">
      <alignment horizontal="center" vertical="center"/>
    </xf>
    <xf numFmtId="188" fontId="12" fillId="18" borderId="14" xfId="3" applyNumberFormat="1" applyFont="1" applyFill="1" applyBorder="1" applyAlignment="1">
      <alignment horizontal="center" vertical="center" shrinkToFit="1"/>
    </xf>
    <xf numFmtId="188" fontId="12" fillId="18" borderId="8" xfId="3" applyNumberFormat="1" applyFont="1" applyFill="1" applyBorder="1" applyAlignment="1">
      <alignment horizontal="center" vertical="center" shrinkToFit="1"/>
    </xf>
    <xf numFmtId="188" fontId="12" fillId="18" borderId="15" xfId="3" applyNumberFormat="1" applyFont="1" applyFill="1" applyBorder="1" applyAlignment="1">
      <alignment horizontal="center" vertical="center" shrinkToFit="1"/>
    </xf>
    <xf numFmtId="0" fontId="14" fillId="0" borderId="0" xfId="3" applyFont="1" applyAlignment="1">
      <alignment horizontal="justify" vertical="center" wrapText="1"/>
    </xf>
    <xf numFmtId="38" fontId="12" fillId="7" borderId="19" xfId="2" applyFont="1" applyFill="1" applyBorder="1" applyAlignment="1">
      <alignment horizontal="center" vertical="center" wrapText="1"/>
    </xf>
    <xf numFmtId="38" fontId="12" fillId="7" borderId="13" xfId="2" applyFont="1" applyFill="1" applyBorder="1" applyAlignment="1">
      <alignment horizontal="center" vertical="center" wrapText="1"/>
    </xf>
    <xf numFmtId="0" fontId="12" fillId="7" borderId="19" xfId="3" applyFont="1" applyFill="1" applyBorder="1" applyAlignment="1">
      <alignment horizontal="right" vertical="center"/>
    </xf>
    <xf numFmtId="0" fontId="12" fillId="7" borderId="13" xfId="3" applyFont="1" applyFill="1" applyBorder="1" applyAlignment="1">
      <alignment horizontal="right" vertical="center"/>
    </xf>
    <xf numFmtId="0" fontId="12" fillId="0" borderId="32" xfId="3" applyFont="1" applyBorder="1" applyAlignment="1">
      <alignment horizontal="left" vertical="center"/>
    </xf>
    <xf numFmtId="0" fontId="12" fillId="0" borderId="33" xfId="3" applyFont="1" applyBorder="1" applyAlignment="1">
      <alignment horizontal="left" vertical="center"/>
    </xf>
    <xf numFmtId="0" fontId="12" fillId="0" borderId="34" xfId="3" applyFont="1" applyBorder="1" applyAlignment="1">
      <alignment horizontal="left" vertical="center"/>
    </xf>
    <xf numFmtId="0" fontId="12" fillId="0" borderId="48" xfId="3" applyFont="1" applyBorder="1" applyAlignment="1" applyProtection="1">
      <alignment horizontal="left" vertical="center" shrinkToFit="1"/>
      <protection locked="0"/>
    </xf>
    <xf numFmtId="0" fontId="12" fillId="0" borderId="50" xfId="3" applyFont="1" applyBorder="1" applyAlignment="1" applyProtection="1">
      <alignment horizontal="left" vertical="center" shrinkToFit="1"/>
      <protection locked="0"/>
    </xf>
    <xf numFmtId="0" fontId="12" fillId="0" borderId="55" xfId="3" applyFont="1" applyBorder="1" applyAlignment="1" applyProtection="1">
      <alignment horizontal="left" vertical="center" shrinkToFit="1"/>
      <protection locked="0"/>
    </xf>
    <xf numFmtId="0" fontId="12" fillId="0" borderId="56" xfId="3" applyFont="1" applyBorder="1" applyAlignment="1" applyProtection="1">
      <alignment horizontal="left" vertical="center" shrinkToFit="1"/>
      <protection locked="0"/>
    </xf>
    <xf numFmtId="0" fontId="86" fillId="0" borderId="48" xfId="3" applyFont="1" applyBorder="1" applyAlignment="1" applyProtection="1">
      <alignment horizontal="left" vertical="center" shrinkToFit="1"/>
      <protection locked="0"/>
    </xf>
    <xf numFmtId="0" fontId="86" fillId="0" borderId="50" xfId="3" applyFont="1" applyBorder="1" applyAlignment="1" applyProtection="1">
      <alignment horizontal="left" vertical="center" shrinkToFit="1"/>
      <protection locked="0"/>
    </xf>
    <xf numFmtId="0" fontId="12" fillId="0" borderId="1" xfId="3" applyFont="1" applyBorder="1" applyAlignment="1" applyProtection="1">
      <alignment horizontal="left" vertical="center" shrinkToFit="1"/>
      <protection locked="0"/>
    </xf>
    <xf numFmtId="0" fontId="12" fillId="0" borderId="2" xfId="3" applyFont="1" applyBorder="1" applyAlignment="1" applyProtection="1">
      <alignment horizontal="left" vertical="center" shrinkToFit="1"/>
      <protection locked="0"/>
    </xf>
    <xf numFmtId="0" fontId="12" fillId="0" borderId="11" xfId="3" applyFont="1" applyBorder="1" applyAlignment="1" applyProtection="1">
      <alignment horizontal="left" vertical="center" shrinkToFit="1"/>
      <protection locked="0"/>
    </xf>
    <xf numFmtId="0" fontId="12" fillId="0" borderId="13" xfId="3" applyFont="1" applyBorder="1" applyAlignment="1" applyProtection="1">
      <alignment horizontal="left" vertical="center" shrinkToFit="1"/>
      <protection locked="0"/>
    </xf>
    <xf numFmtId="0" fontId="12" fillId="0" borderId="18"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12" fillId="0" borderId="47" xfId="3" applyFont="1" applyBorder="1" applyAlignment="1" applyProtection="1">
      <alignment horizontal="center" vertical="center" shrinkToFit="1"/>
      <protection locked="0"/>
    </xf>
    <xf numFmtId="0" fontId="12" fillId="0" borderId="54" xfId="3" applyFont="1" applyBorder="1" applyAlignment="1" applyProtection="1">
      <alignment horizontal="center" vertical="center" shrinkToFit="1"/>
      <protection locked="0"/>
    </xf>
    <xf numFmtId="0" fontId="12" fillId="0" borderId="176" xfId="3" applyFont="1" applyBorder="1" applyAlignment="1">
      <alignment horizontal="center" vertical="center" wrapText="1"/>
    </xf>
    <xf numFmtId="0" fontId="12" fillId="0" borderId="177" xfId="3" applyFont="1" applyBorder="1" applyAlignment="1">
      <alignment horizontal="center" vertical="center" wrapText="1"/>
    </xf>
    <xf numFmtId="0" fontId="12" fillId="3" borderId="177" xfId="3" applyFont="1" applyFill="1" applyBorder="1" applyAlignment="1">
      <alignment horizontal="left" vertical="center" indent="1"/>
    </xf>
    <xf numFmtId="0" fontId="12" fillId="3" borderId="178" xfId="3" applyFont="1" applyFill="1" applyBorder="1" applyAlignment="1">
      <alignment horizontal="left" vertical="center" indent="1"/>
    </xf>
    <xf numFmtId="0" fontId="12" fillId="0" borderId="12" xfId="3" applyFont="1" applyBorder="1" applyAlignment="1">
      <alignment horizontal="center" vertical="center" shrinkToFit="1"/>
    </xf>
    <xf numFmtId="0" fontId="12" fillId="0" borderId="10" xfId="3" applyFont="1" applyBorder="1" applyAlignment="1">
      <alignment horizontal="center" vertical="center" shrinkToFit="1"/>
    </xf>
    <xf numFmtId="0" fontId="12" fillId="0" borderId="51" xfId="3" applyFont="1" applyBorder="1" applyAlignment="1">
      <alignment horizontal="center" vertical="center"/>
    </xf>
    <xf numFmtId="180" fontId="12" fillId="3" borderId="29" xfId="2" applyNumberFormat="1" applyFont="1" applyFill="1" applyBorder="1" applyAlignment="1">
      <alignment horizontal="right" vertical="center"/>
    </xf>
    <xf numFmtId="180" fontId="12" fillId="3" borderId="4" xfId="2" applyNumberFormat="1" applyFont="1" applyFill="1" applyBorder="1" applyAlignment="1">
      <alignment horizontal="right" vertical="center"/>
    </xf>
    <xf numFmtId="180" fontId="12" fillId="3" borderId="30" xfId="2" applyNumberFormat="1" applyFont="1" applyFill="1" applyBorder="1" applyAlignment="1">
      <alignment horizontal="right" vertical="center"/>
    </xf>
    <xf numFmtId="180" fontId="12" fillId="3" borderId="21" xfId="2" applyNumberFormat="1" applyFont="1" applyFill="1" applyBorder="1" applyAlignment="1">
      <alignment horizontal="right" vertical="center"/>
    </xf>
    <xf numFmtId="180" fontId="12" fillId="3" borderId="0" xfId="2" applyNumberFormat="1" applyFont="1" applyFill="1" applyBorder="1" applyAlignment="1">
      <alignment horizontal="right" vertical="center"/>
    </xf>
    <xf numFmtId="180" fontId="12" fillId="3" borderId="26" xfId="2" applyNumberFormat="1" applyFont="1" applyFill="1" applyBorder="1" applyAlignment="1">
      <alignment horizontal="right" vertical="center"/>
    </xf>
    <xf numFmtId="180" fontId="12" fillId="3" borderId="5" xfId="2" applyNumberFormat="1" applyFont="1" applyFill="1" applyBorder="1" applyAlignment="1">
      <alignment horizontal="right" vertical="center"/>
    </xf>
    <xf numFmtId="180" fontId="12" fillId="3" borderId="6" xfId="2" applyNumberFormat="1" applyFont="1" applyFill="1" applyBorder="1" applyAlignment="1">
      <alignment horizontal="right" vertical="center"/>
    </xf>
    <xf numFmtId="180" fontId="12" fillId="3" borderId="31" xfId="2" applyNumberFormat="1" applyFont="1" applyFill="1" applyBorder="1" applyAlignment="1">
      <alignment horizontal="right" vertical="center"/>
    </xf>
    <xf numFmtId="0" fontId="15" fillId="0" borderId="0" xfId="3" applyFont="1" applyAlignment="1">
      <alignment horizontal="center" vertical="center" wrapText="1"/>
    </xf>
    <xf numFmtId="0" fontId="15" fillId="0" borderId="29"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6" xfId="3" applyFont="1" applyBorder="1" applyAlignment="1">
      <alignment horizontal="center" vertical="top" wrapText="1"/>
    </xf>
    <xf numFmtId="0" fontId="15" fillId="0" borderId="6" xfId="3" applyFont="1" applyBorder="1" applyAlignment="1">
      <alignment horizontal="center" vertical="top" shrinkToFit="1"/>
    </xf>
    <xf numFmtId="189" fontId="12" fillId="19" borderId="0" xfId="3" applyNumberFormat="1" applyFont="1" applyFill="1" applyAlignment="1">
      <alignment horizontal="center" vertical="center" wrapText="1"/>
    </xf>
    <xf numFmtId="0" fontId="12" fillId="0" borderId="31" xfId="3" applyFont="1" applyBorder="1">
      <alignment vertical="center"/>
    </xf>
    <xf numFmtId="0" fontId="0" fillId="0" borderId="58" xfId="0" applyBorder="1">
      <alignment vertical="center"/>
    </xf>
    <xf numFmtId="0" fontId="12" fillId="0" borderId="3" xfId="3" applyFont="1" applyBorder="1">
      <alignment vertical="center"/>
    </xf>
    <xf numFmtId="0" fontId="0" fillId="0" borderId="48" xfId="0" applyBorder="1">
      <alignment vertical="center"/>
    </xf>
    <xf numFmtId="0" fontId="12" fillId="0" borderId="58" xfId="3" applyFont="1" applyBorder="1">
      <alignment vertical="center"/>
    </xf>
    <xf numFmtId="0" fontId="12" fillId="0" borderId="48" xfId="3" applyFont="1" applyBorder="1">
      <alignment vertical="center"/>
    </xf>
    <xf numFmtId="0" fontId="12" fillId="0" borderId="11" xfId="3" applyFont="1" applyBorder="1" applyAlignment="1">
      <alignment horizontal="left" vertical="center"/>
    </xf>
    <xf numFmtId="0" fontId="12" fillId="0" borderId="2" xfId="3" applyFont="1" applyBorder="1" applyAlignment="1">
      <alignment horizontal="left" vertical="center" wrapText="1"/>
    </xf>
    <xf numFmtId="0" fontId="12" fillId="0" borderId="2" xfId="3" applyFont="1" applyBorder="1">
      <alignment vertical="center"/>
    </xf>
    <xf numFmtId="197" fontId="12" fillId="7" borderId="2" xfId="3" applyNumberFormat="1" applyFont="1" applyFill="1" applyBorder="1" applyAlignment="1">
      <alignment horizontal="right" vertical="center"/>
    </xf>
    <xf numFmtId="0" fontId="12" fillId="7" borderId="51" xfId="3" applyFont="1" applyFill="1" applyBorder="1" applyAlignment="1">
      <alignment horizontal="justify" vertical="center" wrapText="1"/>
    </xf>
    <xf numFmtId="0" fontId="12" fillId="7" borderId="4" xfId="3" applyFont="1" applyFill="1" applyBorder="1" applyAlignment="1">
      <alignment horizontal="justify" vertical="center" wrapText="1"/>
    </xf>
    <xf numFmtId="0" fontId="12" fillId="7" borderId="16" xfId="3" applyFont="1" applyFill="1" applyBorder="1" applyAlignment="1">
      <alignment horizontal="justify" vertical="center" wrapText="1"/>
    </xf>
    <xf numFmtId="0" fontId="12" fillId="0" borderId="32" xfId="3" applyFont="1" applyBorder="1" applyAlignment="1">
      <alignment horizontal="left" vertical="center" wrapText="1"/>
    </xf>
    <xf numFmtId="0" fontId="12" fillId="0" borderId="33" xfId="3" applyFont="1" applyBorder="1" applyAlignment="1">
      <alignment horizontal="left" vertical="center" wrapText="1"/>
    </xf>
    <xf numFmtId="0" fontId="12" fillId="0" borderId="10" xfId="3" applyFont="1" applyBorder="1" applyAlignment="1">
      <alignment horizontal="distributed" vertical="center" wrapText="1" indent="1"/>
    </xf>
    <xf numFmtId="0" fontId="12" fillId="0" borderId="2" xfId="3" applyFont="1" applyBorder="1" applyAlignment="1">
      <alignment horizontal="distributed" vertical="center" wrapText="1" indent="1"/>
    </xf>
    <xf numFmtId="0" fontId="12" fillId="7" borderId="1" xfId="3" applyFont="1" applyFill="1" applyBorder="1" applyAlignment="1">
      <alignment horizontal="left" vertical="center" wrapText="1"/>
    </xf>
    <xf numFmtId="0" fontId="12" fillId="7" borderId="2" xfId="3" applyFont="1" applyFill="1" applyBorder="1" applyAlignment="1">
      <alignment horizontal="left" vertical="center" wrapText="1"/>
    </xf>
    <xf numFmtId="0" fontId="12" fillId="7" borderId="11" xfId="3" applyFont="1" applyFill="1" applyBorder="1" applyAlignment="1">
      <alignment horizontal="left" vertical="center" wrapText="1"/>
    </xf>
    <xf numFmtId="0" fontId="12" fillId="0" borderId="12" xfId="3" applyFont="1" applyBorder="1" applyAlignment="1">
      <alignment horizontal="distributed" vertical="center" wrapText="1" indent="1"/>
    </xf>
    <xf numFmtId="0" fontId="12" fillId="0" borderId="13" xfId="3" applyFont="1" applyBorder="1" applyAlignment="1">
      <alignment horizontal="distributed" vertical="center" wrapText="1" indent="1"/>
    </xf>
    <xf numFmtId="0" fontId="12" fillId="7" borderId="19" xfId="3" applyFont="1" applyFill="1" applyBorder="1" applyAlignment="1">
      <alignment horizontal="left" vertical="center" wrapText="1"/>
    </xf>
    <xf numFmtId="180" fontId="12" fillId="3" borderId="29" xfId="2" applyNumberFormat="1" applyFont="1" applyFill="1" applyBorder="1" applyAlignment="1">
      <alignment horizontal="center" vertical="center"/>
    </xf>
    <xf numFmtId="180" fontId="12" fillId="3" borderId="4" xfId="2" applyNumberFormat="1" applyFont="1" applyFill="1" applyBorder="1" applyAlignment="1">
      <alignment horizontal="center" vertical="center"/>
    </xf>
    <xf numFmtId="180" fontId="12" fillId="3" borderId="30" xfId="2" applyNumberFormat="1" applyFont="1" applyFill="1" applyBorder="1" applyAlignment="1">
      <alignment horizontal="center" vertical="center"/>
    </xf>
    <xf numFmtId="180" fontId="12" fillId="3" borderId="21" xfId="2" applyNumberFormat="1" applyFont="1" applyFill="1" applyBorder="1" applyAlignment="1">
      <alignment horizontal="center" vertical="center"/>
    </xf>
    <xf numFmtId="180" fontId="12" fillId="3" borderId="0" xfId="2" applyNumberFormat="1" applyFont="1" applyFill="1" applyBorder="1" applyAlignment="1">
      <alignment horizontal="center" vertical="center"/>
    </xf>
    <xf numFmtId="180" fontId="12" fillId="3" borderId="26" xfId="2" applyNumberFormat="1" applyFont="1" applyFill="1" applyBorder="1" applyAlignment="1">
      <alignment horizontal="center" vertical="center"/>
    </xf>
    <xf numFmtId="180" fontId="12" fillId="3" borderId="5" xfId="2" applyNumberFormat="1" applyFont="1" applyFill="1" applyBorder="1" applyAlignment="1">
      <alignment horizontal="center" vertical="center"/>
    </xf>
    <xf numFmtId="180" fontId="12" fillId="3" borderId="6" xfId="2" applyNumberFormat="1" applyFont="1" applyFill="1" applyBorder="1" applyAlignment="1">
      <alignment horizontal="center" vertical="center"/>
    </xf>
    <xf numFmtId="180" fontId="12" fillId="3" borderId="31" xfId="2" applyNumberFormat="1" applyFont="1" applyFill="1" applyBorder="1" applyAlignment="1">
      <alignment horizontal="center" vertical="center"/>
    </xf>
    <xf numFmtId="180" fontId="12" fillId="3" borderId="58" xfId="2" applyNumberFormat="1" applyFont="1" applyFill="1" applyBorder="1" applyAlignment="1">
      <alignment horizontal="center" vertical="center"/>
    </xf>
    <xf numFmtId="180" fontId="12" fillId="3" borderId="55" xfId="2" applyNumberFormat="1" applyFont="1" applyFill="1" applyBorder="1" applyAlignment="1">
      <alignment horizontal="center" vertical="center"/>
    </xf>
    <xf numFmtId="180" fontId="12" fillId="3" borderId="19" xfId="2" applyNumberFormat="1" applyFont="1" applyFill="1" applyBorder="1" applyAlignment="1">
      <alignment horizontal="center" vertical="center"/>
    </xf>
    <xf numFmtId="0" fontId="0" fillId="0" borderId="2" xfId="0" applyBorder="1">
      <alignment vertical="center"/>
    </xf>
    <xf numFmtId="188" fontId="12" fillId="3" borderId="2" xfId="3" applyNumberFormat="1" applyFont="1" applyFill="1" applyBorder="1" applyAlignment="1">
      <alignment horizontal="right" vertical="center" shrinkToFit="1"/>
    </xf>
    <xf numFmtId="190" fontId="12" fillId="7" borderId="5" xfId="3" applyNumberFormat="1" applyFont="1" applyFill="1" applyBorder="1" applyAlignment="1">
      <alignment horizontal="right" vertical="center"/>
    </xf>
    <xf numFmtId="190" fontId="12" fillId="7" borderId="6" xfId="3" applyNumberFormat="1" applyFont="1" applyFill="1" applyBorder="1" applyAlignment="1">
      <alignment horizontal="right" vertical="center"/>
    </xf>
    <xf numFmtId="0" fontId="12" fillId="0" borderId="0" xfId="3" applyFont="1" applyAlignment="1" applyProtection="1">
      <alignment vertical="center" wrapText="1"/>
      <protection locked="0"/>
    </xf>
    <xf numFmtId="0" fontId="12" fillId="0" borderId="2" xfId="3" applyFont="1" applyBorder="1" applyAlignment="1" applyProtection="1">
      <alignment horizontal="left" vertical="center" wrapText="1"/>
      <protection locked="0"/>
    </xf>
    <xf numFmtId="0" fontId="12" fillId="0" borderId="3" xfId="3" applyFont="1" applyBorder="1" applyAlignment="1" applyProtection="1">
      <alignment horizontal="left" vertical="center" wrapText="1"/>
      <protection locked="0"/>
    </xf>
    <xf numFmtId="0" fontId="14" fillId="0" borderId="4" xfId="3" applyFont="1" applyBorder="1" applyAlignment="1">
      <alignment horizontal="left" vertical="center"/>
    </xf>
    <xf numFmtId="0" fontId="0" fillId="0" borderId="52" xfId="0" applyBorder="1" applyAlignment="1">
      <alignment horizontal="center" vertical="center" shrinkToFit="1"/>
    </xf>
    <xf numFmtId="0" fontId="0" fillId="0" borderId="6" xfId="0" applyBorder="1" applyAlignment="1">
      <alignment horizontal="center" vertical="center" shrinkToFit="1"/>
    </xf>
    <xf numFmtId="0" fontId="12" fillId="0" borderId="10" xfId="3" applyFont="1" applyBorder="1" applyAlignment="1">
      <alignment vertical="center" wrapText="1"/>
    </xf>
    <xf numFmtId="0" fontId="12" fillId="0" borderId="2" xfId="3" applyFont="1" applyBorder="1" applyAlignment="1">
      <alignment vertical="center" wrapText="1"/>
    </xf>
    <xf numFmtId="0" fontId="12" fillId="0" borderId="3" xfId="3" applyFont="1" applyBorder="1" applyAlignment="1">
      <alignment vertical="center" wrapText="1"/>
    </xf>
    <xf numFmtId="190" fontId="12" fillId="7" borderId="19" xfId="3" applyNumberFormat="1" applyFont="1" applyFill="1" applyBorder="1" applyAlignment="1">
      <alignment horizontal="right" vertical="center"/>
    </xf>
    <xf numFmtId="190" fontId="12" fillId="7" borderId="13" xfId="3" applyNumberFormat="1" applyFont="1" applyFill="1" applyBorder="1" applyAlignment="1">
      <alignment horizontal="right" vertical="center"/>
    </xf>
    <xf numFmtId="0" fontId="42" fillId="7" borderId="48" xfId="3" applyFont="1" applyFill="1" applyBorder="1" applyAlignment="1" applyProtection="1">
      <alignment horizontal="left" vertical="top"/>
      <protection locked="0"/>
    </xf>
    <xf numFmtId="0" fontId="12" fillId="18" borderId="47" xfId="3" applyFont="1" applyFill="1" applyBorder="1" applyAlignment="1" applyProtection="1">
      <alignment horizontal="center" vertical="center"/>
      <protection locked="0"/>
    </xf>
    <xf numFmtId="0" fontId="12" fillId="18" borderId="54" xfId="3" applyFont="1" applyFill="1" applyBorder="1" applyAlignment="1" applyProtection="1">
      <alignment horizontal="center" vertical="center"/>
      <protection locked="0"/>
    </xf>
    <xf numFmtId="0" fontId="12" fillId="0" borderId="52" xfId="3" applyFont="1" applyBorder="1" applyAlignment="1">
      <alignment horizontal="left" vertical="center" wrapText="1"/>
    </xf>
    <xf numFmtId="0" fontId="12" fillId="0" borderId="6" xfId="3" applyFont="1" applyBorder="1" applyAlignment="1">
      <alignment horizontal="left" vertical="center" wrapText="1"/>
    </xf>
    <xf numFmtId="188" fontId="12" fillId="7" borderId="2" xfId="3" applyNumberFormat="1" applyFont="1" applyFill="1" applyBorder="1" applyAlignment="1">
      <alignment horizontal="right" vertical="center" shrinkToFit="1"/>
    </xf>
    <xf numFmtId="0" fontId="15" fillId="0" borderId="2" xfId="3" applyFont="1" applyBorder="1" applyAlignment="1">
      <alignment horizontal="distributed" vertical="center" wrapText="1"/>
    </xf>
    <xf numFmtId="0" fontId="12" fillId="0" borderId="13" xfId="3" applyFont="1" applyBorder="1" applyAlignment="1">
      <alignment horizontal="distributed" vertical="center"/>
    </xf>
    <xf numFmtId="0" fontId="15" fillId="0" borderId="13" xfId="3" applyFont="1" applyBorder="1" applyAlignment="1">
      <alignment horizontal="distributed" vertical="center"/>
    </xf>
    <xf numFmtId="0" fontId="12" fillId="7" borderId="1" xfId="3" applyFont="1" applyFill="1" applyBorder="1" applyAlignment="1">
      <alignment horizontal="right" vertical="center"/>
    </xf>
    <xf numFmtId="0" fontId="12" fillId="7" borderId="2" xfId="3" applyFont="1" applyFill="1" applyBorder="1" applyAlignment="1">
      <alignment horizontal="right" vertical="center"/>
    </xf>
    <xf numFmtId="188" fontId="12" fillId="7" borderId="5" xfId="3" applyNumberFormat="1" applyFont="1" applyFill="1" applyBorder="1" applyAlignment="1">
      <alignment horizontal="right" vertical="center"/>
    </xf>
    <xf numFmtId="188" fontId="12" fillId="7" borderId="6" xfId="3" applyNumberFormat="1" applyFont="1" applyFill="1" applyBorder="1" applyAlignment="1">
      <alignment horizontal="right" vertical="center"/>
    </xf>
    <xf numFmtId="0" fontId="12" fillId="0" borderId="3" xfId="3" applyFont="1" applyBorder="1" applyAlignment="1">
      <alignment horizontal="left" vertical="center" wrapText="1"/>
    </xf>
    <xf numFmtId="0" fontId="14" fillId="0" borderId="4" xfId="3" applyFont="1" applyBorder="1" applyAlignment="1">
      <alignment horizontal="left" vertical="distributed"/>
    </xf>
    <xf numFmtId="0" fontId="12" fillId="0" borderId="6" xfId="3" applyFont="1" applyBorder="1" applyAlignment="1">
      <alignment horizontal="center" vertical="distributed"/>
    </xf>
    <xf numFmtId="188" fontId="12" fillId="3" borderId="13" xfId="3" applyNumberFormat="1" applyFont="1" applyFill="1" applyBorder="1" applyAlignment="1">
      <alignment horizontal="right" vertical="center" shrinkToFit="1"/>
    </xf>
    <xf numFmtId="188" fontId="12" fillId="7" borderId="13" xfId="3" applyNumberFormat="1" applyFont="1" applyFill="1" applyBorder="1" applyAlignment="1">
      <alignment horizontal="right" vertical="center" shrinkToFit="1"/>
    </xf>
    <xf numFmtId="190" fontId="12" fillId="3" borderId="6" xfId="3" applyNumberFormat="1" applyFont="1" applyFill="1" applyBorder="1" applyAlignment="1">
      <alignment horizontal="right" vertical="center"/>
    </xf>
    <xf numFmtId="0" fontId="12" fillId="7" borderId="19" xfId="3" applyFont="1" applyFill="1" applyBorder="1" applyAlignment="1">
      <alignment horizontal="left" vertical="center" shrinkToFit="1"/>
    </xf>
    <xf numFmtId="0" fontId="12" fillId="7" borderId="13" xfId="3" applyFont="1" applyFill="1" applyBorder="1" applyAlignment="1">
      <alignment horizontal="left" vertical="center" shrinkToFit="1"/>
    </xf>
    <xf numFmtId="0" fontId="12" fillId="7" borderId="20" xfId="3" applyFont="1" applyFill="1" applyBorder="1" applyAlignment="1">
      <alignment horizontal="left" vertical="center" shrinkToFit="1"/>
    </xf>
    <xf numFmtId="0" fontId="12" fillId="7" borderId="19" xfId="3" applyFont="1" applyFill="1" applyBorder="1" applyAlignment="1">
      <alignment horizontal="left" vertical="center"/>
    </xf>
    <xf numFmtId="0" fontId="12" fillId="0" borderId="0" xfId="3" applyFont="1" applyAlignment="1" applyProtection="1">
      <alignment horizontal="left" vertical="center" shrinkToFit="1"/>
      <protection locked="0"/>
    </xf>
    <xf numFmtId="0" fontId="12" fillId="18" borderId="11" xfId="3" applyFont="1" applyFill="1" applyBorder="1" applyAlignment="1">
      <alignment horizontal="center" vertical="center"/>
    </xf>
    <xf numFmtId="0" fontId="12" fillId="0" borderId="15" xfId="3" applyFont="1" applyBorder="1" applyAlignment="1">
      <alignment horizontal="left" vertical="center" wrapText="1"/>
    </xf>
    <xf numFmtId="0" fontId="14" fillId="0" borderId="10" xfId="3" applyFont="1" applyBorder="1" applyAlignment="1">
      <alignment horizontal="left" vertical="center"/>
    </xf>
    <xf numFmtId="0" fontId="14" fillId="0" borderId="2" xfId="3" applyFont="1" applyBorder="1" applyAlignment="1">
      <alignment horizontal="left" vertical="center"/>
    </xf>
    <xf numFmtId="0" fontId="14" fillId="0" borderId="11" xfId="3" applyFont="1" applyBorder="1" applyAlignment="1">
      <alignment horizontal="left" vertical="center"/>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3" xfId="3" applyFont="1" applyBorder="1" applyAlignment="1">
      <alignment horizontal="left" vertical="center" wrapText="1"/>
    </xf>
    <xf numFmtId="0" fontId="12" fillId="7" borderId="14" xfId="3" applyFont="1" applyFill="1" applyBorder="1" applyAlignment="1" applyProtection="1">
      <alignment horizontal="center" vertical="center"/>
      <protection locked="0"/>
    </xf>
    <xf numFmtId="0" fontId="12" fillId="7" borderId="8" xfId="3" applyFont="1" applyFill="1" applyBorder="1" applyAlignment="1" applyProtection="1">
      <alignment horizontal="center" vertical="center"/>
      <protection locked="0"/>
    </xf>
    <xf numFmtId="0" fontId="12" fillId="7" borderId="15" xfId="3" applyFont="1" applyFill="1" applyBorder="1" applyAlignment="1" applyProtection="1">
      <alignment horizontal="center" vertical="center"/>
      <protection locked="0"/>
    </xf>
    <xf numFmtId="0" fontId="12" fillId="0" borderId="24" xfId="3" applyFont="1" applyBorder="1" applyAlignment="1" applyProtection="1">
      <alignment horizontal="left" vertical="center" shrinkToFit="1"/>
      <protection locked="0"/>
    </xf>
    <xf numFmtId="0" fontId="12" fillId="0" borderId="28" xfId="3" applyFont="1" applyBorder="1" applyAlignment="1" applyProtection="1">
      <alignment horizontal="left" vertical="center" shrinkToFit="1"/>
      <protection locked="0"/>
    </xf>
    <xf numFmtId="0" fontId="86" fillId="0" borderId="55" xfId="3" applyFont="1" applyBorder="1" applyAlignment="1" applyProtection="1">
      <alignment horizontal="left" vertical="center" shrinkToFit="1"/>
      <protection locked="0"/>
    </xf>
    <xf numFmtId="0" fontId="86" fillId="0" borderId="56" xfId="3" applyFont="1" applyBorder="1" applyAlignment="1" applyProtection="1">
      <alignment horizontal="left" vertical="center" shrinkToFit="1"/>
      <protection locked="0"/>
    </xf>
    <xf numFmtId="0" fontId="12" fillId="15" borderId="14" xfId="3" applyFont="1" applyFill="1" applyBorder="1" applyAlignment="1" applyProtection="1">
      <alignment horizontal="center" vertical="center"/>
      <protection locked="0"/>
    </xf>
    <xf numFmtId="0" fontId="12" fillId="15" borderId="8" xfId="3" applyFont="1" applyFill="1" applyBorder="1" applyAlignment="1" applyProtection="1">
      <alignment horizontal="center" vertical="center"/>
      <protection locked="0"/>
    </xf>
    <xf numFmtId="0" fontId="12" fillId="15" borderId="15" xfId="3" applyFont="1" applyFill="1" applyBorder="1" applyAlignment="1" applyProtection="1">
      <alignment horizontal="center" vertical="center"/>
      <protection locked="0"/>
    </xf>
    <xf numFmtId="0" fontId="14" fillId="0" borderId="48" xfId="3" applyFont="1" applyBorder="1" applyAlignment="1" applyProtection="1">
      <alignment horizontal="left" vertical="center" shrinkToFit="1"/>
      <protection locked="0"/>
    </xf>
    <xf numFmtId="0" fontId="14" fillId="0" borderId="50" xfId="3" applyFont="1" applyBorder="1" applyAlignment="1" applyProtection="1">
      <alignment horizontal="left" vertical="center" shrinkToFit="1"/>
      <protection locked="0"/>
    </xf>
    <xf numFmtId="0" fontId="12" fillId="0" borderId="90" xfId="3" applyFont="1" applyBorder="1" applyAlignment="1" applyProtection="1">
      <alignment horizontal="left" vertical="center" shrinkToFit="1"/>
      <protection locked="0"/>
    </xf>
    <xf numFmtId="0" fontId="12" fillId="0" borderId="179" xfId="3" applyFont="1" applyBorder="1" applyAlignment="1" applyProtection="1">
      <alignment horizontal="left" vertical="center" shrinkToFit="1"/>
      <protection locked="0"/>
    </xf>
    <xf numFmtId="0" fontId="14" fillId="3" borderId="38" xfId="3" applyFont="1" applyFill="1" applyBorder="1" applyAlignment="1" applyProtection="1">
      <alignment horizontal="left" vertical="distributed" indent="1"/>
      <protection locked="0"/>
    </xf>
    <xf numFmtId="0" fontId="14" fillId="3" borderId="37" xfId="3" applyFont="1" applyFill="1" applyBorder="1" applyAlignment="1" applyProtection="1">
      <alignment horizontal="left" vertical="distributed" indent="1"/>
      <protection locked="0"/>
    </xf>
    <xf numFmtId="0" fontId="14" fillId="3" borderId="39" xfId="3" applyFont="1" applyFill="1" applyBorder="1" applyAlignment="1" applyProtection="1">
      <alignment horizontal="left" vertical="distributed" indent="1"/>
      <protection locked="0"/>
    </xf>
    <xf numFmtId="0" fontId="12" fillId="3" borderId="62" xfId="3" applyFont="1" applyFill="1" applyBorder="1" applyAlignment="1" applyProtection="1">
      <alignment horizontal="left" vertical="distributed" indent="1"/>
      <protection locked="0"/>
    </xf>
    <xf numFmtId="0" fontId="12" fillId="3" borderId="41" xfId="3" applyFont="1" applyFill="1" applyBorder="1" applyAlignment="1" applyProtection="1">
      <alignment horizontal="left" vertical="distributed" indent="1"/>
      <protection locked="0"/>
    </xf>
    <xf numFmtId="0" fontId="12" fillId="3" borderId="40" xfId="3" applyFont="1" applyFill="1" applyBorder="1" applyAlignment="1" applyProtection="1">
      <alignment horizontal="left" vertical="distributed" indent="1"/>
      <protection locked="0"/>
    </xf>
    <xf numFmtId="0" fontId="12" fillId="3" borderId="0" xfId="3" applyFont="1" applyFill="1" applyAlignment="1" applyProtection="1">
      <alignment horizontal="left" vertical="center" wrapText="1"/>
      <protection locked="0"/>
    </xf>
    <xf numFmtId="0" fontId="12" fillId="3" borderId="1" xfId="3" applyFont="1" applyFill="1" applyBorder="1" applyAlignment="1" applyProtection="1">
      <alignment horizontal="left" vertical="distributed" indent="1"/>
      <protection locked="0"/>
    </xf>
    <xf numFmtId="0" fontId="12" fillId="3" borderId="2" xfId="3" applyFont="1" applyFill="1" applyBorder="1" applyAlignment="1" applyProtection="1">
      <alignment horizontal="left" vertical="distributed" indent="1"/>
      <protection locked="0"/>
    </xf>
    <xf numFmtId="0" fontId="12" fillId="3" borderId="11" xfId="3" applyFont="1" applyFill="1" applyBorder="1" applyAlignment="1" applyProtection="1">
      <alignment horizontal="left" vertical="distributed" indent="1"/>
      <protection locked="0"/>
    </xf>
    <xf numFmtId="0" fontId="12" fillId="3" borderId="2" xfId="3" applyFont="1" applyFill="1" applyBorder="1" applyAlignment="1">
      <alignment vertical="distributed"/>
    </xf>
    <xf numFmtId="0" fontId="0" fillId="3" borderId="2" xfId="0" applyFill="1" applyBorder="1" applyAlignment="1">
      <alignment vertical="distributed"/>
    </xf>
    <xf numFmtId="49" fontId="12" fillId="3" borderId="1" xfId="3" applyNumberFormat="1" applyFont="1" applyFill="1" applyBorder="1" applyAlignment="1" applyProtection="1">
      <alignment horizontal="left" vertical="distributed" indent="1"/>
      <protection locked="0"/>
    </xf>
    <xf numFmtId="49" fontId="12" fillId="3" borderId="2" xfId="3" applyNumberFormat="1" applyFont="1" applyFill="1" applyBorder="1" applyAlignment="1" applyProtection="1">
      <alignment horizontal="left" vertical="distributed" indent="1"/>
      <protection locked="0"/>
    </xf>
    <xf numFmtId="49" fontId="12" fillId="3" borderId="11" xfId="3" applyNumberFormat="1" applyFont="1" applyFill="1" applyBorder="1" applyAlignment="1" applyProtection="1">
      <alignment horizontal="left" vertical="distributed" indent="1"/>
      <protection locked="0"/>
    </xf>
    <xf numFmtId="0" fontId="12" fillId="3" borderId="14" xfId="3" applyFont="1" applyFill="1" applyBorder="1" applyAlignment="1" applyProtection="1">
      <alignment horizontal="left" vertical="distributed" indent="1"/>
      <protection locked="0"/>
    </xf>
    <xf numFmtId="0" fontId="12" fillId="3" borderId="8" xfId="3" applyFont="1" applyFill="1" applyBorder="1" applyAlignment="1" applyProtection="1">
      <alignment horizontal="left" vertical="distributed" indent="1"/>
      <protection locked="0"/>
    </xf>
    <xf numFmtId="0" fontId="12" fillId="3" borderId="15" xfId="3" applyFont="1" applyFill="1" applyBorder="1" applyAlignment="1" applyProtection="1">
      <alignment horizontal="left" vertical="distributed" indent="1"/>
      <protection locked="0"/>
    </xf>
    <xf numFmtId="0" fontId="12" fillId="3" borderId="49" xfId="3" applyFont="1" applyFill="1" applyBorder="1" applyAlignment="1" applyProtection="1">
      <alignment horizontal="center" vertical="center"/>
      <protection locked="0"/>
    </xf>
    <xf numFmtId="0" fontId="12" fillId="3" borderId="48"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2" xfId="3" applyFont="1" applyFill="1" applyBorder="1" applyAlignment="1" applyProtection="1">
      <alignment horizontal="center" vertical="center"/>
      <protection locked="0"/>
    </xf>
    <xf numFmtId="0" fontId="12" fillId="3" borderId="3" xfId="3" applyFont="1" applyFill="1" applyBorder="1" applyAlignment="1" applyProtection="1">
      <alignment horizontal="center" vertical="center"/>
      <protection locked="0"/>
    </xf>
    <xf numFmtId="180" fontId="12" fillId="3" borderId="48" xfId="3" applyNumberFormat="1" applyFont="1" applyFill="1" applyBorder="1" applyAlignment="1" applyProtection="1">
      <alignment horizontal="right" vertical="center" indent="1"/>
      <protection locked="0"/>
    </xf>
    <xf numFmtId="0" fontId="12" fillId="3" borderId="48" xfId="3" applyFont="1" applyFill="1" applyBorder="1" applyProtection="1">
      <alignment vertical="center"/>
      <protection locked="0"/>
    </xf>
    <xf numFmtId="0" fontId="12" fillId="3" borderId="50" xfId="3" applyFont="1" applyFill="1" applyBorder="1" applyProtection="1">
      <alignment vertical="center"/>
      <protection locked="0"/>
    </xf>
    <xf numFmtId="0" fontId="12" fillId="3" borderId="1" xfId="3" applyFont="1" applyFill="1" applyBorder="1" applyProtection="1">
      <alignment vertical="center"/>
      <protection locked="0"/>
    </xf>
    <xf numFmtId="0" fontId="12" fillId="3" borderId="2" xfId="3" applyFont="1" applyFill="1" applyBorder="1" applyProtection="1">
      <alignment vertical="center"/>
      <protection locked="0"/>
    </xf>
    <xf numFmtId="0" fontId="12" fillId="3" borderId="11" xfId="3" applyFont="1" applyFill="1" applyBorder="1" applyProtection="1">
      <alignment vertical="center"/>
      <protection locked="0"/>
    </xf>
    <xf numFmtId="0" fontId="12" fillId="3" borderId="19" xfId="3" applyFont="1" applyFill="1" applyBorder="1">
      <alignment vertical="center"/>
    </xf>
    <xf numFmtId="0" fontId="12" fillId="3" borderId="13" xfId="3" applyFont="1" applyFill="1" applyBorder="1">
      <alignment vertical="center"/>
    </xf>
    <xf numFmtId="0" fontId="12" fillId="3" borderId="20" xfId="3" applyFont="1" applyFill="1" applyBorder="1">
      <alignment vertical="center"/>
    </xf>
    <xf numFmtId="177" fontId="12" fillId="3" borderId="1" xfId="2" applyNumberFormat="1" applyFont="1" applyFill="1" applyBorder="1" applyAlignment="1" applyProtection="1">
      <alignment horizontal="right" vertical="center" indent="1"/>
    </xf>
    <xf numFmtId="177" fontId="12" fillId="3" borderId="2" xfId="2" applyNumberFormat="1" applyFont="1" applyFill="1" applyBorder="1" applyAlignment="1" applyProtection="1">
      <alignment horizontal="right" vertical="center" indent="1"/>
    </xf>
    <xf numFmtId="177" fontId="12" fillId="3" borderId="3" xfId="2" applyNumberFormat="1" applyFont="1" applyFill="1" applyBorder="1" applyAlignment="1" applyProtection="1">
      <alignment horizontal="right" vertical="center" indent="1"/>
    </xf>
    <xf numFmtId="0" fontId="12" fillId="0" borderId="6" xfId="3" applyFont="1" applyBorder="1" applyAlignment="1">
      <alignment horizontal="distributed" vertical="distributed"/>
    </xf>
    <xf numFmtId="187" fontId="12" fillId="3" borderId="5" xfId="3" applyNumberFormat="1" applyFont="1" applyFill="1" applyBorder="1" applyAlignment="1" applyProtection="1">
      <alignment horizontal="distributed" vertical="center" indent="1"/>
      <protection locked="0"/>
    </xf>
    <xf numFmtId="187" fontId="12" fillId="3" borderId="6" xfId="3" applyNumberFormat="1" applyFont="1" applyFill="1" applyBorder="1" applyAlignment="1" applyProtection="1">
      <alignment horizontal="distributed" vertical="center" indent="1"/>
      <protection locked="0"/>
    </xf>
    <xf numFmtId="0" fontId="12" fillId="0" borderId="13" xfId="3" applyFont="1" applyBorder="1" applyAlignment="1">
      <alignment horizontal="distributed" vertical="distributed"/>
    </xf>
    <xf numFmtId="187" fontId="12" fillId="3" borderId="19" xfId="3" applyNumberFormat="1" applyFont="1" applyFill="1" applyBorder="1" applyAlignment="1" applyProtection="1">
      <alignment horizontal="distributed" vertical="center" indent="1"/>
      <protection locked="0"/>
    </xf>
    <xf numFmtId="187" fontId="12" fillId="3" borderId="13" xfId="3" applyNumberFormat="1" applyFont="1" applyFill="1" applyBorder="1" applyAlignment="1" applyProtection="1">
      <alignment horizontal="distributed" vertical="center" indent="1"/>
      <protection locked="0"/>
    </xf>
    <xf numFmtId="0" fontId="12" fillId="3" borderId="14" xfId="3" applyFont="1" applyFill="1" applyBorder="1" applyAlignment="1" applyProtection="1">
      <alignment horizontal="left" vertical="center" wrapText="1" indent="1"/>
      <protection locked="0"/>
    </xf>
    <xf numFmtId="0" fontId="12" fillId="3" borderId="8" xfId="3" applyFont="1" applyFill="1" applyBorder="1" applyAlignment="1" applyProtection="1">
      <alignment horizontal="left" vertical="center" wrapText="1" indent="1"/>
      <protection locked="0"/>
    </xf>
    <xf numFmtId="0" fontId="12" fillId="3" borderId="15" xfId="3" applyFont="1" applyFill="1" applyBorder="1" applyAlignment="1" applyProtection="1">
      <alignment horizontal="left" vertical="center" wrapText="1" indent="1"/>
      <protection locked="0"/>
    </xf>
    <xf numFmtId="0" fontId="12" fillId="7" borderId="29" xfId="3" applyFont="1" applyFill="1" applyBorder="1" applyAlignment="1">
      <alignment horizontal="center" vertical="distributed"/>
    </xf>
    <xf numFmtId="0" fontId="12" fillId="7" borderId="30" xfId="3" applyFont="1" applyFill="1" applyBorder="1" applyAlignment="1">
      <alignment horizontal="center" vertical="distributed"/>
    </xf>
    <xf numFmtId="0" fontId="12" fillId="7" borderId="21" xfId="3" applyFont="1" applyFill="1" applyBorder="1" applyAlignment="1">
      <alignment horizontal="center" vertical="distributed"/>
    </xf>
    <xf numFmtId="0" fontId="12" fillId="7" borderId="26" xfId="3" applyFont="1" applyFill="1" applyBorder="1" applyAlignment="1">
      <alignment horizontal="center" vertical="distributed"/>
    </xf>
    <xf numFmtId="0" fontId="12" fillId="7" borderId="5" xfId="3" applyFont="1" applyFill="1" applyBorder="1" applyAlignment="1">
      <alignment horizontal="center" vertical="distributed"/>
    </xf>
    <xf numFmtId="0" fontId="12" fillId="7" borderId="31" xfId="3" applyFont="1" applyFill="1" applyBorder="1" applyAlignment="1">
      <alignment horizontal="center" vertical="distributed"/>
    </xf>
    <xf numFmtId="38" fontId="12" fillId="0" borderId="1" xfId="2" applyFont="1" applyBorder="1" applyAlignment="1">
      <alignment horizontal="center" vertical="distributed"/>
    </xf>
    <xf numFmtId="38" fontId="12" fillId="0" borderId="3" xfId="2" applyFont="1" applyBorder="1" applyAlignment="1">
      <alignment horizontal="center" vertical="distributed"/>
    </xf>
    <xf numFmtId="0" fontId="12" fillId="0" borderId="1" xfId="3" applyFont="1" applyBorder="1" applyAlignment="1">
      <alignment horizontal="center" vertical="distributed"/>
    </xf>
    <xf numFmtId="0" fontId="12" fillId="0" borderId="3" xfId="3" applyFont="1" applyBorder="1" applyAlignment="1">
      <alignment horizontal="center" vertical="distributed"/>
    </xf>
    <xf numFmtId="0" fontId="12" fillId="0" borderId="22" xfId="3" applyFont="1" applyBorder="1" applyAlignment="1">
      <alignment horizontal="left" vertical="center"/>
    </xf>
    <xf numFmtId="0" fontId="12" fillId="0" borderId="2" xfId="3" applyFont="1" applyBorder="1" applyAlignment="1">
      <alignment horizontal="center" vertical="distributed"/>
    </xf>
    <xf numFmtId="38" fontId="12" fillId="0" borderId="2" xfId="2" applyFont="1" applyBorder="1" applyAlignment="1">
      <alignment horizontal="center" vertical="distributed"/>
    </xf>
    <xf numFmtId="0" fontId="12" fillId="3" borderId="1" xfId="3" applyFont="1" applyFill="1" applyBorder="1" applyAlignment="1" applyProtection="1">
      <alignment horizontal="left" vertical="center" indent="1"/>
      <protection locked="0"/>
    </xf>
    <xf numFmtId="0" fontId="12" fillId="3" borderId="2" xfId="3" applyFont="1" applyFill="1" applyBorder="1" applyAlignment="1" applyProtection="1">
      <alignment horizontal="left" vertical="center" indent="1"/>
      <protection locked="0"/>
    </xf>
    <xf numFmtId="0" fontId="12" fillId="3" borderId="11" xfId="3" applyFont="1" applyFill="1" applyBorder="1" applyAlignment="1" applyProtection="1">
      <alignment horizontal="left" vertical="center" indent="1"/>
      <protection locked="0"/>
    </xf>
    <xf numFmtId="187" fontId="12" fillId="3" borderId="0" xfId="3" applyNumberFormat="1" applyFont="1" applyFill="1" applyAlignment="1" applyProtection="1">
      <alignment horizontal="distributed" vertical="center" indent="1"/>
      <protection locked="0"/>
    </xf>
    <xf numFmtId="0" fontId="12" fillId="0" borderId="0" xfId="3" applyFont="1" applyAlignment="1" applyProtection="1">
      <alignment horizontal="center" vertical="center"/>
      <protection locked="0"/>
    </xf>
    <xf numFmtId="0" fontId="12" fillId="0" borderId="1" xfId="3" applyFont="1" applyBorder="1" applyAlignment="1">
      <alignment horizontal="center" vertical="center" wrapText="1" shrinkToFit="1"/>
    </xf>
    <xf numFmtId="0" fontId="12" fillId="3" borderId="14" xfId="3" applyFont="1" applyFill="1" applyBorder="1" applyAlignment="1" applyProtection="1">
      <alignment horizontal="left" vertical="center" indent="1"/>
      <protection locked="0"/>
    </xf>
    <xf numFmtId="0" fontId="12" fillId="3" borderId="8" xfId="3" applyFont="1" applyFill="1" applyBorder="1" applyAlignment="1" applyProtection="1">
      <alignment horizontal="left" vertical="center" indent="1"/>
      <protection locked="0"/>
    </xf>
    <xf numFmtId="0" fontId="12" fillId="3" borderId="15" xfId="3" applyFont="1" applyFill="1" applyBorder="1" applyAlignment="1" applyProtection="1">
      <alignment horizontal="left" vertical="center" indent="1"/>
      <protection locked="0"/>
    </xf>
    <xf numFmtId="0" fontId="12" fillId="3" borderId="2" xfId="3" applyFont="1" applyFill="1" applyBorder="1" applyAlignment="1" applyProtection="1">
      <alignment vertical="top"/>
      <protection locked="0"/>
    </xf>
    <xf numFmtId="0" fontId="12" fillId="3" borderId="2" xfId="3" applyFont="1" applyFill="1" applyBorder="1" applyAlignment="1" applyProtection="1">
      <alignment vertical="center" wrapText="1"/>
      <protection locked="0"/>
    </xf>
    <xf numFmtId="0" fontId="12" fillId="3" borderId="11" xfId="3" applyFont="1" applyFill="1" applyBorder="1" applyAlignment="1" applyProtection="1">
      <alignment vertical="center" wrapText="1"/>
      <protection locked="0"/>
    </xf>
    <xf numFmtId="0" fontId="12" fillId="3" borderId="3" xfId="3" applyFont="1" applyFill="1" applyBorder="1" applyAlignment="1" applyProtection="1">
      <alignment horizontal="left" vertical="center" indent="1"/>
      <protection locked="0"/>
    </xf>
    <xf numFmtId="0" fontId="12" fillId="7" borderId="22" xfId="3" applyFont="1" applyFill="1" applyBorder="1" applyAlignment="1" applyProtection="1">
      <alignment horizontal="center" vertical="center"/>
      <protection locked="0"/>
    </xf>
    <xf numFmtId="0" fontId="12" fillId="7" borderId="0" xfId="3" applyFont="1" applyFill="1" applyAlignment="1" applyProtection="1">
      <alignment horizontal="center" vertical="center"/>
      <protection locked="0"/>
    </xf>
    <xf numFmtId="0" fontId="12" fillId="3" borderId="1" xfId="3" applyFont="1" applyFill="1" applyBorder="1" applyAlignment="1" applyProtection="1">
      <alignment horizontal="left" vertical="center" wrapText="1" indent="1"/>
      <protection locked="0"/>
    </xf>
    <xf numFmtId="0" fontId="12" fillId="3" borderId="2" xfId="3" applyFont="1" applyFill="1" applyBorder="1" applyAlignment="1" applyProtection="1">
      <alignment horizontal="left" vertical="center" wrapText="1" indent="1"/>
      <protection locked="0"/>
    </xf>
    <xf numFmtId="0" fontId="12" fillId="3" borderId="11" xfId="3" applyFont="1" applyFill="1" applyBorder="1" applyAlignment="1" applyProtection="1">
      <alignment horizontal="left" vertical="center" wrapText="1" indent="1"/>
      <protection locked="0"/>
    </xf>
    <xf numFmtId="177" fontId="12" fillId="3" borderId="1" xfId="2" applyNumberFormat="1" applyFont="1" applyFill="1" applyBorder="1" applyAlignment="1" applyProtection="1">
      <alignment horizontal="center" vertical="center"/>
      <protection locked="0"/>
    </xf>
    <xf numFmtId="177" fontId="12" fillId="3" borderId="2" xfId="2" applyNumberFormat="1" applyFont="1" applyFill="1" applyBorder="1" applyAlignment="1" applyProtection="1">
      <alignment horizontal="center" vertical="center"/>
      <protection locked="0"/>
    </xf>
    <xf numFmtId="0" fontId="12" fillId="3" borderId="14" xfId="3" applyFont="1" applyFill="1" applyBorder="1" applyAlignment="1">
      <alignment horizontal="left" vertical="center" indent="1"/>
    </xf>
    <xf numFmtId="0" fontId="12" fillId="3" borderId="8" xfId="3" applyFont="1" applyFill="1" applyBorder="1" applyAlignment="1">
      <alignment horizontal="left" vertical="center" indent="1"/>
    </xf>
    <xf numFmtId="0" fontId="12" fillId="3" borderId="15" xfId="3" applyFont="1" applyFill="1" applyBorder="1" applyAlignment="1">
      <alignment horizontal="left" vertical="center" indent="1"/>
    </xf>
    <xf numFmtId="0" fontId="12" fillId="3" borderId="1" xfId="3" applyFont="1" applyFill="1" applyBorder="1" applyAlignment="1">
      <alignment horizontal="left" vertical="center" indent="1"/>
    </xf>
    <xf numFmtId="0" fontId="12" fillId="3" borderId="2" xfId="3" applyFont="1" applyFill="1" applyBorder="1" applyAlignment="1">
      <alignment horizontal="left" vertical="center" indent="1"/>
    </xf>
    <xf numFmtId="0" fontId="12" fillId="3" borderId="11" xfId="3" applyFont="1" applyFill="1" applyBorder="1" applyAlignment="1">
      <alignment horizontal="left" vertical="center" indent="1"/>
    </xf>
    <xf numFmtId="0" fontId="12" fillId="10" borderId="0" xfId="3" applyFont="1" applyFill="1" applyAlignment="1" applyProtection="1">
      <alignment horizontal="left" vertical="center" wrapText="1"/>
      <protection locked="0"/>
    </xf>
    <xf numFmtId="0" fontId="12" fillId="10" borderId="24" xfId="3" applyFont="1" applyFill="1" applyBorder="1" applyAlignment="1" applyProtection="1">
      <alignment horizontal="left" vertical="center" wrapText="1"/>
      <protection locked="0"/>
    </xf>
    <xf numFmtId="49" fontId="12" fillId="10" borderId="1" xfId="3" applyNumberFormat="1" applyFont="1" applyFill="1" applyBorder="1" applyAlignment="1">
      <alignment horizontal="left" vertical="center"/>
    </xf>
    <xf numFmtId="49" fontId="12" fillId="10" borderId="2" xfId="3" applyNumberFormat="1" applyFont="1" applyFill="1" applyBorder="1" applyAlignment="1">
      <alignment horizontal="left" vertical="center"/>
    </xf>
    <xf numFmtId="49" fontId="12" fillId="10" borderId="11" xfId="3" applyNumberFormat="1" applyFont="1" applyFill="1" applyBorder="1" applyAlignment="1">
      <alignment horizontal="left" vertical="center"/>
    </xf>
    <xf numFmtId="0" fontId="12" fillId="10" borderId="38" xfId="3" applyFont="1" applyFill="1" applyBorder="1" applyAlignment="1">
      <alignment horizontal="left" vertical="center"/>
    </xf>
    <xf numFmtId="0" fontId="12" fillId="10" borderId="37" xfId="3" applyFont="1" applyFill="1" applyBorder="1" applyAlignment="1">
      <alignment horizontal="left" vertical="center"/>
    </xf>
    <xf numFmtId="0" fontId="12" fillId="10" borderId="39" xfId="3" applyFont="1" applyFill="1" applyBorder="1" applyAlignment="1">
      <alignment horizontal="left" vertical="center"/>
    </xf>
    <xf numFmtId="0" fontId="12" fillId="10" borderId="62" xfId="3" applyFont="1" applyFill="1" applyBorder="1" applyAlignment="1">
      <alignment horizontal="left" vertical="center"/>
    </xf>
    <xf numFmtId="0" fontId="12" fillId="10" borderId="41" xfId="3" applyFont="1" applyFill="1" applyBorder="1" applyAlignment="1">
      <alignment horizontal="left" vertical="center"/>
    </xf>
    <xf numFmtId="0" fontId="12" fillId="10" borderId="40" xfId="3" applyFont="1" applyFill="1" applyBorder="1" applyAlignment="1">
      <alignment horizontal="left" vertical="center"/>
    </xf>
    <xf numFmtId="0" fontId="12" fillId="10" borderId="1" xfId="3" applyFont="1" applyFill="1" applyBorder="1" applyAlignment="1">
      <alignment horizontal="left" vertical="center"/>
    </xf>
    <xf numFmtId="0" fontId="12" fillId="10" borderId="2" xfId="3" applyFont="1" applyFill="1" applyBorder="1" applyAlignment="1">
      <alignment horizontal="left" vertical="center"/>
    </xf>
    <xf numFmtId="0" fontId="12" fillId="10" borderId="11" xfId="3" applyFont="1" applyFill="1" applyBorder="1" applyAlignment="1">
      <alignment horizontal="left" vertical="center"/>
    </xf>
    <xf numFmtId="0" fontId="12" fillId="10" borderId="1" xfId="3" applyFont="1" applyFill="1" applyBorder="1" applyAlignment="1">
      <alignment horizontal="center" vertical="center"/>
    </xf>
    <xf numFmtId="0" fontId="12" fillId="10" borderId="2" xfId="3" applyFont="1" applyFill="1" applyBorder="1" applyAlignment="1">
      <alignment horizontal="center" vertical="center"/>
    </xf>
    <xf numFmtId="0" fontId="14" fillId="0" borderId="4" xfId="3" applyFont="1" applyBorder="1" applyAlignment="1">
      <alignment horizontal="justify" vertical="center" wrapText="1"/>
    </xf>
    <xf numFmtId="0" fontId="12" fillId="10" borderId="22" xfId="3" applyFont="1" applyFill="1" applyBorder="1" applyAlignment="1">
      <alignment horizontal="justify" vertical="center" wrapText="1"/>
    </xf>
    <xf numFmtId="0" fontId="12" fillId="10" borderId="0" xfId="3" applyFont="1" applyFill="1" applyAlignment="1">
      <alignment horizontal="justify" vertical="center" wrapText="1"/>
    </xf>
    <xf numFmtId="0" fontId="12" fillId="10" borderId="17" xfId="3" applyFont="1" applyFill="1" applyBorder="1" applyAlignment="1">
      <alignment horizontal="justify" vertical="center" wrapText="1"/>
    </xf>
    <xf numFmtId="0" fontId="12" fillId="10" borderId="23" xfId="3" applyFont="1" applyFill="1" applyBorder="1" applyAlignment="1">
      <alignment horizontal="justify" vertical="center" wrapText="1"/>
    </xf>
    <xf numFmtId="0" fontId="12" fillId="10" borderId="24" xfId="3" applyFont="1" applyFill="1" applyBorder="1" applyAlignment="1">
      <alignment horizontal="justify" vertical="center" wrapText="1"/>
    </xf>
    <xf numFmtId="0" fontId="12" fillId="10" borderId="25" xfId="3" applyFont="1" applyFill="1" applyBorder="1" applyAlignment="1">
      <alignment horizontal="justify" vertical="center" wrapText="1"/>
    </xf>
    <xf numFmtId="0" fontId="12" fillId="10" borderId="10" xfId="3" applyFont="1" applyFill="1" applyBorder="1" applyAlignment="1">
      <alignment horizontal="center" vertical="center"/>
    </xf>
    <xf numFmtId="0" fontId="12" fillId="10" borderId="19" xfId="3" applyFont="1" applyFill="1" applyBorder="1" applyAlignment="1">
      <alignment horizontal="justify" vertical="center" wrapText="1"/>
    </xf>
    <xf numFmtId="0" fontId="12" fillId="10" borderId="13" xfId="3" applyFont="1" applyFill="1" applyBorder="1" applyAlignment="1">
      <alignment horizontal="justify" vertical="center" wrapText="1"/>
    </xf>
    <xf numFmtId="0" fontId="12" fillId="10" borderId="20" xfId="3" applyFont="1" applyFill="1" applyBorder="1" applyAlignment="1">
      <alignment horizontal="justify" vertical="center" wrapText="1"/>
    </xf>
    <xf numFmtId="0" fontId="12" fillId="10" borderId="51" xfId="3" applyFont="1" applyFill="1" applyBorder="1" applyAlignment="1">
      <alignment horizontal="justify" vertical="center" wrapText="1"/>
    </xf>
    <xf numFmtId="0" fontId="12" fillId="10" borderId="4" xfId="3" applyFont="1" applyFill="1" applyBorder="1" applyAlignment="1">
      <alignment horizontal="justify" vertical="center" wrapText="1"/>
    </xf>
    <xf numFmtId="0" fontId="12" fillId="10" borderId="16" xfId="3" applyFont="1" applyFill="1" applyBorder="1" applyAlignment="1">
      <alignment horizontal="justify" vertical="center" wrapText="1"/>
    </xf>
    <xf numFmtId="180" fontId="12" fillId="10" borderId="19" xfId="3" applyNumberFormat="1" applyFont="1" applyFill="1" applyBorder="1" applyAlignment="1">
      <alignment horizontal="right" vertical="center" indent="1"/>
    </xf>
    <xf numFmtId="180" fontId="12" fillId="10" borderId="13" xfId="3" applyNumberFormat="1" applyFont="1" applyFill="1" applyBorder="1" applyAlignment="1">
      <alignment horizontal="right" vertical="center" indent="1"/>
    </xf>
    <xf numFmtId="180" fontId="12" fillId="10" borderId="18" xfId="3" applyNumberFormat="1" applyFont="1" applyFill="1" applyBorder="1" applyAlignment="1">
      <alignment horizontal="right" vertical="center" indent="1"/>
    </xf>
    <xf numFmtId="0" fontId="12" fillId="0" borderId="19" xfId="3" applyFont="1" applyBorder="1" applyAlignment="1">
      <alignment horizontal="center" vertical="center"/>
    </xf>
    <xf numFmtId="0" fontId="12" fillId="10" borderId="10" xfId="3" applyFont="1" applyFill="1" applyBorder="1" applyAlignment="1" applyProtection="1">
      <alignment horizontal="center" vertical="center"/>
      <protection locked="0"/>
    </xf>
    <xf numFmtId="0" fontId="12" fillId="10" borderId="2" xfId="3" applyFont="1" applyFill="1" applyBorder="1" applyAlignment="1" applyProtection="1">
      <alignment horizontal="center" vertical="center"/>
      <protection locked="0"/>
    </xf>
    <xf numFmtId="0" fontId="12" fillId="10" borderId="3" xfId="3" applyFont="1" applyFill="1" applyBorder="1" applyAlignment="1" applyProtection="1">
      <alignment horizontal="center" vertical="center"/>
      <protection locked="0"/>
    </xf>
    <xf numFmtId="0" fontId="12" fillId="10" borderId="1" xfId="3" applyFont="1" applyFill="1" applyBorder="1" applyAlignment="1" applyProtection="1">
      <alignment horizontal="center" vertical="center"/>
      <protection locked="0"/>
    </xf>
    <xf numFmtId="180" fontId="12" fillId="10" borderId="1" xfId="3" applyNumberFormat="1" applyFont="1" applyFill="1" applyBorder="1" applyAlignment="1" applyProtection="1">
      <alignment horizontal="right" vertical="center" indent="1"/>
      <protection locked="0"/>
    </xf>
    <xf numFmtId="180" fontId="12" fillId="10" borderId="2" xfId="3" applyNumberFormat="1" applyFont="1" applyFill="1" applyBorder="1" applyAlignment="1" applyProtection="1">
      <alignment horizontal="right" vertical="center" indent="1"/>
      <protection locked="0"/>
    </xf>
    <xf numFmtId="180" fontId="12" fillId="10" borderId="3" xfId="3" applyNumberFormat="1" applyFont="1" applyFill="1" applyBorder="1" applyAlignment="1" applyProtection="1">
      <alignment horizontal="right" vertical="center" indent="1"/>
      <protection locked="0"/>
    </xf>
    <xf numFmtId="0" fontId="12" fillId="10" borderId="1" xfId="3" applyFont="1" applyFill="1" applyBorder="1" applyProtection="1">
      <alignment vertical="center"/>
      <protection locked="0"/>
    </xf>
    <xf numFmtId="0" fontId="12" fillId="10" borderId="2" xfId="3" applyFont="1" applyFill="1" applyBorder="1" applyProtection="1">
      <alignment vertical="center"/>
      <protection locked="0"/>
    </xf>
    <xf numFmtId="0" fontId="12" fillId="10" borderId="11" xfId="3" applyFont="1" applyFill="1" applyBorder="1" applyProtection="1">
      <alignment vertical="center"/>
      <protection locked="0"/>
    </xf>
    <xf numFmtId="177" fontId="12" fillId="10" borderId="19" xfId="2" applyNumberFormat="1" applyFont="1" applyFill="1" applyBorder="1" applyAlignment="1" applyProtection="1">
      <alignment horizontal="right" vertical="center" indent="1"/>
    </xf>
    <xf numFmtId="177" fontId="12" fillId="10" borderId="13" xfId="2" applyNumberFormat="1" applyFont="1" applyFill="1" applyBorder="1" applyAlignment="1" applyProtection="1">
      <alignment horizontal="right" vertical="center" indent="1"/>
    </xf>
    <xf numFmtId="177" fontId="12" fillId="10" borderId="18" xfId="2" applyNumberFormat="1" applyFont="1" applyFill="1" applyBorder="1" applyAlignment="1" applyProtection="1">
      <alignment horizontal="right" vertical="center" indent="1"/>
    </xf>
    <xf numFmtId="0" fontId="12" fillId="10" borderId="19" xfId="3" applyFont="1" applyFill="1" applyBorder="1">
      <alignment vertical="center"/>
    </xf>
    <xf numFmtId="0" fontId="12" fillId="10" borderId="13" xfId="3" applyFont="1" applyFill="1" applyBorder="1">
      <alignment vertical="center"/>
    </xf>
    <xf numFmtId="0" fontId="12" fillId="10" borderId="20" xfId="3" applyFont="1" applyFill="1" applyBorder="1">
      <alignment vertical="center"/>
    </xf>
    <xf numFmtId="177" fontId="12" fillId="10" borderId="1" xfId="2" applyNumberFormat="1" applyFont="1" applyFill="1" applyBorder="1" applyAlignment="1" applyProtection="1">
      <alignment horizontal="right" vertical="center" indent="1"/>
      <protection locked="0"/>
    </xf>
    <xf numFmtId="177" fontId="12" fillId="10" borderId="2" xfId="2" applyNumberFormat="1" applyFont="1" applyFill="1" applyBorder="1" applyAlignment="1" applyProtection="1">
      <alignment horizontal="right" vertical="center" indent="1"/>
      <protection locked="0"/>
    </xf>
    <xf numFmtId="177" fontId="12" fillId="10" borderId="3" xfId="2" applyNumberFormat="1" applyFont="1" applyFill="1" applyBorder="1" applyAlignment="1" applyProtection="1">
      <alignment horizontal="right" vertical="center" indent="1"/>
      <protection locked="0"/>
    </xf>
    <xf numFmtId="177" fontId="12" fillId="10" borderId="1" xfId="2" applyNumberFormat="1" applyFont="1" applyFill="1" applyBorder="1" applyAlignment="1" applyProtection="1">
      <alignment horizontal="right" vertical="center" indent="1"/>
    </xf>
    <xf numFmtId="177" fontId="12" fillId="10" borderId="2" xfId="2" applyNumberFormat="1" applyFont="1" applyFill="1" applyBorder="1" applyAlignment="1" applyProtection="1">
      <alignment horizontal="right" vertical="center" indent="1"/>
    </xf>
    <xf numFmtId="177" fontId="12" fillId="10" borderId="3" xfId="2" applyNumberFormat="1" applyFont="1" applyFill="1" applyBorder="1" applyAlignment="1" applyProtection="1">
      <alignment horizontal="right" vertical="center" indent="1"/>
    </xf>
    <xf numFmtId="38" fontId="14" fillId="0" borderId="143" xfId="2" applyFont="1" applyBorder="1" applyAlignment="1">
      <alignment horizontal="center" vertical="center" wrapText="1"/>
    </xf>
    <xf numFmtId="38" fontId="14" fillId="0" borderId="148" xfId="2" applyFont="1" applyBorder="1" applyAlignment="1">
      <alignment horizontal="center" vertical="center" wrapText="1"/>
    </xf>
    <xf numFmtId="0" fontId="12" fillId="0" borderId="4" xfId="3" applyFont="1" applyBorder="1" applyAlignment="1">
      <alignment horizontal="distributed" vertical="center"/>
    </xf>
    <xf numFmtId="188" fontId="12" fillId="10" borderId="1" xfId="3" applyNumberFormat="1" applyFont="1" applyFill="1" applyBorder="1" applyAlignment="1">
      <alignment horizontal="right" vertical="center"/>
    </xf>
    <xf numFmtId="188" fontId="12" fillId="10" borderId="2" xfId="3" applyNumberFormat="1" applyFont="1" applyFill="1" applyBorder="1" applyAlignment="1">
      <alignment horizontal="right" vertical="center"/>
    </xf>
    <xf numFmtId="0" fontId="12" fillId="0" borderId="2" xfId="2" applyNumberFormat="1" applyFont="1" applyBorder="1" applyAlignment="1">
      <alignment horizontal="left" vertical="center"/>
    </xf>
    <xf numFmtId="0" fontId="14" fillId="0" borderId="101" xfId="3" applyFont="1" applyBorder="1" applyAlignment="1">
      <alignment horizontal="left" vertical="center" wrapText="1"/>
    </xf>
    <xf numFmtId="0" fontId="14" fillId="0" borderId="150" xfId="3" applyFont="1" applyBorder="1" applyAlignment="1">
      <alignment horizontal="left" vertical="center" wrapText="1"/>
    </xf>
    <xf numFmtId="0" fontId="14" fillId="0" borderId="149" xfId="3" applyFont="1" applyBorder="1" applyAlignment="1">
      <alignment horizontal="left" vertical="center" wrapText="1"/>
    </xf>
    <xf numFmtId="189" fontId="12" fillId="10" borderId="94" xfId="3" applyNumberFormat="1" applyFont="1" applyFill="1" applyBorder="1" applyAlignment="1">
      <alignment horizontal="right" vertical="center"/>
    </xf>
    <xf numFmtId="189" fontId="12" fillId="10" borderId="143" xfId="3" applyNumberFormat="1" applyFont="1" applyFill="1" applyBorder="1" applyAlignment="1">
      <alignment horizontal="right" vertical="center"/>
    </xf>
    <xf numFmtId="0" fontId="12" fillId="0" borderId="143" xfId="3" applyFont="1" applyBorder="1" applyAlignment="1">
      <alignment horizontal="left" vertical="center"/>
    </xf>
    <xf numFmtId="188" fontId="12" fillId="10" borderId="143" xfId="3" applyNumberFormat="1" applyFont="1" applyFill="1" applyBorder="1" applyAlignment="1">
      <alignment horizontal="right" vertical="center"/>
    </xf>
    <xf numFmtId="188" fontId="12" fillId="0" borderId="143" xfId="2" applyNumberFormat="1" applyFont="1" applyBorder="1" applyAlignment="1">
      <alignment horizontal="right" vertical="center"/>
    </xf>
    <xf numFmtId="0" fontId="14" fillId="7" borderId="29" xfId="3" applyFont="1" applyFill="1" applyBorder="1" applyAlignment="1">
      <alignment horizontal="center" vertical="center"/>
    </xf>
    <xf numFmtId="0" fontId="14" fillId="7" borderId="30" xfId="3" applyFont="1" applyFill="1" applyBorder="1" applyAlignment="1">
      <alignment horizontal="center" vertical="center"/>
    </xf>
    <xf numFmtId="0" fontId="14" fillId="7" borderId="21" xfId="3" applyFont="1" applyFill="1" applyBorder="1" applyAlignment="1">
      <alignment horizontal="center" vertical="center"/>
    </xf>
    <xf numFmtId="0" fontId="14" fillId="7" borderId="26" xfId="3" applyFont="1" applyFill="1" applyBorder="1" applyAlignment="1">
      <alignment horizontal="center" vertical="center"/>
    </xf>
    <xf numFmtId="0" fontId="14" fillId="7" borderId="5" xfId="3" applyFont="1" applyFill="1" applyBorder="1" applyAlignment="1">
      <alignment horizontal="center" vertical="center"/>
    </xf>
    <xf numFmtId="0" fontId="14" fillId="7" borderId="31" xfId="3" applyFont="1" applyFill="1" applyBorder="1" applyAlignment="1">
      <alignment horizontal="center" vertical="center"/>
    </xf>
    <xf numFmtId="0" fontId="12" fillId="0" borderId="3" xfId="3" applyFont="1" applyBorder="1" applyAlignment="1">
      <alignment horizontal="distributed" vertical="center" wrapText="1" indent="1"/>
    </xf>
    <xf numFmtId="0" fontId="12" fillId="10" borderId="1" xfId="3" applyFont="1" applyFill="1" applyBorder="1" applyAlignment="1">
      <alignment horizontal="justify" vertical="center" wrapText="1"/>
    </xf>
    <xf numFmtId="0" fontId="12" fillId="10" borderId="2" xfId="3" applyFont="1" applyFill="1" applyBorder="1" applyAlignment="1">
      <alignment horizontal="justify" vertical="center" wrapText="1"/>
    </xf>
    <xf numFmtId="0" fontId="12" fillId="10" borderId="11" xfId="3" applyFont="1" applyFill="1" applyBorder="1" applyAlignment="1">
      <alignment horizontal="justify" vertical="center" wrapText="1"/>
    </xf>
    <xf numFmtId="0" fontId="12" fillId="0" borderId="18" xfId="3" applyFont="1" applyBorder="1" applyAlignment="1">
      <alignment horizontal="distributed" vertical="center" wrapText="1" indent="1"/>
    </xf>
    <xf numFmtId="0" fontId="12" fillId="0" borderId="24" xfId="3" applyFont="1" applyBorder="1" applyAlignment="1">
      <alignment horizontal="left" vertical="center"/>
    </xf>
    <xf numFmtId="190" fontId="12" fillId="10" borderId="1" xfId="3" applyNumberFormat="1" applyFont="1" applyFill="1" applyBorder="1" applyAlignment="1">
      <alignment horizontal="right" vertical="center"/>
    </xf>
    <xf numFmtId="190" fontId="12" fillId="10" borderId="2" xfId="3" applyNumberFormat="1" applyFont="1" applyFill="1" applyBorder="1" applyAlignment="1">
      <alignment horizontal="right" vertical="center"/>
    </xf>
    <xf numFmtId="0" fontId="12" fillId="10" borderId="19" xfId="3" applyFont="1" applyFill="1" applyBorder="1" applyAlignment="1">
      <alignment horizontal="right" vertical="center"/>
    </xf>
    <xf numFmtId="0" fontId="12" fillId="10" borderId="13" xfId="3" applyFont="1" applyFill="1" applyBorder="1" applyAlignment="1">
      <alignment horizontal="right" vertical="center"/>
    </xf>
    <xf numFmtId="188" fontId="12" fillId="10" borderId="13" xfId="3" applyNumberFormat="1" applyFont="1" applyFill="1" applyBorder="1" applyAlignment="1">
      <alignment horizontal="right" vertical="center"/>
    </xf>
    <xf numFmtId="188" fontId="12" fillId="10" borderId="24" xfId="3" applyNumberFormat="1" applyFont="1" applyFill="1" applyBorder="1" applyAlignment="1">
      <alignment horizontal="right" vertical="center"/>
    </xf>
    <xf numFmtId="0" fontId="12" fillId="10" borderId="24" xfId="3" applyFont="1" applyFill="1" applyBorder="1" applyAlignment="1">
      <alignment horizontal="center" vertical="center"/>
    </xf>
    <xf numFmtId="0" fontId="12" fillId="10" borderId="24" xfId="3" applyFont="1" applyFill="1" applyBorder="1" applyAlignment="1">
      <alignment horizontal="center" vertical="distributed"/>
    </xf>
    <xf numFmtId="190" fontId="12" fillId="10" borderId="24" xfId="3" applyNumberFormat="1" applyFont="1" applyFill="1" applyBorder="1" applyAlignment="1">
      <alignment horizontal="right" vertical="center"/>
    </xf>
    <xf numFmtId="0" fontId="12" fillId="10" borderId="19" xfId="3" applyFont="1" applyFill="1" applyBorder="1" applyAlignment="1">
      <alignment horizontal="left" vertical="center" wrapText="1"/>
    </xf>
    <xf numFmtId="0" fontId="12" fillId="10" borderId="13" xfId="3" applyFont="1" applyFill="1" applyBorder="1" applyAlignment="1">
      <alignment horizontal="left" vertical="center" wrapText="1"/>
    </xf>
    <xf numFmtId="0" fontId="12" fillId="10" borderId="20" xfId="3" applyFont="1" applyFill="1" applyBorder="1" applyAlignment="1">
      <alignment horizontal="left" vertical="center" wrapText="1"/>
    </xf>
    <xf numFmtId="188" fontId="12" fillId="10" borderId="13" xfId="3" applyNumberFormat="1" applyFont="1" applyFill="1" applyBorder="1" applyAlignment="1">
      <alignment horizontal="right" vertical="center" shrinkToFit="1"/>
    </xf>
    <xf numFmtId="0" fontId="12" fillId="10" borderId="13" xfId="3" applyFont="1" applyFill="1" applyBorder="1" applyAlignment="1">
      <alignment horizontal="left" vertical="center"/>
    </xf>
    <xf numFmtId="0" fontId="12" fillId="10" borderId="20" xfId="3" applyFont="1" applyFill="1" applyBorder="1" applyAlignment="1">
      <alignment horizontal="left" vertical="center"/>
    </xf>
    <xf numFmtId="0" fontId="12" fillId="10" borderId="1" xfId="3" applyFont="1" applyFill="1" applyBorder="1" applyAlignment="1">
      <alignment horizontal="left" vertical="center" shrinkToFit="1"/>
    </xf>
    <xf numFmtId="0" fontId="12" fillId="10" borderId="2" xfId="3" applyFont="1" applyFill="1" applyBorder="1" applyAlignment="1">
      <alignment horizontal="left" vertical="center" shrinkToFit="1"/>
    </xf>
    <xf numFmtId="0" fontId="12" fillId="10" borderId="11" xfId="3" applyFont="1" applyFill="1" applyBorder="1" applyAlignment="1">
      <alignment horizontal="left" vertical="center" shrinkToFit="1"/>
    </xf>
    <xf numFmtId="188" fontId="12" fillId="10" borderId="19" xfId="3" applyNumberFormat="1" applyFont="1" applyFill="1" applyBorder="1" applyAlignment="1">
      <alignment horizontal="right" vertical="center"/>
    </xf>
    <xf numFmtId="0" fontId="12" fillId="10" borderId="19" xfId="3" applyFont="1" applyFill="1" applyBorder="1" applyAlignment="1">
      <alignment horizontal="left" vertical="center"/>
    </xf>
    <xf numFmtId="0" fontId="12" fillId="10" borderId="12" xfId="3" applyFont="1" applyFill="1" applyBorder="1" applyAlignment="1">
      <alignment horizontal="left" vertical="center"/>
    </xf>
    <xf numFmtId="189" fontId="12" fillId="10" borderId="0" xfId="3" applyNumberFormat="1" applyFont="1" applyFill="1" applyAlignment="1">
      <alignment horizontal="right" vertical="center"/>
    </xf>
    <xf numFmtId="189" fontId="12" fillId="10" borderId="6" xfId="3" applyNumberFormat="1" applyFont="1" applyFill="1" applyBorder="1" applyAlignment="1">
      <alignment horizontal="right" vertical="center"/>
    </xf>
    <xf numFmtId="0" fontId="12" fillId="0" borderId="150" xfId="3" applyFont="1" applyBorder="1" applyAlignment="1">
      <alignment horizontal="distributed" vertical="center" wrapText="1"/>
    </xf>
    <xf numFmtId="189" fontId="12" fillId="10" borderId="101" xfId="3" applyNumberFormat="1" applyFont="1" applyFill="1" applyBorder="1" applyAlignment="1">
      <alignment horizontal="right" vertical="center"/>
    </xf>
    <xf numFmtId="189" fontId="12" fillId="10" borderId="150" xfId="3" applyNumberFormat="1" applyFont="1" applyFill="1" applyBorder="1" applyAlignment="1">
      <alignment horizontal="right" vertical="center"/>
    </xf>
    <xf numFmtId="0" fontId="12" fillId="10" borderId="150" xfId="3" applyFont="1" applyFill="1" applyBorder="1" applyAlignment="1">
      <alignment horizontal="left" vertical="center"/>
    </xf>
    <xf numFmtId="0" fontId="12" fillId="10" borderId="14" xfId="3" applyFont="1" applyFill="1" applyBorder="1" applyAlignment="1">
      <alignment horizontal="center" vertical="center"/>
    </xf>
    <xf numFmtId="0" fontId="12" fillId="10" borderId="8" xfId="3" applyFont="1" applyFill="1" applyBorder="1" applyAlignment="1">
      <alignment horizontal="center" vertical="center"/>
    </xf>
    <xf numFmtId="0" fontId="12" fillId="10" borderId="15" xfId="3" applyFont="1" applyFill="1" applyBorder="1" applyAlignment="1">
      <alignment horizontal="center" vertical="center"/>
    </xf>
    <xf numFmtId="0" fontId="15" fillId="10" borderId="1" xfId="3" applyFont="1" applyFill="1" applyBorder="1" applyAlignment="1">
      <alignment horizontal="center" vertical="center"/>
    </xf>
    <xf numFmtId="0" fontId="15" fillId="10" borderId="2" xfId="3" applyFont="1" applyFill="1" applyBorder="1" applyAlignment="1">
      <alignment horizontal="center" vertical="center"/>
    </xf>
    <xf numFmtId="0" fontId="15" fillId="10" borderId="101" xfId="3" applyFont="1" applyFill="1" applyBorder="1" applyAlignment="1">
      <alignment horizontal="center" vertical="center"/>
    </xf>
    <xf numFmtId="0" fontId="15" fillId="10" borderId="150" xfId="3" applyFont="1" applyFill="1" applyBorder="1" applyAlignment="1">
      <alignment horizontal="center" vertical="center"/>
    </xf>
    <xf numFmtId="0" fontId="12" fillId="10" borderId="146" xfId="3" applyFont="1" applyFill="1" applyBorder="1" applyAlignment="1">
      <alignment horizontal="left" vertical="center"/>
    </xf>
    <xf numFmtId="0" fontId="12" fillId="10" borderId="145" xfId="3" applyFont="1" applyFill="1" applyBorder="1" applyAlignment="1">
      <alignment horizontal="left" vertical="center"/>
    </xf>
    <xf numFmtId="0" fontId="12" fillId="10" borderId="144" xfId="3" applyFont="1" applyFill="1" applyBorder="1" applyAlignment="1">
      <alignment horizontal="left" vertical="center"/>
    </xf>
    <xf numFmtId="0" fontId="12" fillId="10" borderId="158" xfId="3" applyFont="1" applyFill="1" applyBorder="1" applyAlignment="1">
      <alignment horizontal="left" vertical="center"/>
    </xf>
    <xf numFmtId="0" fontId="12" fillId="10" borderId="159" xfId="3" applyFont="1" applyFill="1" applyBorder="1" applyAlignment="1">
      <alignment horizontal="left" vertical="center"/>
    </xf>
    <xf numFmtId="0" fontId="12" fillId="10" borderId="160" xfId="3" applyFont="1" applyFill="1" applyBorder="1" applyAlignment="1">
      <alignment horizontal="left" vertical="center"/>
    </xf>
    <xf numFmtId="0" fontId="12" fillId="10" borderId="154" xfId="3" applyFont="1" applyFill="1" applyBorder="1" applyAlignment="1">
      <alignment horizontal="left" vertical="center"/>
    </xf>
    <xf numFmtId="0" fontId="12" fillId="10" borderId="143" xfId="3" applyFont="1" applyFill="1" applyBorder="1" applyAlignment="1">
      <alignment horizontal="left" vertical="center"/>
    </xf>
    <xf numFmtId="0" fontId="12" fillId="10" borderId="148" xfId="3" applyFont="1" applyFill="1" applyBorder="1" applyAlignment="1">
      <alignment horizontal="left" vertical="center"/>
    </xf>
    <xf numFmtId="0" fontId="12" fillId="10" borderId="3" xfId="3" applyFont="1" applyFill="1" applyBorder="1" applyAlignment="1">
      <alignment horizontal="left" vertical="center"/>
    </xf>
    <xf numFmtId="0" fontId="12" fillId="10" borderId="3" xfId="3" applyFont="1" applyFill="1" applyBorder="1" applyAlignment="1">
      <alignment horizontal="left" vertical="center" shrinkToFit="1"/>
    </xf>
    <xf numFmtId="188" fontId="12" fillId="10" borderId="1" xfId="2" applyNumberFormat="1" applyFont="1" applyFill="1" applyBorder="1" applyAlignment="1">
      <alignment vertical="center"/>
    </xf>
    <xf numFmtId="188" fontId="12" fillId="10" borderId="2" xfId="2" applyNumberFormat="1" applyFont="1" applyFill="1" applyBorder="1" applyAlignment="1">
      <alignment vertical="center"/>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188" fontId="12" fillId="10" borderId="1" xfId="3" applyNumberFormat="1" applyFont="1" applyFill="1" applyBorder="1">
      <alignment vertical="center"/>
    </xf>
    <xf numFmtId="188" fontId="12" fillId="10" borderId="2" xfId="3" applyNumberFormat="1" applyFont="1" applyFill="1" applyBorder="1">
      <alignment vertical="center"/>
    </xf>
    <xf numFmtId="0" fontId="12" fillId="10" borderId="14" xfId="3" applyFont="1" applyFill="1" applyBorder="1" applyAlignment="1">
      <alignment horizontal="left" vertical="center"/>
    </xf>
    <xf numFmtId="0" fontId="12" fillId="10" borderId="8" xfId="3" applyFont="1" applyFill="1" applyBorder="1" applyAlignment="1">
      <alignment horizontal="left" vertical="center"/>
    </xf>
    <xf numFmtId="0" fontId="12" fillId="10" borderId="15" xfId="3" applyFont="1" applyFill="1" applyBorder="1" applyAlignment="1">
      <alignment horizontal="left" vertical="center"/>
    </xf>
    <xf numFmtId="0" fontId="12" fillId="0" borderId="1" xfId="3" applyFont="1" applyBorder="1" applyAlignment="1">
      <alignment horizontal="center" vertical="center" wrapText="1"/>
    </xf>
    <xf numFmtId="0" fontId="12" fillId="10" borderId="4" xfId="3" applyFont="1" applyFill="1" applyBorder="1" applyAlignment="1">
      <alignment horizontal="center" vertical="center"/>
    </xf>
    <xf numFmtId="180" fontId="12" fillId="10" borderId="55" xfId="3" applyNumberFormat="1" applyFont="1" applyFill="1" applyBorder="1" applyAlignment="1">
      <alignment horizontal="right" vertical="center" indent="1"/>
    </xf>
    <xf numFmtId="0" fontId="12" fillId="10" borderId="49" xfId="3" applyFont="1" applyFill="1" applyBorder="1" applyAlignment="1" applyProtection="1">
      <alignment horizontal="center" vertical="center"/>
      <protection locked="0"/>
    </xf>
    <xf numFmtId="0" fontId="12" fillId="10" borderId="48" xfId="3" applyFont="1" applyFill="1" applyBorder="1" applyAlignment="1" applyProtection="1">
      <alignment horizontal="center" vertical="center"/>
      <protection locked="0"/>
    </xf>
    <xf numFmtId="180" fontId="12" fillId="10" borderId="48" xfId="3" applyNumberFormat="1" applyFont="1" applyFill="1" applyBorder="1" applyAlignment="1" applyProtection="1">
      <alignment horizontal="right" vertical="center" indent="1"/>
      <protection locked="0"/>
    </xf>
    <xf numFmtId="0" fontId="12" fillId="10" borderId="48" xfId="3" applyFont="1" applyFill="1" applyBorder="1" applyProtection="1">
      <alignment vertical="center"/>
      <protection locked="0"/>
    </xf>
    <xf numFmtId="0" fontId="12" fillId="10" borderId="50" xfId="3" applyFont="1" applyFill="1" applyBorder="1" applyProtection="1">
      <alignment vertical="center"/>
      <protection locked="0"/>
    </xf>
    <xf numFmtId="38" fontId="12" fillId="0" borderId="2" xfId="2" applyFont="1" applyBorder="1" applyAlignment="1">
      <alignment horizontal="left" vertical="center"/>
    </xf>
    <xf numFmtId="0" fontId="14" fillId="0" borderId="6" xfId="3" applyFont="1" applyBorder="1">
      <alignment vertical="center"/>
    </xf>
    <xf numFmtId="0" fontId="12" fillId="10" borderId="29" xfId="3" applyFont="1" applyFill="1" applyBorder="1" applyAlignment="1">
      <alignment horizontal="justify" vertical="center" wrapText="1"/>
    </xf>
    <xf numFmtId="0" fontId="12" fillId="10" borderId="5" xfId="3" applyFont="1" applyFill="1" applyBorder="1" applyAlignment="1">
      <alignment horizontal="justify" vertical="center" wrapText="1"/>
    </xf>
    <xf numFmtId="0" fontId="12" fillId="10" borderId="6" xfId="3" applyFont="1" applyFill="1" applyBorder="1" applyAlignment="1">
      <alignment horizontal="justify" vertical="center" wrapText="1"/>
    </xf>
    <xf numFmtId="0" fontId="12" fillId="10" borderId="138" xfId="3" applyFont="1" applyFill="1" applyBorder="1" applyAlignment="1">
      <alignment horizontal="justify" vertical="center" wrapText="1"/>
    </xf>
    <xf numFmtId="0" fontId="12" fillId="10" borderId="27" xfId="3" applyFont="1" applyFill="1" applyBorder="1" applyAlignment="1">
      <alignment horizontal="justify" vertical="center" wrapText="1"/>
    </xf>
    <xf numFmtId="0" fontId="12" fillId="0" borderId="6" xfId="3" applyFont="1" applyBorder="1" applyAlignment="1">
      <alignment horizontal="distributed" vertical="center"/>
    </xf>
    <xf numFmtId="0" fontId="14" fillId="0" borderId="29" xfId="3" applyFont="1" applyBorder="1" applyAlignment="1">
      <alignment horizontal="left" vertical="distributed"/>
    </xf>
    <xf numFmtId="0" fontId="14" fillId="0" borderId="16" xfId="3" applyFont="1" applyBorder="1" applyAlignment="1">
      <alignment horizontal="left" vertical="distributed"/>
    </xf>
    <xf numFmtId="188" fontId="12" fillId="10" borderId="143" xfId="2" applyNumberFormat="1" applyFont="1" applyFill="1" applyBorder="1" applyAlignment="1">
      <alignment horizontal="right" vertical="center"/>
    </xf>
    <xf numFmtId="0" fontId="12" fillId="0" borderId="152" xfId="3" applyFont="1" applyBorder="1" applyAlignment="1">
      <alignment horizontal="left" vertical="center" wrapText="1"/>
    </xf>
    <xf numFmtId="0" fontId="12" fillId="10" borderId="1" xfId="3" applyFont="1" applyFill="1" applyBorder="1" applyAlignment="1">
      <alignment horizontal="left" vertical="center" wrapText="1"/>
    </xf>
    <xf numFmtId="0" fontId="12" fillId="10" borderId="2" xfId="3" applyFont="1" applyFill="1" applyBorder="1" applyAlignment="1">
      <alignment horizontal="left" vertical="center" wrapText="1"/>
    </xf>
    <xf numFmtId="0" fontId="12" fillId="10" borderId="11" xfId="3" applyFont="1" applyFill="1" applyBorder="1" applyAlignment="1">
      <alignment horizontal="left" vertical="center" wrapText="1"/>
    </xf>
    <xf numFmtId="0" fontId="12" fillId="10" borderId="51" xfId="3" applyFont="1" applyFill="1" applyBorder="1" applyAlignment="1">
      <alignment horizontal="center" vertical="center"/>
    </xf>
    <xf numFmtId="188" fontId="12" fillId="10" borderId="2" xfId="3" applyNumberFormat="1" applyFont="1" applyFill="1" applyBorder="1" applyAlignment="1">
      <alignment horizontal="right" vertical="center" shrinkToFit="1"/>
    </xf>
    <xf numFmtId="190" fontId="12" fillId="10" borderId="5" xfId="3" applyNumberFormat="1" applyFont="1" applyFill="1" applyBorder="1" applyAlignment="1">
      <alignment horizontal="right" vertical="center"/>
    </xf>
    <xf numFmtId="190" fontId="12" fillId="10" borderId="6" xfId="3" applyNumberFormat="1" applyFont="1" applyFill="1" applyBorder="1" applyAlignment="1">
      <alignment horizontal="right" vertical="center"/>
    </xf>
    <xf numFmtId="0" fontId="0" fillId="0" borderId="2" xfId="0" applyBorder="1" applyAlignment="1">
      <alignment horizontal="distributed" vertical="center" shrinkToFit="1"/>
    </xf>
    <xf numFmtId="0" fontId="12" fillId="10" borderId="29" xfId="3" applyFont="1" applyFill="1" applyBorder="1" applyAlignment="1">
      <alignment horizontal="left" vertical="center" wrapText="1"/>
    </xf>
    <xf numFmtId="0" fontId="12" fillId="10" borderId="4" xfId="3" applyFont="1" applyFill="1" applyBorder="1" applyAlignment="1">
      <alignment horizontal="left" vertical="center" wrapText="1"/>
    </xf>
    <xf numFmtId="0" fontId="12" fillId="10" borderId="16" xfId="3" applyFont="1" applyFill="1" applyBorder="1" applyAlignment="1">
      <alignment horizontal="left" vertical="center" wrapText="1"/>
    </xf>
    <xf numFmtId="0" fontId="14" fillId="0" borderId="21" xfId="3" applyFont="1" applyBorder="1" applyAlignment="1">
      <alignment vertical="center" wrapText="1"/>
    </xf>
    <xf numFmtId="0" fontId="14" fillId="0" borderId="17" xfId="3" applyFont="1" applyBorder="1" applyAlignment="1">
      <alignment vertical="center" wrapText="1"/>
    </xf>
    <xf numFmtId="0" fontId="14" fillId="0" borderId="5" xfId="3" applyFont="1" applyBorder="1" applyAlignment="1">
      <alignment vertical="center" wrapText="1"/>
    </xf>
    <xf numFmtId="0" fontId="14" fillId="0" borderId="6" xfId="3" applyFont="1" applyBorder="1" applyAlignment="1">
      <alignment vertical="center" wrapText="1"/>
    </xf>
    <xf numFmtId="0" fontId="14" fillId="0" borderId="138" xfId="3" applyFont="1" applyBorder="1" applyAlignment="1">
      <alignment vertical="center" wrapText="1"/>
    </xf>
    <xf numFmtId="0" fontId="14" fillId="10" borderId="4" xfId="3" applyFont="1" applyFill="1" applyBorder="1" applyAlignment="1">
      <alignment horizontal="left" vertical="center"/>
    </xf>
    <xf numFmtId="188" fontId="12" fillId="10" borderId="5" xfId="3" applyNumberFormat="1" applyFont="1" applyFill="1" applyBorder="1" applyAlignment="1">
      <alignment horizontal="right" vertical="center"/>
    </xf>
    <xf numFmtId="188" fontId="12" fillId="10" borderId="6" xfId="3" applyNumberFormat="1" applyFont="1" applyFill="1" applyBorder="1" applyAlignment="1">
      <alignment horizontal="right" vertical="center"/>
    </xf>
    <xf numFmtId="0" fontId="12" fillId="10" borderId="1" xfId="3" applyFont="1" applyFill="1" applyBorder="1" applyAlignment="1">
      <alignment horizontal="right" vertical="center"/>
    </xf>
    <xf numFmtId="0" fontId="12" fillId="10" borderId="2" xfId="3" applyFont="1" applyFill="1" applyBorder="1" applyAlignment="1">
      <alignment horizontal="right" vertical="center"/>
    </xf>
    <xf numFmtId="0" fontId="12" fillId="10" borderId="6" xfId="3" applyFont="1" applyFill="1" applyBorder="1" applyAlignment="1">
      <alignment horizontal="center" vertical="center"/>
    </xf>
    <xf numFmtId="0" fontId="12" fillId="10" borderId="6" xfId="3" applyFont="1" applyFill="1" applyBorder="1" applyAlignment="1">
      <alignment horizontal="center" vertical="distributed"/>
    </xf>
    <xf numFmtId="0" fontId="12" fillId="10" borderId="19" xfId="3" applyFont="1" applyFill="1" applyBorder="1" applyAlignment="1">
      <alignment horizontal="left" vertical="center" shrinkToFit="1"/>
    </xf>
    <xf numFmtId="0" fontId="12" fillId="10" borderId="13" xfId="3" applyFont="1" applyFill="1" applyBorder="1" applyAlignment="1">
      <alignment horizontal="left" vertical="center" shrinkToFit="1"/>
    </xf>
    <xf numFmtId="0" fontId="12" fillId="10" borderId="20" xfId="3" applyFont="1" applyFill="1" applyBorder="1" applyAlignment="1">
      <alignment horizontal="left" vertical="center" shrinkToFit="1"/>
    </xf>
    <xf numFmtId="0" fontId="18" fillId="0" borderId="29" xfId="5" applyBorder="1">
      <alignment vertical="center"/>
    </xf>
    <xf numFmtId="0" fontId="18" fillId="0" borderId="30" xfId="5" applyBorder="1">
      <alignment vertical="center"/>
    </xf>
    <xf numFmtId="0" fontId="18" fillId="0" borderId="70" xfId="5" applyBorder="1" applyAlignment="1">
      <alignment vertical="center" wrapText="1" shrinkToFit="1"/>
    </xf>
    <xf numFmtId="0" fontId="18" fillId="0" borderId="90" xfId="5" applyBorder="1" applyAlignment="1">
      <alignment vertical="center" shrinkToFit="1"/>
    </xf>
    <xf numFmtId="0" fontId="18" fillId="3" borderId="19" xfId="5" applyFill="1" applyBorder="1" applyAlignment="1" applyProtection="1">
      <alignment horizontal="center" vertical="center"/>
      <protection locked="0"/>
    </xf>
    <xf numFmtId="0" fontId="18" fillId="3" borderId="13" xfId="5" applyFill="1" applyBorder="1" applyAlignment="1" applyProtection="1">
      <alignment horizontal="center" vertical="center"/>
      <protection locked="0"/>
    </xf>
    <xf numFmtId="0" fontId="18" fillId="3" borderId="20" xfId="5" applyFill="1" applyBorder="1" applyAlignment="1" applyProtection="1">
      <alignment horizontal="center" vertical="center"/>
      <protection locked="0"/>
    </xf>
    <xf numFmtId="0" fontId="23" fillId="0" borderId="52" xfId="5" applyFont="1" applyBorder="1" applyAlignment="1">
      <alignment horizontal="center" vertical="center" textRotation="255" shrinkToFit="1"/>
    </xf>
    <xf numFmtId="0" fontId="23" fillId="0" borderId="2" xfId="5" applyFont="1" applyBorder="1" applyAlignment="1">
      <alignment horizontal="center" vertical="center"/>
    </xf>
    <xf numFmtId="0" fontId="18" fillId="0" borderId="57" xfId="5" applyBorder="1">
      <alignment vertical="center"/>
    </xf>
    <xf numFmtId="0" fontId="18" fillId="0" borderId="117" xfId="5" applyBorder="1">
      <alignment vertical="center"/>
    </xf>
    <xf numFmtId="0" fontId="18" fillId="0" borderId="5" xfId="5" applyBorder="1" applyAlignment="1">
      <alignment vertical="center" shrinkToFit="1"/>
    </xf>
    <xf numFmtId="0" fontId="18" fillId="0" borderId="31" xfId="5" applyBorder="1" applyAlignment="1">
      <alignment vertical="center" shrinkToFit="1"/>
    </xf>
    <xf numFmtId="0" fontId="23" fillId="0" borderId="91" xfId="5" applyFont="1" applyBorder="1" applyAlignment="1">
      <alignment horizontal="center" vertical="center" textRotation="255" shrinkToFit="1"/>
    </xf>
    <xf numFmtId="0" fontId="23" fillId="0" borderId="4" xfId="5" applyFont="1" applyBorder="1" applyAlignment="1">
      <alignment horizontal="center" vertical="center"/>
    </xf>
    <xf numFmtId="0" fontId="23" fillId="0" borderId="103" xfId="5" applyFont="1" applyBorder="1" applyAlignment="1">
      <alignment horizontal="center" vertical="center" textRotation="255" shrinkToFit="1"/>
    </xf>
    <xf numFmtId="0" fontId="16" fillId="0" borderId="0" xfId="3" applyFont="1" applyAlignment="1">
      <alignment horizontal="center" vertical="center"/>
    </xf>
    <xf numFmtId="0" fontId="12" fillId="3" borderId="6" xfId="3" applyFont="1" applyFill="1" applyBorder="1" applyAlignment="1">
      <alignment vertical="center" shrinkToFit="1"/>
    </xf>
    <xf numFmtId="176" fontId="12" fillId="0" borderId="48" xfId="2" applyNumberFormat="1" applyFont="1" applyBorder="1" applyAlignment="1">
      <alignment horizontal="center" vertical="center" wrapText="1"/>
    </xf>
    <xf numFmtId="0" fontId="12" fillId="0" borderId="29" xfId="3" applyFont="1" applyBorder="1" applyAlignment="1">
      <alignment horizontal="center" vertical="center"/>
    </xf>
    <xf numFmtId="0" fontId="12" fillId="0" borderId="5" xfId="3" applyFont="1" applyBorder="1" applyAlignment="1">
      <alignment horizontal="center" vertical="center"/>
    </xf>
    <xf numFmtId="0" fontId="12" fillId="7" borderId="57" xfId="3" applyFont="1" applyFill="1" applyBorder="1" applyAlignment="1" applyProtection="1">
      <alignment horizontal="center" vertical="center"/>
      <protection locked="0"/>
    </xf>
    <xf numFmtId="0" fontId="12" fillId="7" borderId="29"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2" fillId="7" borderId="30" xfId="3" applyFont="1" applyFill="1" applyBorder="1" applyAlignment="1" applyProtection="1">
      <alignment horizontal="center" vertical="center"/>
      <protection locked="0"/>
    </xf>
    <xf numFmtId="0" fontId="12" fillId="7" borderId="5" xfId="3" applyFont="1" applyFill="1" applyBorder="1" applyAlignment="1" applyProtection="1">
      <alignment horizontal="center" vertical="center"/>
      <protection locked="0"/>
    </xf>
    <xf numFmtId="0" fontId="12" fillId="7" borderId="6" xfId="3" applyFont="1" applyFill="1" applyBorder="1" applyAlignment="1" applyProtection="1">
      <alignment horizontal="center" vertical="center"/>
      <protection locked="0"/>
    </xf>
    <xf numFmtId="0" fontId="12" fillId="7" borderId="31" xfId="3" applyFont="1" applyFill="1" applyBorder="1" applyAlignment="1" applyProtection="1">
      <alignment horizontal="center" vertical="center"/>
      <protection locked="0"/>
    </xf>
    <xf numFmtId="0" fontId="12" fillId="7" borderId="57" xfId="0" applyFont="1" applyFill="1" applyBorder="1" applyAlignment="1" applyProtection="1">
      <alignment horizontal="center" vertical="center"/>
      <protection locked="0"/>
    </xf>
    <xf numFmtId="0" fontId="12" fillId="7" borderId="58" xfId="3" applyFont="1" applyFill="1" applyBorder="1" applyAlignment="1" applyProtection="1">
      <alignment horizontal="center" vertical="center"/>
      <protection locked="0"/>
    </xf>
    <xf numFmtId="49" fontId="12" fillId="7" borderId="58" xfId="3" applyNumberFormat="1" applyFont="1" applyFill="1" applyBorder="1" applyAlignment="1" applyProtection="1">
      <alignment horizontal="right" vertical="center"/>
      <protection locked="0"/>
    </xf>
    <xf numFmtId="0" fontId="12" fillId="7" borderId="29"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30" xfId="0" applyFont="1" applyFill="1" applyBorder="1" applyAlignment="1" applyProtection="1">
      <alignment horizontal="center" vertical="center"/>
      <protection locked="0"/>
    </xf>
    <xf numFmtId="49" fontId="12" fillId="7" borderId="5" xfId="3" applyNumberFormat="1" applyFont="1" applyFill="1" applyBorder="1" applyAlignment="1" applyProtection="1">
      <alignment horizontal="right" vertical="center"/>
      <protection locked="0"/>
    </xf>
    <xf numFmtId="49" fontId="12" fillId="7" borderId="6" xfId="3" applyNumberFormat="1" applyFont="1" applyFill="1" applyBorder="1" applyAlignment="1" applyProtection="1">
      <alignment horizontal="right" vertical="center"/>
      <protection locked="0"/>
    </xf>
    <xf numFmtId="49" fontId="12" fillId="7" borderId="31" xfId="3" applyNumberFormat="1" applyFont="1" applyFill="1" applyBorder="1" applyAlignment="1" applyProtection="1">
      <alignment horizontal="right" vertical="center"/>
      <protection locked="0"/>
    </xf>
    <xf numFmtId="0" fontId="12" fillId="0" borderId="0" xfId="3" quotePrefix="1" applyFont="1" applyAlignment="1">
      <alignment horizontal="right" vertical="center"/>
    </xf>
    <xf numFmtId="198" fontId="12" fillId="0" borderId="0" xfId="3" applyNumberFormat="1" applyFont="1" applyAlignment="1">
      <alignment horizontal="distributed" vertical="center"/>
    </xf>
    <xf numFmtId="0" fontId="12" fillId="3" borderId="0" xfId="3" applyFont="1" applyFill="1" applyProtection="1">
      <alignment vertical="center"/>
      <protection locked="0"/>
    </xf>
    <xf numFmtId="0" fontId="12" fillId="3" borderId="0" xfId="3" applyFont="1" applyFill="1" applyAlignment="1" applyProtection="1">
      <alignment wrapText="1"/>
      <protection locked="0"/>
    </xf>
    <xf numFmtId="0" fontId="12" fillId="3" borderId="0" xfId="3" applyFont="1" applyFill="1" applyAlignment="1" applyProtection="1">
      <alignment shrinkToFit="1"/>
      <protection locked="0"/>
    </xf>
    <xf numFmtId="0" fontId="12" fillId="7" borderId="0" xfId="3" applyFont="1" applyFill="1" applyAlignment="1" applyProtection="1">
      <alignment horizontal="justify" vertical="center" wrapText="1"/>
      <protection locked="0"/>
    </xf>
    <xf numFmtId="0" fontId="12" fillId="0" borderId="0" xfId="3" applyFont="1" applyAlignment="1">
      <alignment horizontal="center" vertical="distributed" wrapText="1"/>
    </xf>
    <xf numFmtId="38" fontId="12" fillId="0" borderId="0" xfId="2" applyFont="1" applyAlignment="1">
      <alignment horizontal="center" vertical="center"/>
    </xf>
    <xf numFmtId="0" fontId="48" fillId="0" borderId="0" xfId="3" quotePrefix="1" applyFont="1" applyAlignment="1">
      <alignment horizontal="right" vertical="center"/>
    </xf>
    <xf numFmtId="0" fontId="12" fillId="0" borderId="0" xfId="3" applyFont="1" applyAlignment="1" applyProtection="1">
      <alignment horizontal="center" vertical="center" shrinkToFit="1"/>
      <protection locked="0"/>
    </xf>
    <xf numFmtId="0" fontId="12" fillId="3" borderId="5" xfId="3" applyFont="1" applyFill="1" applyBorder="1" applyAlignment="1">
      <alignment horizontal="left" vertical="center" indent="1"/>
    </xf>
    <xf numFmtId="0" fontId="12" fillId="3" borderId="6" xfId="3" applyFont="1" applyFill="1" applyBorder="1" applyAlignment="1">
      <alignment horizontal="left" vertical="center" indent="1"/>
    </xf>
    <xf numFmtId="0" fontId="12" fillId="3" borderId="138" xfId="3" applyFont="1" applyFill="1" applyBorder="1" applyAlignment="1">
      <alignment horizontal="left" vertical="center" indent="1"/>
    </xf>
    <xf numFmtId="187" fontId="12" fillId="7" borderId="1" xfId="3" applyNumberFormat="1" applyFont="1" applyFill="1" applyBorder="1" applyAlignment="1" applyProtection="1">
      <alignment horizontal="distributed" vertical="center" indent="1"/>
      <protection locked="0"/>
    </xf>
    <xf numFmtId="187" fontId="12" fillId="7" borderId="2" xfId="3" applyNumberFormat="1" applyFont="1" applyFill="1" applyBorder="1" applyAlignment="1" applyProtection="1">
      <alignment horizontal="distributed" vertical="center" indent="1"/>
      <protection locked="0"/>
    </xf>
    <xf numFmtId="178" fontId="12" fillId="7" borderId="45" xfId="3" applyNumberFormat="1" applyFont="1" applyFill="1" applyBorder="1" applyAlignment="1">
      <alignment horizontal="right" vertical="distributed" indent="1"/>
    </xf>
    <xf numFmtId="178" fontId="12" fillId="7" borderId="2" xfId="3" applyNumberFormat="1" applyFont="1" applyFill="1" applyBorder="1" applyAlignment="1">
      <alignment horizontal="right" vertical="distributed" indent="1"/>
    </xf>
    <xf numFmtId="178" fontId="12" fillId="7" borderId="46" xfId="3" applyNumberFormat="1" applyFont="1" applyFill="1" applyBorder="1" applyAlignment="1">
      <alignment horizontal="right" vertical="distributed" indent="1"/>
    </xf>
    <xf numFmtId="178" fontId="12" fillId="7" borderId="43" xfId="3" applyNumberFormat="1" applyFont="1" applyFill="1" applyBorder="1" applyAlignment="1">
      <alignment horizontal="right" vertical="distributed" indent="1"/>
    </xf>
    <xf numFmtId="179" fontId="12" fillId="3" borderId="8" xfId="2" applyNumberFormat="1" applyFont="1" applyFill="1" applyBorder="1" applyAlignment="1" applyProtection="1">
      <alignment horizontal="right" vertical="center"/>
    </xf>
    <xf numFmtId="0" fontId="12" fillId="7" borderId="5" xfId="3" applyFont="1" applyFill="1" applyBorder="1" applyAlignment="1">
      <alignment horizontal="left" vertical="center" indent="1"/>
    </xf>
    <xf numFmtId="0" fontId="12" fillId="7" borderId="6" xfId="3" applyFont="1" applyFill="1" applyBorder="1" applyAlignment="1">
      <alignment horizontal="left" vertical="center" indent="1"/>
    </xf>
    <xf numFmtId="0" fontId="12" fillId="7" borderId="138" xfId="3" applyFont="1" applyFill="1" applyBorder="1" applyAlignment="1">
      <alignment horizontal="left" vertical="center" indent="1"/>
    </xf>
    <xf numFmtId="177" fontId="12" fillId="3" borderId="1" xfId="2" applyNumberFormat="1" applyFont="1" applyFill="1" applyBorder="1" applyAlignment="1" applyProtection="1">
      <alignment vertical="center"/>
    </xf>
    <xf numFmtId="177" fontId="12" fillId="3" borderId="2" xfId="2" applyNumberFormat="1" applyFont="1" applyFill="1" applyBorder="1" applyAlignment="1" applyProtection="1">
      <alignment vertical="center"/>
    </xf>
    <xf numFmtId="177" fontId="12" fillId="3" borderId="3" xfId="2" applyNumberFormat="1" applyFont="1" applyFill="1" applyBorder="1" applyAlignment="1" applyProtection="1">
      <alignment vertical="center"/>
    </xf>
    <xf numFmtId="0" fontId="12" fillId="0" borderId="43" xfId="3" applyFont="1" applyBorder="1" applyAlignment="1">
      <alignment horizontal="distributed" vertical="distributed"/>
    </xf>
    <xf numFmtId="177" fontId="12" fillId="7" borderId="1" xfId="2" applyNumberFormat="1" applyFont="1" applyFill="1" applyBorder="1" applyAlignment="1" applyProtection="1">
      <alignment vertical="center"/>
      <protection locked="0"/>
    </xf>
    <xf numFmtId="177" fontId="12" fillId="7" borderId="2" xfId="2" applyNumberFormat="1" applyFont="1" applyFill="1" applyBorder="1" applyAlignment="1" applyProtection="1">
      <alignment vertical="center"/>
      <protection locked="0"/>
    </xf>
    <xf numFmtId="177" fontId="12" fillId="7" borderId="3" xfId="2" applyNumberFormat="1" applyFont="1" applyFill="1" applyBorder="1" applyAlignment="1" applyProtection="1">
      <alignment vertical="center"/>
      <protection locked="0"/>
    </xf>
    <xf numFmtId="179" fontId="12" fillId="3" borderId="2" xfId="2" applyNumberFormat="1" applyFont="1" applyFill="1" applyBorder="1" applyAlignment="1" applyProtection="1">
      <alignment horizontal="right" vertical="center"/>
    </xf>
    <xf numFmtId="0" fontId="12" fillId="7" borderId="0" xfId="3" applyFont="1" applyFill="1" applyAlignment="1" applyProtection="1">
      <alignment vertical="top" wrapText="1"/>
      <protection locked="0"/>
    </xf>
    <xf numFmtId="0" fontId="12" fillId="7" borderId="17" xfId="3" applyFont="1" applyFill="1" applyBorder="1" applyAlignment="1" applyProtection="1">
      <alignment vertical="top" wrapText="1"/>
      <protection locked="0"/>
    </xf>
    <xf numFmtId="0" fontId="12" fillId="7" borderId="6" xfId="3" applyFont="1" applyFill="1" applyBorder="1" applyAlignment="1" applyProtection="1">
      <alignment vertical="top" wrapText="1"/>
      <protection locked="0"/>
    </xf>
    <xf numFmtId="0" fontId="12" fillId="7" borderId="138" xfId="3" applyFont="1" applyFill="1" applyBorder="1" applyAlignment="1" applyProtection="1">
      <alignment vertical="top" wrapText="1"/>
      <protection locked="0"/>
    </xf>
    <xf numFmtId="0" fontId="12" fillId="0" borderId="1" xfId="3" applyFont="1" applyBorder="1">
      <alignment vertical="center"/>
    </xf>
    <xf numFmtId="0" fontId="0" fillId="0" borderId="11" xfId="0" applyBorder="1">
      <alignment vertical="center"/>
    </xf>
    <xf numFmtId="0" fontId="12" fillId="7" borderId="49" xfId="3" applyFont="1" applyFill="1" applyBorder="1" applyAlignment="1" applyProtection="1">
      <alignment horizontal="center" vertical="center"/>
      <protection locked="0"/>
    </xf>
    <xf numFmtId="180" fontId="12" fillId="7" borderId="48" xfId="3" applyNumberFormat="1" applyFont="1" applyFill="1" applyBorder="1" applyAlignment="1" applyProtection="1">
      <alignment horizontal="center" vertical="center"/>
      <protection locked="0"/>
    </xf>
    <xf numFmtId="38" fontId="12" fillId="0" borderId="0" xfId="2" applyFont="1" applyBorder="1" applyAlignment="1" applyProtection="1">
      <alignment horizontal="right" vertical="center"/>
      <protection locked="0"/>
    </xf>
    <xf numFmtId="177" fontId="12" fillId="3" borderId="19" xfId="2" applyNumberFormat="1" applyFont="1" applyFill="1" applyBorder="1" applyAlignment="1" applyProtection="1">
      <alignment vertical="center"/>
    </xf>
    <xf numFmtId="177" fontId="12" fillId="3" borderId="13" xfId="2" applyNumberFormat="1" applyFont="1" applyFill="1" applyBorder="1" applyAlignment="1" applyProtection="1">
      <alignment vertical="center"/>
    </xf>
    <xf numFmtId="177" fontId="12" fillId="3" borderId="18" xfId="2" applyNumberFormat="1" applyFont="1" applyFill="1" applyBorder="1" applyAlignment="1" applyProtection="1">
      <alignment vertical="center"/>
    </xf>
    <xf numFmtId="180" fontId="12" fillId="3" borderId="55" xfId="3" applyNumberFormat="1" applyFont="1" applyFill="1" applyBorder="1" applyAlignment="1">
      <alignment horizontal="center" vertical="center"/>
    </xf>
    <xf numFmtId="0" fontId="12" fillId="7" borderId="10" xfId="3" applyFont="1" applyFill="1" applyBorder="1" applyAlignment="1" applyProtection="1">
      <alignment horizontal="center" vertical="center"/>
      <protection locked="0"/>
    </xf>
    <xf numFmtId="0" fontId="61" fillId="20" borderId="48" xfId="15" applyFont="1" applyFill="1" applyBorder="1" applyAlignment="1">
      <alignment horizontal="left" vertical="center"/>
    </xf>
    <xf numFmtId="0" fontId="72" fillId="21" borderId="1" xfId="15" applyFont="1" applyFill="1" applyBorder="1" applyAlignment="1">
      <alignment horizontal="left" vertical="center" wrapText="1"/>
    </xf>
    <xf numFmtId="0" fontId="72" fillId="21" borderId="2" xfId="15" applyFont="1" applyFill="1" applyBorder="1" applyAlignment="1">
      <alignment horizontal="left" vertical="center" wrapText="1"/>
    </xf>
    <xf numFmtId="0" fontId="72" fillId="21" borderId="3" xfId="15" applyFont="1" applyFill="1" applyBorder="1" applyAlignment="1">
      <alignment horizontal="left" vertical="center" wrapText="1"/>
    </xf>
    <xf numFmtId="0" fontId="62" fillId="21" borderId="1" xfId="15" applyFont="1" applyFill="1" applyBorder="1" applyAlignment="1">
      <alignment horizontal="left" vertical="top" wrapText="1"/>
    </xf>
    <xf numFmtId="0" fontId="62" fillId="21" borderId="2" xfId="15" applyFont="1" applyFill="1" applyBorder="1" applyAlignment="1">
      <alignment horizontal="left" vertical="top" wrapText="1"/>
    </xf>
    <xf numFmtId="0" fontId="62" fillId="21" borderId="3" xfId="15" applyFont="1" applyFill="1" applyBorder="1" applyAlignment="1">
      <alignment horizontal="left" vertical="top" wrapText="1"/>
    </xf>
    <xf numFmtId="0" fontId="62" fillId="20" borderId="48" xfId="15" applyFont="1" applyFill="1" applyBorder="1" applyAlignment="1">
      <alignment horizontal="left" vertical="top" wrapText="1"/>
    </xf>
    <xf numFmtId="0" fontId="61" fillId="21" borderId="1" xfId="15" applyFont="1" applyFill="1" applyBorder="1" applyAlignment="1">
      <alignment horizontal="left" vertical="center" wrapText="1" shrinkToFit="1"/>
    </xf>
    <xf numFmtId="0" fontId="61" fillId="21" borderId="2" xfId="15" applyFont="1" applyFill="1" applyBorder="1" applyAlignment="1">
      <alignment horizontal="left" vertical="center" wrapText="1" shrinkToFit="1"/>
    </xf>
    <xf numFmtId="0" fontId="61" fillId="21" borderId="3" xfId="15" applyFont="1" applyFill="1" applyBorder="1" applyAlignment="1">
      <alignment horizontal="left" vertical="center" wrapText="1" shrinkToFit="1"/>
    </xf>
    <xf numFmtId="0" fontId="72" fillId="21" borderId="1" xfId="15" applyFont="1" applyFill="1" applyBorder="1" applyAlignment="1">
      <alignment horizontal="left" vertical="center" wrapText="1" shrinkToFit="1"/>
    </xf>
    <xf numFmtId="0" fontId="72" fillId="21" borderId="2" xfId="15" applyFont="1" applyFill="1" applyBorder="1" applyAlignment="1">
      <alignment horizontal="left" vertical="center" wrapText="1" shrinkToFit="1"/>
    </xf>
    <xf numFmtId="0" fontId="72" fillId="21" borderId="3" xfId="15" applyFont="1" applyFill="1" applyBorder="1" applyAlignment="1">
      <alignment horizontal="left" vertical="center" wrapText="1" shrinkToFit="1"/>
    </xf>
    <xf numFmtId="0" fontId="62" fillId="21" borderId="1" xfId="15" applyFont="1" applyFill="1" applyBorder="1" applyAlignment="1">
      <alignment horizontal="center" vertical="top" wrapText="1"/>
    </xf>
    <xf numFmtId="0" fontId="62" fillId="21" borderId="2" xfId="15" applyFont="1" applyFill="1" applyBorder="1" applyAlignment="1">
      <alignment horizontal="center" vertical="top" wrapText="1"/>
    </xf>
    <xf numFmtId="0" fontId="61" fillId="21" borderId="1" xfId="15" applyFont="1" applyFill="1" applyBorder="1" applyAlignment="1">
      <alignment horizontal="center" vertical="top"/>
    </xf>
    <xf numFmtId="0" fontId="61" fillId="21" borderId="2" xfId="15" applyFont="1" applyFill="1" applyBorder="1" applyAlignment="1">
      <alignment horizontal="center" vertical="top"/>
    </xf>
    <xf numFmtId="0" fontId="61" fillId="21" borderId="2" xfId="15" applyFont="1" applyFill="1" applyBorder="1" applyAlignment="1">
      <alignment horizontal="left" vertical="top"/>
    </xf>
    <xf numFmtId="0" fontId="61" fillId="21" borderId="3" xfId="15" applyFont="1" applyFill="1" applyBorder="1" applyAlignment="1">
      <alignment horizontal="left" vertical="top"/>
    </xf>
    <xf numFmtId="0" fontId="62" fillId="20" borderId="48" xfId="15" applyFont="1" applyFill="1" applyBorder="1" applyAlignment="1">
      <alignment horizontal="left" vertical="center"/>
    </xf>
    <xf numFmtId="0" fontId="62" fillId="20" borderId="1" xfId="15" applyFont="1" applyFill="1" applyBorder="1" applyAlignment="1">
      <alignment horizontal="left" vertical="center" shrinkToFit="1"/>
    </xf>
    <xf numFmtId="0" fontId="62" fillId="20" borderId="2" xfId="15" applyFont="1" applyFill="1" applyBorder="1" applyAlignment="1">
      <alignment horizontal="left" vertical="center" shrinkToFit="1"/>
    </xf>
    <xf numFmtId="0" fontId="62" fillId="20" borderId="3" xfId="15" applyFont="1" applyFill="1" applyBorder="1" applyAlignment="1">
      <alignment horizontal="left" vertical="center" shrinkToFit="1"/>
    </xf>
    <xf numFmtId="0" fontId="91" fillId="20" borderId="1" xfId="15" applyFont="1" applyFill="1" applyBorder="1" applyAlignment="1">
      <alignment horizontal="left" vertical="center" shrinkToFit="1"/>
    </xf>
    <xf numFmtId="0" fontId="91" fillId="20" borderId="2" xfId="15" applyFont="1" applyFill="1" applyBorder="1" applyAlignment="1">
      <alignment horizontal="left" vertical="center" shrinkToFit="1"/>
    </xf>
    <xf numFmtId="0" fontId="91" fillId="20" borderId="3" xfId="15" applyFont="1" applyFill="1" applyBorder="1" applyAlignment="1">
      <alignment horizontal="left" vertical="center" shrinkToFit="1"/>
    </xf>
    <xf numFmtId="0" fontId="92" fillId="20" borderId="1" xfId="15" applyFont="1" applyFill="1" applyBorder="1" applyAlignment="1">
      <alignment horizontal="left" vertical="top" wrapText="1" shrinkToFit="1"/>
    </xf>
    <xf numFmtId="0" fontId="92" fillId="20" borderId="2" xfId="15" applyFont="1" applyFill="1" applyBorder="1" applyAlignment="1">
      <alignment horizontal="left" vertical="top" wrapText="1" shrinkToFit="1"/>
    </xf>
    <xf numFmtId="0" fontId="92" fillId="20" borderId="3" xfId="15" applyFont="1" applyFill="1" applyBorder="1" applyAlignment="1">
      <alignment horizontal="left" vertical="top" wrapText="1" shrinkToFit="1"/>
    </xf>
    <xf numFmtId="0" fontId="92" fillId="20" borderId="1" xfId="15" applyFont="1" applyFill="1" applyBorder="1" applyAlignment="1">
      <alignment horizontal="left" vertical="top" wrapText="1"/>
    </xf>
    <xf numFmtId="0" fontId="92" fillId="20" borderId="2" xfId="15" applyFont="1" applyFill="1" applyBorder="1" applyAlignment="1">
      <alignment horizontal="left" vertical="top" wrapText="1"/>
    </xf>
    <xf numFmtId="0" fontId="92" fillId="20" borderId="3" xfId="15" applyFont="1" applyFill="1" applyBorder="1" applyAlignment="1">
      <alignment horizontal="left" vertical="top" wrapText="1"/>
    </xf>
    <xf numFmtId="0" fontId="18" fillId="0" borderId="61" xfId="5" applyBorder="1" applyAlignment="1">
      <alignment horizontal="center" vertical="center"/>
    </xf>
    <xf numFmtId="0" fontId="0" fillId="0" borderId="59" xfId="0" applyBorder="1">
      <alignment vertical="center"/>
    </xf>
    <xf numFmtId="0" fontId="0" fillId="0" borderId="180" xfId="0" applyBorder="1">
      <alignment vertical="center"/>
    </xf>
    <xf numFmtId="0" fontId="0" fillId="0" borderId="58" xfId="0" applyBorder="1" applyAlignment="1">
      <alignment vertical="center" shrinkToFit="1"/>
    </xf>
    <xf numFmtId="0" fontId="48" fillId="0" borderId="51" xfId="3" applyFont="1" applyBorder="1" applyAlignment="1">
      <alignment horizontal="center" vertical="center" wrapText="1"/>
    </xf>
    <xf numFmtId="0" fontId="48" fillId="0" borderId="4" xfId="3" applyFont="1" applyBorder="1" applyAlignment="1">
      <alignment horizontal="center" vertical="center" wrapText="1"/>
    </xf>
    <xf numFmtId="0" fontId="48" fillId="0" borderId="30" xfId="3" applyFont="1" applyBorder="1" applyAlignment="1">
      <alignment horizontal="center" vertical="center" wrapText="1"/>
    </xf>
    <xf numFmtId="0" fontId="48" fillId="0" borderId="23" xfId="3" applyFont="1" applyBorder="1" applyAlignment="1">
      <alignment horizontal="center" vertical="center" wrapText="1"/>
    </xf>
    <xf numFmtId="0" fontId="48" fillId="0" borderId="24" xfId="3" applyFont="1" applyBorder="1" applyAlignment="1">
      <alignment horizontal="center" vertical="center" wrapText="1"/>
    </xf>
    <xf numFmtId="0" fontId="48" fillId="0" borderId="28" xfId="3" applyFont="1" applyBorder="1" applyAlignment="1">
      <alignment horizontal="center" vertical="center" wrapText="1"/>
    </xf>
    <xf numFmtId="0" fontId="48" fillId="0" borderId="1" xfId="3" applyFont="1" applyBorder="1" applyAlignment="1">
      <alignment horizontal="center" vertical="center" shrinkToFit="1"/>
    </xf>
    <xf numFmtId="0" fontId="48" fillId="0" borderId="2" xfId="3" applyFont="1" applyBorder="1" applyAlignment="1">
      <alignment horizontal="center" vertical="center" shrinkToFit="1"/>
    </xf>
    <xf numFmtId="0" fontId="48" fillId="0" borderId="3" xfId="3" applyFont="1" applyBorder="1" applyAlignment="1">
      <alignment horizontal="center" vertical="center" shrinkToFit="1"/>
    </xf>
    <xf numFmtId="0" fontId="48" fillId="0" borderId="19" xfId="3" applyFont="1" applyBorder="1" applyAlignment="1">
      <alignment horizontal="center" vertical="center"/>
    </xf>
    <xf numFmtId="0" fontId="48" fillId="0" borderId="13" xfId="3" applyFont="1" applyBorder="1" applyAlignment="1">
      <alignment horizontal="center" vertical="center"/>
    </xf>
    <xf numFmtId="0" fontId="48" fillId="0" borderId="18" xfId="3" applyFont="1" applyBorder="1" applyAlignment="1">
      <alignment horizontal="center" vertical="center"/>
    </xf>
    <xf numFmtId="0" fontId="48" fillId="0" borderId="32" xfId="3" applyFont="1" applyBorder="1" applyAlignment="1">
      <alignment horizontal="center" vertical="center" wrapText="1"/>
    </xf>
    <xf numFmtId="0" fontId="48" fillId="0" borderId="33" xfId="3" applyFont="1" applyBorder="1" applyAlignment="1">
      <alignment horizontal="center" vertical="center" wrapText="1"/>
    </xf>
    <xf numFmtId="0" fontId="48" fillId="0" borderId="134" xfId="3" applyFont="1" applyBorder="1" applyAlignment="1">
      <alignment horizontal="center" vertical="center" wrapText="1"/>
    </xf>
    <xf numFmtId="0" fontId="48" fillId="0" borderId="52" xfId="3" applyFont="1" applyBorder="1" applyAlignment="1">
      <alignment horizontal="center" vertical="center" wrapText="1"/>
    </xf>
    <xf numFmtId="0" fontId="48" fillId="0" borderId="6" xfId="3" applyFont="1" applyBorder="1" applyAlignment="1">
      <alignment horizontal="center" vertical="center" wrapText="1"/>
    </xf>
    <xf numFmtId="0" fontId="48" fillId="0" borderId="31" xfId="3" applyFont="1" applyBorder="1" applyAlignment="1">
      <alignment horizontal="center" vertical="center" wrapText="1"/>
    </xf>
    <xf numFmtId="0" fontId="48" fillId="0" borderId="14" xfId="3" applyFont="1" applyBorder="1" applyAlignment="1">
      <alignment horizontal="center" vertical="center" shrinkToFit="1"/>
    </xf>
    <xf numFmtId="0" fontId="48" fillId="0" borderId="8" xfId="3" applyFont="1" applyBorder="1" applyAlignment="1">
      <alignment horizontal="center" vertical="center" shrinkToFit="1"/>
    </xf>
    <xf numFmtId="0" fontId="48" fillId="0" borderId="9" xfId="3" applyFont="1" applyBorder="1" applyAlignment="1">
      <alignment horizontal="center" vertical="center" shrinkToFit="1"/>
    </xf>
    <xf numFmtId="0" fontId="48" fillId="0" borderId="1" xfId="3" applyFont="1" applyBorder="1" applyAlignment="1">
      <alignment horizontal="center" vertical="center"/>
    </xf>
    <xf numFmtId="0" fontId="48" fillId="0" borderId="2" xfId="3" applyFont="1" applyBorder="1" applyAlignment="1">
      <alignment horizontal="center" vertical="center"/>
    </xf>
    <xf numFmtId="0" fontId="48" fillId="0" borderId="3" xfId="3" applyFont="1" applyBorder="1" applyAlignment="1">
      <alignment horizontal="center" vertical="center"/>
    </xf>
    <xf numFmtId="38" fontId="12" fillId="0" borderId="0" xfId="8" applyFont="1" applyBorder="1" applyAlignment="1">
      <alignment horizontal="right" vertical="center"/>
    </xf>
    <xf numFmtId="188" fontId="12" fillId="3" borderId="19" xfId="8" applyNumberFormat="1" applyFont="1" applyFill="1" applyBorder="1" applyAlignment="1">
      <alignment horizontal="right" vertical="center"/>
    </xf>
    <xf numFmtId="188" fontId="12" fillId="3" borderId="13" xfId="8" applyNumberFormat="1" applyFont="1" applyFill="1" applyBorder="1" applyAlignment="1">
      <alignment horizontal="right" vertical="center"/>
    </xf>
    <xf numFmtId="188" fontId="12" fillId="3" borderId="18" xfId="8" applyNumberFormat="1" applyFont="1" applyFill="1" applyBorder="1" applyAlignment="1">
      <alignment horizontal="right" vertical="center"/>
    </xf>
    <xf numFmtId="0" fontId="12" fillId="0" borderId="19" xfId="3" applyFont="1" applyBorder="1" applyAlignment="1">
      <alignment horizontal="left" vertical="center"/>
    </xf>
    <xf numFmtId="188" fontId="12" fillId="3" borderId="1" xfId="8" applyNumberFormat="1" applyFont="1" applyFill="1" applyBorder="1" applyAlignment="1">
      <alignment horizontal="right" vertical="center"/>
    </xf>
    <xf numFmtId="188" fontId="12" fillId="3" borderId="2" xfId="8" applyNumberFormat="1" applyFont="1" applyFill="1" applyBorder="1" applyAlignment="1">
      <alignment horizontal="right" vertical="center"/>
    </xf>
    <xf numFmtId="188" fontId="12" fillId="3" borderId="3" xfId="8" applyNumberFormat="1" applyFont="1" applyFill="1" applyBorder="1" applyAlignment="1">
      <alignment horizontal="right" vertical="center"/>
    </xf>
    <xf numFmtId="0" fontId="12" fillId="0" borderId="1" xfId="3" applyFont="1" applyBorder="1" applyAlignment="1">
      <alignment horizontal="left" vertical="center"/>
    </xf>
    <xf numFmtId="188" fontId="12" fillId="7" borderId="1" xfId="8" applyNumberFormat="1" applyFont="1" applyFill="1" applyBorder="1" applyAlignment="1">
      <alignment horizontal="right" vertical="center"/>
    </xf>
    <xf numFmtId="188" fontId="12" fillId="7" borderId="2" xfId="8" applyNumberFormat="1" applyFont="1" applyFill="1" applyBorder="1" applyAlignment="1">
      <alignment horizontal="right" vertical="center"/>
    </xf>
    <xf numFmtId="188" fontId="12" fillId="7" borderId="3" xfId="8" applyNumberFormat="1" applyFont="1" applyFill="1" applyBorder="1" applyAlignment="1">
      <alignment horizontal="right" vertical="center"/>
    </xf>
    <xf numFmtId="0" fontId="12" fillId="0" borderId="0" xfId="3" applyFont="1" applyAlignment="1" applyProtection="1">
      <alignment horizontal="left" vertical="center" wrapText="1"/>
      <protection locked="0"/>
    </xf>
    <xf numFmtId="0" fontId="12" fillId="7" borderId="14" xfId="3" applyFont="1" applyFill="1" applyBorder="1" applyAlignment="1">
      <alignment horizontal="left" vertical="center" indent="1"/>
    </xf>
    <xf numFmtId="0" fontId="12" fillId="7" borderId="8" xfId="3" applyFont="1" applyFill="1" applyBorder="1" applyAlignment="1">
      <alignment horizontal="left" vertical="center" indent="1"/>
    </xf>
    <xf numFmtId="0" fontId="12" fillId="7" borderId="15" xfId="3" applyFont="1" applyFill="1" applyBorder="1" applyAlignment="1">
      <alignment horizontal="left" vertical="center" indent="1"/>
    </xf>
    <xf numFmtId="0" fontId="12" fillId="7" borderId="2" xfId="3" applyFont="1" applyFill="1" applyBorder="1" applyAlignment="1">
      <alignment horizontal="distributed" vertical="center"/>
    </xf>
    <xf numFmtId="38" fontId="12" fillId="0" borderId="2" xfId="2" applyFont="1" applyBorder="1" applyAlignment="1">
      <alignment horizontal="left" vertical="distributed"/>
    </xf>
    <xf numFmtId="188" fontId="12" fillId="7" borderId="161" xfId="3" applyNumberFormat="1" applyFont="1" applyFill="1" applyBorder="1" applyAlignment="1">
      <alignment horizontal="right" vertical="center" wrapText="1"/>
    </xf>
    <xf numFmtId="188" fontId="12" fillId="7" borderId="13" xfId="3" applyNumberFormat="1" applyFont="1" applyFill="1" applyBorder="1" applyAlignment="1">
      <alignment horizontal="right" vertical="center" wrapText="1"/>
    </xf>
    <xf numFmtId="38" fontId="12" fillId="0" borderId="13" xfId="2" applyFont="1" applyBorder="1" applyAlignment="1">
      <alignment horizontal="left" vertical="distributed"/>
    </xf>
    <xf numFmtId="0" fontId="15" fillId="0" borderId="1" xfId="3" applyFont="1" applyBorder="1" applyAlignment="1">
      <alignment horizontal="justify" vertical="center" wrapText="1"/>
    </xf>
    <xf numFmtId="0" fontId="15" fillId="0" borderId="2" xfId="3" applyFont="1" applyBorder="1" applyAlignment="1">
      <alignment horizontal="justify" vertical="center" wrapText="1"/>
    </xf>
    <xf numFmtId="0" fontId="15" fillId="0" borderId="11" xfId="3" applyFont="1" applyBorder="1" applyAlignment="1">
      <alignment horizontal="justify" vertical="center" wrapText="1"/>
    </xf>
    <xf numFmtId="0" fontId="12" fillId="7" borderId="52" xfId="3" applyFont="1" applyFill="1" applyBorder="1" applyAlignment="1">
      <alignment horizontal="justify" vertical="center" wrapText="1"/>
    </xf>
    <xf numFmtId="0" fontId="12" fillId="7" borderId="6" xfId="3" applyFont="1" applyFill="1" applyBorder="1" applyAlignment="1">
      <alignment horizontal="justify" vertical="center" wrapText="1"/>
    </xf>
    <xf numFmtId="0" fontId="12" fillId="7" borderId="138" xfId="3" applyFont="1" applyFill="1" applyBorder="1" applyAlignment="1">
      <alignment horizontal="justify" vertical="center" wrapText="1"/>
    </xf>
    <xf numFmtId="0" fontId="13" fillId="2" borderId="0" xfId="3" applyFont="1" applyFill="1" applyAlignment="1">
      <alignment horizontal="center" vertical="center"/>
    </xf>
    <xf numFmtId="0" fontId="12" fillId="2" borderId="0" xfId="0" applyFont="1" applyFill="1" applyAlignment="1">
      <alignment horizontal="justify" vertical="center" wrapText="1"/>
    </xf>
    <xf numFmtId="0" fontId="12" fillId="7" borderId="6" xfId="0" applyFont="1" applyFill="1" applyBorder="1" applyAlignment="1" applyProtection="1">
      <alignment vertical="center" shrinkToFit="1"/>
      <protection locked="0"/>
    </xf>
    <xf numFmtId="0" fontId="12" fillId="7" borderId="2" xfId="0" applyFont="1" applyFill="1" applyBorder="1" applyAlignment="1" applyProtection="1">
      <alignment vertical="center" shrinkToFit="1"/>
      <protection locked="0"/>
    </xf>
    <xf numFmtId="0" fontId="12" fillId="7" borderId="2" xfId="0" applyFont="1" applyFill="1" applyBorder="1" applyAlignment="1" applyProtection="1">
      <alignment vertical="center" wrapText="1"/>
      <protection locked="0"/>
    </xf>
    <xf numFmtId="0" fontId="84" fillId="3" borderId="0" xfId="0" applyFont="1" applyFill="1" applyAlignment="1">
      <alignment vertical="top" shrinkToFit="1"/>
    </xf>
    <xf numFmtId="0" fontId="12" fillId="7" borderId="0" xfId="0" applyFont="1" applyFill="1" applyAlignment="1">
      <alignment vertical="center" shrinkToFit="1"/>
    </xf>
    <xf numFmtId="0" fontId="15" fillId="0" borderId="29" xfId="3" applyFont="1" applyBorder="1" applyAlignment="1">
      <alignment horizontal="center" vertical="center"/>
    </xf>
    <xf numFmtId="0" fontId="15" fillId="0" borderId="4"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15" fillId="0" borderId="0" xfId="3" applyFont="1" applyAlignment="1">
      <alignment horizontal="center" vertical="center"/>
    </xf>
    <xf numFmtId="0" fontId="15" fillId="0" borderId="26" xfId="3" applyFont="1" applyBorder="1" applyAlignment="1">
      <alignment horizontal="center" vertical="center"/>
    </xf>
    <xf numFmtId="0" fontId="12" fillId="0" borderId="21" xfId="3" applyFont="1" applyBorder="1" applyAlignment="1">
      <alignment horizontal="center" vertical="center"/>
    </xf>
    <xf numFmtId="176" fontId="12" fillId="0" borderId="29" xfId="2" applyNumberFormat="1" applyFont="1" applyBorder="1" applyAlignment="1">
      <alignment horizontal="center" vertical="center" shrinkToFit="1"/>
    </xf>
    <xf numFmtId="176" fontId="12" fillId="0" borderId="4" xfId="2" applyNumberFormat="1" applyFont="1" applyBorder="1" applyAlignment="1">
      <alignment horizontal="center" vertical="center" shrinkToFit="1"/>
    </xf>
    <xf numFmtId="176" fontId="12" fillId="0" borderId="30" xfId="2" applyNumberFormat="1" applyFont="1" applyBorder="1" applyAlignment="1">
      <alignment horizontal="center" vertical="center" shrinkToFit="1"/>
    </xf>
    <xf numFmtId="176" fontId="12" fillId="0" borderId="21" xfId="2" applyNumberFormat="1" applyFont="1" applyBorder="1" applyAlignment="1">
      <alignment horizontal="center" vertical="center" shrinkToFit="1"/>
    </xf>
    <xf numFmtId="176" fontId="12" fillId="0" borderId="0"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0" fontId="48" fillId="0" borderId="29" xfId="3" applyFont="1" applyBorder="1" applyAlignment="1">
      <alignment horizontal="center" vertical="center" wrapText="1"/>
    </xf>
    <xf numFmtId="0" fontId="48" fillId="0" borderId="21" xfId="3" applyFont="1" applyBorder="1" applyAlignment="1">
      <alignment horizontal="center" vertical="center" wrapText="1"/>
    </xf>
    <xf numFmtId="0" fontId="48" fillId="0" borderId="0" xfId="3" applyFont="1" applyAlignment="1">
      <alignment horizontal="center" vertical="center" wrapText="1"/>
    </xf>
    <xf numFmtId="0" fontId="48" fillId="0" borderId="26" xfId="3" applyFont="1" applyBorder="1" applyAlignment="1">
      <alignment horizontal="center" vertical="center" wrapText="1"/>
    </xf>
    <xf numFmtId="3" fontId="12" fillId="7" borderId="21" xfId="3" applyNumberFormat="1" applyFont="1" applyFill="1" applyBorder="1" applyAlignment="1">
      <alignment horizontal="center" vertical="center"/>
    </xf>
    <xf numFmtId="3" fontId="12" fillId="7" borderId="0" xfId="3" applyNumberFormat="1" applyFont="1" applyFill="1" applyAlignment="1">
      <alignment horizontal="center" vertical="center"/>
    </xf>
    <xf numFmtId="3" fontId="12" fillId="7" borderId="29" xfId="3" applyNumberFormat="1" applyFont="1" applyFill="1" applyBorder="1" applyAlignment="1">
      <alignment horizontal="center" vertical="center"/>
    </xf>
    <xf numFmtId="3" fontId="12" fillId="7" borderId="4" xfId="3" applyNumberFormat="1" applyFont="1" applyFill="1" applyBorder="1" applyAlignment="1">
      <alignment horizontal="center" vertical="center"/>
    </xf>
    <xf numFmtId="0" fontId="12" fillId="7" borderId="21" xfId="3" applyFont="1" applyFill="1" applyBorder="1" applyAlignment="1">
      <alignment horizontal="center" vertical="center"/>
    </xf>
    <xf numFmtId="0" fontId="12" fillId="7" borderId="0" xfId="3" applyFont="1" applyFill="1" applyAlignment="1">
      <alignment horizontal="center" vertical="center"/>
    </xf>
    <xf numFmtId="3" fontId="12" fillId="7" borderId="5" xfId="3" applyNumberFormat="1" applyFont="1" applyFill="1" applyBorder="1" applyAlignment="1">
      <alignment horizontal="center" vertical="center"/>
    </xf>
    <xf numFmtId="3" fontId="12" fillId="7" borderId="6" xfId="3" applyNumberFormat="1" applyFont="1" applyFill="1" applyBorder="1" applyAlignment="1">
      <alignment horizontal="center" vertical="center"/>
    </xf>
    <xf numFmtId="0" fontId="12" fillId="7" borderId="29" xfId="3" applyFont="1" applyFill="1" applyBorder="1" applyAlignment="1">
      <alignment horizontal="center" vertical="center"/>
    </xf>
    <xf numFmtId="0" fontId="12" fillId="7" borderId="30" xfId="3" applyFont="1" applyFill="1" applyBorder="1" applyAlignment="1">
      <alignment horizontal="center" vertical="center"/>
    </xf>
    <xf numFmtId="0" fontId="12" fillId="3" borderId="29" xfId="3" applyFont="1" applyFill="1" applyBorder="1" applyAlignment="1">
      <alignment horizontal="center" vertical="center"/>
    </xf>
    <xf numFmtId="0" fontId="12" fillId="3" borderId="4" xfId="3" applyFont="1" applyFill="1" applyBorder="1" applyAlignment="1">
      <alignment horizontal="center" vertical="center"/>
    </xf>
    <xf numFmtId="0" fontId="12" fillId="3" borderId="30" xfId="3" applyFont="1" applyFill="1" applyBorder="1" applyAlignment="1">
      <alignment horizontal="center" vertical="center"/>
    </xf>
    <xf numFmtId="0" fontId="12" fillId="3" borderId="21" xfId="3" applyFont="1" applyFill="1" applyBorder="1" applyAlignment="1">
      <alignment horizontal="center" vertical="center"/>
    </xf>
    <xf numFmtId="0" fontId="12" fillId="3" borderId="0" xfId="3" applyFont="1" applyFill="1" applyAlignment="1">
      <alignment horizontal="center" vertical="center"/>
    </xf>
    <xf numFmtId="0" fontId="12" fillId="3" borderId="26" xfId="3" applyFont="1" applyFill="1" applyBorder="1" applyAlignment="1">
      <alignment horizontal="center" vertical="center"/>
    </xf>
    <xf numFmtId="0" fontId="12" fillId="7" borderId="5" xfId="3" applyFont="1" applyFill="1" applyBorder="1" applyAlignment="1">
      <alignment horizontal="center" vertical="center"/>
    </xf>
    <xf numFmtId="0" fontId="12" fillId="7" borderId="6" xfId="3" applyFont="1" applyFill="1" applyBorder="1" applyAlignment="1">
      <alignment horizontal="center" vertical="center"/>
    </xf>
    <xf numFmtId="0" fontId="12" fillId="7" borderId="31" xfId="3" applyFont="1" applyFill="1" applyBorder="1" applyAlignment="1">
      <alignment horizontal="center" vertical="center"/>
    </xf>
    <xf numFmtId="0" fontId="12" fillId="7" borderId="26" xfId="3" applyFont="1" applyFill="1" applyBorder="1" applyAlignment="1">
      <alignment horizontal="center" vertical="center"/>
    </xf>
    <xf numFmtId="0" fontId="12" fillId="3" borderId="5" xfId="3" applyFont="1" applyFill="1" applyBorder="1" applyAlignment="1">
      <alignment horizontal="center" vertical="center"/>
    </xf>
    <xf numFmtId="0" fontId="12" fillId="3" borderId="6" xfId="3" applyFont="1" applyFill="1" applyBorder="1" applyAlignment="1">
      <alignment horizontal="center" vertical="center"/>
    </xf>
    <xf numFmtId="0" fontId="12" fillId="3" borderId="31" xfId="3" applyFont="1" applyFill="1" applyBorder="1" applyAlignment="1">
      <alignment horizontal="center" vertical="center"/>
    </xf>
    <xf numFmtId="176" fontId="12" fillId="7" borderId="21" xfId="2" applyNumberFormat="1" applyFont="1" applyFill="1" applyBorder="1" applyAlignment="1">
      <alignment horizontal="right" vertical="center"/>
    </xf>
    <xf numFmtId="176" fontId="12" fillId="7" borderId="0" xfId="2" applyNumberFormat="1" applyFont="1" applyFill="1" applyBorder="1" applyAlignment="1">
      <alignment horizontal="right" vertical="center"/>
    </xf>
    <xf numFmtId="176" fontId="12" fillId="7" borderId="166" xfId="2" applyNumberFormat="1" applyFont="1" applyFill="1" applyBorder="1" applyAlignment="1">
      <alignment horizontal="right" vertical="center"/>
    </xf>
    <xf numFmtId="176" fontId="12" fillId="7" borderId="29" xfId="2" applyNumberFormat="1" applyFont="1" applyFill="1" applyBorder="1" applyAlignment="1">
      <alignment horizontal="right" vertical="center"/>
    </xf>
    <xf numFmtId="176" fontId="12" fillId="7" borderId="4" xfId="2" applyNumberFormat="1" applyFont="1" applyFill="1" applyBorder="1" applyAlignment="1">
      <alignment horizontal="right" vertical="center"/>
    </xf>
    <xf numFmtId="176" fontId="12" fillId="7" borderId="165" xfId="2" applyNumberFormat="1" applyFont="1" applyFill="1" applyBorder="1" applyAlignment="1">
      <alignment horizontal="right" vertical="center"/>
    </xf>
    <xf numFmtId="38" fontId="12" fillId="0" borderId="4" xfId="2" applyFont="1" applyBorder="1" applyAlignment="1">
      <alignment horizontal="right" vertical="center"/>
    </xf>
    <xf numFmtId="176" fontId="12" fillId="7" borderId="6" xfId="2" applyNumberFormat="1" applyFont="1" applyFill="1" applyBorder="1" applyAlignment="1">
      <alignment horizontal="left" vertical="center"/>
    </xf>
    <xf numFmtId="176" fontId="12" fillId="7" borderId="31" xfId="2" applyNumberFormat="1" applyFont="1" applyFill="1" applyBorder="1" applyAlignment="1">
      <alignment horizontal="left" vertical="center"/>
    </xf>
    <xf numFmtId="176" fontId="12" fillId="7" borderId="5" xfId="2" applyNumberFormat="1" applyFont="1" applyFill="1" applyBorder="1" applyAlignment="1">
      <alignment horizontal="right" vertical="center"/>
    </xf>
    <xf numFmtId="176" fontId="12" fillId="7" borderId="6" xfId="2" applyNumberFormat="1" applyFont="1" applyFill="1" applyBorder="1" applyAlignment="1">
      <alignment horizontal="right" vertical="center"/>
    </xf>
    <xf numFmtId="176" fontId="12" fillId="7" borderId="155" xfId="2" applyNumberFormat="1" applyFont="1" applyFill="1" applyBorder="1" applyAlignment="1">
      <alignment horizontal="right" vertical="center"/>
    </xf>
    <xf numFmtId="176" fontId="12" fillId="7" borderId="4" xfId="2" applyNumberFormat="1" applyFont="1" applyFill="1" applyBorder="1" applyAlignment="1">
      <alignment horizontal="left" vertical="center"/>
    </xf>
    <xf numFmtId="176" fontId="12" fillId="7" borderId="30" xfId="2" applyNumberFormat="1" applyFont="1" applyFill="1" applyBorder="1" applyAlignment="1">
      <alignment horizontal="left" vertical="center"/>
    </xf>
    <xf numFmtId="176" fontId="12" fillId="7" borderId="0" xfId="2" applyNumberFormat="1" applyFont="1" applyFill="1" applyBorder="1" applyAlignment="1">
      <alignment horizontal="left" vertical="center"/>
    </xf>
    <xf numFmtId="176" fontId="12" fillId="7" borderId="26" xfId="2" applyNumberFormat="1" applyFont="1" applyFill="1" applyBorder="1" applyAlignment="1">
      <alignment horizontal="left"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34" fillId="0" borderId="48" xfId="0" applyFont="1" applyBorder="1" applyAlignment="1">
      <alignment horizontal="center" vertical="center"/>
    </xf>
    <xf numFmtId="0" fontId="12" fillId="7" borderId="0" xfId="4" applyFont="1" applyFill="1" applyAlignment="1" applyProtection="1">
      <alignment horizontal="justify" vertical="center" wrapText="1"/>
      <protection locked="0"/>
    </xf>
    <xf numFmtId="187" fontId="12" fillId="7" borderId="0" xfId="3" applyNumberFormat="1" applyFont="1" applyFill="1" applyAlignment="1" applyProtection="1">
      <alignment horizontal="distributed" vertical="center"/>
      <protection locked="0"/>
    </xf>
    <xf numFmtId="0" fontId="12" fillId="3" borderId="7" xfId="3" applyFont="1" applyFill="1" applyBorder="1" applyAlignment="1" applyProtection="1">
      <alignment horizontal="left" vertical="distributed" indent="1"/>
      <protection locked="0"/>
    </xf>
    <xf numFmtId="0" fontId="12" fillId="3" borderId="10" xfId="3" applyFont="1" applyFill="1" applyBorder="1" applyAlignment="1" applyProtection="1">
      <alignment horizontal="left" vertical="distributed" indent="1"/>
      <protection locked="0"/>
    </xf>
    <xf numFmtId="0" fontId="12" fillId="3" borderId="0" xfId="4" applyFont="1" applyFill="1" applyAlignment="1" applyProtection="1">
      <alignment vertical="top" wrapText="1"/>
      <protection locked="0"/>
    </xf>
    <xf numFmtId="0" fontId="12" fillId="3" borderId="0" xfId="3" applyFont="1" applyFill="1" applyAlignment="1" applyProtection="1">
      <alignment vertical="top" shrinkToFit="1"/>
      <protection locked="0"/>
    </xf>
    <xf numFmtId="38" fontId="12" fillId="3" borderId="6" xfId="2" applyFont="1" applyFill="1" applyBorder="1" applyAlignment="1" applyProtection="1">
      <alignment horizontal="center" vertical="center"/>
      <protection locked="0"/>
    </xf>
    <xf numFmtId="49" fontId="12" fillId="3" borderId="10" xfId="3" applyNumberFormat="1" applyFont="1" applyFill="1" applyBorder="1" applyAlignment="1" applyProtection="1">
      <alignment horizontal="left" vertical="distributed" indent="1"/>
      <protection locked="0"/>
    </xf>
    <xf numFmtId="0" fontId="14" fillId="3" borderId="36" xfId="3" applyFont="1" applyFill="1" applyBorder="1" applyAlignment="1" applyProtection="1">
      <alignment horizontal="left" vertical="distributed" indent="1"/>
      <protection locked="0"/>
    </xf>
    <xf numFmtId="0" fontId="12" fillId="3" borderId="137" xfId="3" applyFont="1" applyFill="1" applyBorder="1" applyAlignment="1" applyProtection="1">
      <alignment horizontal="left" vertical="distributed" indent="1"/>
      <protection locked="0"/>
    </xf>
    <xf numFmtId="38" fontId="87" fillId="7" borderId="6" xfId="2" applyFont="1" applyFill="1" applyBorder="1" applyAlignment="1" applyProtection="1">
      <alignment horizontal="center" vertical="center"/>
      <protection locked="0"/>
    </xf>
    <xf numFmtId="14" fontId="12" fillId="7" borderId="0" xfId="4" applyNumberFormat="1" applyFont="1" applyFill="1" applyAlignment="1" applyProtection="1">
      <alignment horizontal="left" wrapText="1"/>
      <protection locked="0"/>
    </xf>
    <xf numFmtId="0" fontId="12" fillId="7" borderId="0" xfId="4" applyFont="1" applyFill="1" applyAlignment="1" applyProtection="1">
      <alignment horizontal="left" wrapText="1"/>
      <protection locked="0"/>
    </xf>
    <xf numFmtId="0" fontId="12" fillId="10" borderId="12" xfId="3" applyFont="1" applyFill="1" applyBorder="1" applyAlignment="1" applyProtection="1">
      <alignment horizontal="left" vertical="distributed" indent="1"/>
      <protection locked="0"/>
    </xf>
    <xf numFmtId="0" fontId="12" fillId="10" borderId="13" xfId="3" applyFont="1" applyFill="1" applyBorder="1" applyAlignment="1" applyProtection="1">
      <alignment horizontal="left" vertical="distributed" indent="1"/>
      <protection locked="0"/>
    </xf>
    <xf numFmtId="0" fontId="12" fillId="10" borderId="20" xfId="3" applyFont="1" applyFill="1" applyBorder="1" applyAlignment="1" applyProtection="1">
      <alignment horizontal="left" vertical="distributed" indent="1"/>
      <protection locked="0"/>
    </xf>
    <xf numFmtId="0" fontId="12" fillId="10" borderId="2" xfId="3" applyFont="1" applyFill="1" applyBorder="1" applyAlignment="1" applyProtection="1">
      <alignment horizontal="center" vertical="distributed"/>
      <protection locked="0"/>
    </xf>
    <xf numFmtId="0" fontId="12" fillId="10" borderId="52" xfId="3" applyFont="1" applyFill="1" applyBorder="1" applyAlignment="1" applyProtection="1">
      <alignment horizontal="center" vertical="distributed"/>
      <protection locked="0"/>
    </xf>
    <xf numFmtId="0" fontId="12" fillId="10" borderId="6" xfId="3" applyFont="1" applyFill="1" applyBorder="1" applyAlignment="1" applyProtection="1">
      <alignment horizontal="center" vertical="distributed"/>
      <protection locked="0"/>
    </xf>
    <xf numFmtId="0" fontId="12" fillId="7" borderId="0" xfId="3" applyFont="1" applyFill="1" applyAlignment="1" applyProtection="1">
      <alignment vertical="top" shrinkToFit="1"/>
      <protection locked="0"/>
    </xf>
    <xf numFmtId="0" fontId="12" fillId="0" borderId="0" xfId="3" applyFont="1" applyAlignment="1">
      <alignment horizontal="left"/>
    </xf>
    <xf numFmtId="0" fontId="12" fillId="10" borderId="36" xfId="3" applyFont="1" applyFill="1" applyBorder="1" applyAlignment="1" applyProtection="1">
      <alignment horizontal="left" vertical="distributed" indent="1"/>
      <protection locked="0"/>
    </xf>
    <xf numFmtId="0" fontId="12" fillId="10" borderId="37" xfId="3" applyFont="1" applyFill="1" applyBorder="1" applyAlignment="1" applyProtection="1">
      <alignment horizontal="left" vertical="distributed" indent="1"/>
      <protection locked="0"/>
    </xf>
    <xf numFmtId="0" fontId="12" fillId="10" borderId="39" xfId="3" applyFont="1" applyFill="1" applyBorder="1" applyAlignment="1" applyProtection="1">
      <alignment horizontal="left" vertical="distributed" indent="1"/>
      <protection locked="0"/>
    </xf>
    <xf numFmtId="0" fontId="15" fillId="0" borderId="8" xfId="3" applyFont="1" applyBorder="1" applyAlignment="1" applyProtection="1">
      <alignment horizontal="center" vertical="distributed"/>
      <protection locked="0"/>
    </xf>
    <xf numFmtId="0" fontId="12" fillId="10" borderId="8" xfId="3" applyFont="1" applyFill="1" applyBorder="1" applyAlignment="1" applyProtection="1">
      <alignment horizontal="center" vertical="distributed"/>
      <protection locked="0"/>
    </xf>
    <xf numFmtId="0" fontId="12" fillId="10" borderId="7" xfId="3" applyFont="1" applyFill="1" applyBorder="1" applyAlignment="1" applyProtection="1">
      <alignment horizontal="center" vertical="distributed"/>
      <protection locked="0"/>
    </xf>
    <xf numFmtId="181" fontId="12" fillId="3" borderId="8" xfId="2" applyNumberFormat="1" applyFont="1" applyFill="1" applyBorder="1" applyAlignment="1" applyProtection="1">
      <alignment horizontal="right" vertical="center"/>
    </xf>
    <xf numFmtId="0" fontId="12" fillId="0" borderId="0" xfId="3" applyFont="1" applyAlignment="1">
      <alignment horizontal="distributed" vertical="center"/>
    </xf>
    <xf numFmtId="38" fontId="12" fillId="0" borderId="0" xfId="2" applyFont="1" applyAlignment="1" applyProtection="1">
      <alignment horizontal="center" vertical="center"/>
    </xf>
    <xf numFmtId="181" fontId="12" fillId="3" borderId="2" xfId="2" applyNumberFormat="1" applyFont="1" applyFill="1" applyBorder="1" applyAlignment="1" applyProtection="1">
      <alignment horizontal="right" vertical="center"/>
    </xf>
    <xf numFmtId="179" fontId="12" fillId="3" borderId="2" xfId="1" applyNumberFormat="1" applyFont="1" applyFill="1" applyBorder="1" applyAlignment="1" applyProtection="1">
      <alignment horizontal="right" vertical="center"/>
    </xf>
    <xf numFmtId="178" fontId="12" fillId="3" borderId="1" xfId="3" applyNumberFormat="1" applyFont="1" applyFill="1" applyBorder="1" applyAlignment="1">
      <alignment horizontal="right" vertical="center"/>
    </xf>
    <xf numFmtId="178" fontId="12" fillId="3" borderId="2" xfId="3" applyNumberFormat="1" applyFont="1" applyFill="1" applyBorder="1" applyAlignment="1">
      <alignment horizontal="right" vertical="center"/>
    </xf>
    <xf numFmtId="178" fontId="12" fillId="3" borderId="6" xfId="3" applyNumberFormat="1" applyFont="1" applyFill="1" applyBorder="1" applyAlignment="1">
      <alignment horizontal="right" vertical="center"/>
    </xf>
    <xf numFmtId="0" fontId="12" fillId="7" borderId="29" xfId="3" applyFont="1" applyFill="1" applyBorder="1" applyAlignment="1" applyProtection="1">
      <alignment horizontal="left" vertical="center" wrapText="1" indent="1"/>
      <protection locked="0"/>
    </xf>
    <xf numFmtId="0" fontId="12" fillId="7" borderId="4" xfId="3" applyFont="1" applyFill="1" applyBorder="1" applyAlignment="1" applyProtection="1">
      <alignment horizontal="left" vertical="center" wrapText="1" indent="1"/>
      <protection locked="0"/>
    </xf>
    <xf numFmtId="0" fontId="12" fillId="7" borderId="16" xfId="3" applyFont="1" applyFill="1" applyBorder="1" applyAlignment="1" applyProtection="1">
      <alignment horizontal="left" vertical="center" wrapText="1" indent="1"/>
      <protection locked="0"/>
    </xf>
    <xf numFmtId="0" fontId="12" fillId="7" borderId="27" xfId="3" applyFont="1" applyFill="1" applyBorder="1" applyAlignment="1" applyProtection="1">
      <alignment horizontal="left" vertical="center" wrapText="1" indent="1"/>
      <protection locked="0"/>
    </xf>
    <xf numFmtId="0" fontId="12" fillId="7" borderId="24" xfId="3" applyFont="1" applyFill="1" applyBorder="1" applyAlignment="1" applyProtection="1">
      <alignment horizontal="left" vertical="center" wrapText="1" indent="1"/>
      <protection locked="0"/>
    </xf>
    <xf numFmtId="0" fontId="12" fillId="7" borderId="25" xfId="3" applyFont="1" applyFill="1" applyBorder="1" applyAlignment="1" applyProtection="1">
      <alignment horizontal="left" vertical="center" wrapText="1" indent="1"/>
      <protection locked="0"/>
    </xf>
    <xf numFmtId="0" fontId="1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8" xfId="3" applyFont="1" applyBorder="1" applyAlignment="1">
      <alignment horizontal="center" vertical="center" wrapText="1"/>
    </xf>
    <xf numFmtId="0" fontId="0" fillId="0" borderId="59" xfId="0" applyBorder="1" applyAlignment="1">
      <alignment horizontal="center" vertical="center"/>
    </xf>
    <xf numFmtId="0" fontId="0" fillId="0" borderId="180" xfId="0" applyBorder="1" applyAlignment="1">
      <alignment horizontal="center" vertical="center"/>
    </xf>
    <xf numFmtId="0" fontId="18" fillId="3" borderId="35" xfId="5" applyFill="1" applyBorder="1" applyAlignment="1" applyProtection="1">
      <alignment horizontal="left" vertical="center"/>
      <protection locked="0"/>
    </xf>
    <xf numFmtId="0" fontId="18" fillId="3" borderId="33" xfId="5" applyFill="1" applyBorder="1" applyAlignment="1" applyProtection="1">
      <alignment horizontal="left" vertical="center"/>
      <protection locked="0"/>
    </xf>
    <xf numFmtId="0" fontId="18" fillId="3" borderId="34" xfId="5" applyFill="1" applyBorder="1" applyAlignment="1" applyProtection="1">
      <alignment horizontal="left" vertical="center"/>
      <protection locked="0"/>
    </xf>
    <xf numFmtId="0" fontId="18" fillId="3" borderId="1" xfId="5" applyFill="1" applyBorder="1" applyAlignment="1" applyProtection="1">
      <alignment horizontal="left" vertical="center"/>
      <protection locked="0"/>
    </xf>
    <xf numFmtId="0" fontId="18" fillId="3" borderId="2" xfId="5" applyFill="1" applyBorder="1" applyAlignment="1" applyProtection="1">
      <alignment horizontal="left" vertical="center"/>
      <protection locked="0"/>
    </xf>
    <xf numFmtId="0" fontId="18" fillId="3" borderId="11" xfId="5" applyFill="1" applyBorder="1" applyAlignment="1" applyProtection="1">
      <alignment horizontal="left" vertical="center"/>
      <protection locked="0"/>
    </xf>
    <xf numFmtId="0" fontId="18" fillId="0" borderId="63" xfId="5" applyBorder="1" applyAlignment="1">
      <alignment horizontal="center" vertical="center"/>
    </xf>
    <xf numFmtId="0" fontId="18" fillId="0" borderId="55" xfId="5" applyBorder="1" applyAlignment="1">
      <alignment horizontal="center" vertical="center"/>
    </xf>
    <xf numFmtId="0" fontId="18" fillId="0" borderId="32" xfId="5" applyBorder="1" applyAlignment="1">
      <alignment horizontal="center" vertical="center" wrapText="1"/>
    </xf>
    <xf numFmtId="180" fontId="12" fillId="7" borderId="8" xfId="2" applyNumberFormat="1" applyFont="1" applyFill="1" applyBorder="1" applyAlignment="1" applyProtection="1">
      <alignment horizontal="center" vertical="center"/>
    </xf>
    <xf numFmtId="0" fontId="12" fillId="0" borderId="1" xfId="3" applyFont="1" applyBorder="1" applyAlignment="1" applyProtection="1">
      <alignment horizontal="left" vertical="center" wrapText="1"/>
      <protection locked="0"/>
    </xf>
    <xf numFmtId="0" fontId="12" fillId="0" borderId="3" xfId="3" applyFont="1" applyBorder="1" applyAlignment="1">
      <alignment horizontal="left" vertical="center"/>
    </xf>
    <xf numFmtId="180" fontId="12" fillId="7" borderId="2" xfId="2" applyNumberFormat="1" applyFont="1" applyFill="1" applyBorder="1" applyAlignment="1" applyProtection="1">
      <alignment horizontal="center" vertical="center"/>
    </xf>
    <xf numFmtId="180" fontId="12" fillId="19" borderId="6" xfId="2" applyNumberFormat="1" applyFont="1" applyFill="1" applyBorder="1" applyAlignment="1" applyProtection="1">
      <alignment horizontal="center" vertical="center"/>
    </xf>
    <xf numFmtId="180" fontId="12" fillId="19" borderId="2" xfId="2" applyNumberFormat="1" applyFont="1" applyFill="1" applyBorder="1" applyAlignment="1" applyProtection="1">
      <alignment horizontal="center" vertical="center"/>
    </xf>
    <xf numFmtId="0" fontId="12" fillId="0" borderId="2" xfId="3" quotePrefix="1" applyFont="1" applyBorder="1" applyAlignment="1">
      <alignment horizontal="center" vertical="center"/>
    </xf>
    <xf numFmtId="195" fontId="12" fillId="19" borderId="2" xfId="2" applyNumberFormat="1" applyFont="1" applyFill="1" applyBorder="1" applyAlignment="1" applyProtection="1">
      <alignment horizontal="center" vertical="center"/>
    </xf>
  </cellXfs>
  <cellStyles count="16">
    <cellStyle name="スタイル 1" xfId="7" xr:uid="{00000000-0005-0000-0000-000000000000}"/>
    <cellStyle name="パーセント" xfId="1" builtinId="5"/>
    <cellStyle name="ハイパーリンク" xfId="14" builtinId="8"/>
    <cellStyle name="桁区切り" xfId="2" builtinId="6"/>
    <cellStyle name="桁区切り 2" xfId="6" xr:uid="{00000000-0005-0000-0000-000003000000}"/>
    <cellStyle name="桁区切り 2 2" xfId="8" xr:uid="{00000000-0005-0000-0000-000004000000}"/>
    <cellStyle name="桁区切り 3" xfId="13" xr:uid="{FA3CA615-D8DA-41A0-AF2C-6CAAB79302F5}"/>
    <cellStyle name="標準" xfId="0" builtinId="0"/>
    <cellStyle name="標準 2" xfId="9" xr:uid="{00000000-0005-0000-0000-000006000000}"/>
    <cellStyle name="標準 3" xfId="10" xr:uid="{00000000-0005-0000-0000-000007000000}"/>
    <cellStyle name="標準 3 2" xfId="11" xr:uid="{00000000-0005-0000-0000-000008000000}"/>
    <cellStyle name="標準 3 3" xfId="12" xr:uid="{1547899A-F5FD-49D5-94B9-AD18AD47BA5E}"/>
    <cellStyle name="標準 4" xfId="15" xr:uid="{D32411A8-12C9-488E-9479-32B0B096C0C0}"/>
    <cellStyle name="標準_03_●〔様式〕" xfId="3" xr:uid="{00000000-0005-0000-0000-000009000000}"/>
    <cellStyle name="標準_03_輸送高度化別記様式" xfId="4" xr:uid="{00000000-0005-0000-0000-00000A000000}"/>
    <cellStyle name="標準_報告書等作成支援シートVer.1.0　20120622(マクロ無版）0627受信" xfId="5" xr:uid="{00000000-0005-0000-0000-00000B000000}"/>
  </cellStyles>
  <dxfs count="29">
    <dxf>
      <font>
        <b/>
        <i val="0"/>
        <color rgb="FFFF0000"/>
      </font>
    </dxf>
    <dxf>
      <font>
        <color auto="1"/>
      </font>
      <fill>
        <patternFill>
          <bgColor theme="9" tint="0.79998168889431442"/>
        </patternFill>
      </fill>
    </dxf>
    <dxf>
      <font>
        <color theme="0"/>
      </font>
    </dxf>
    <dxf>
      <font>
        <b/>
        <i val="0"/>
        <color rgb="FFFF0000"/>
      </font>
    </dxf>
    <dxf>
      <font>
        <color theme="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theme="8" tint="0.39994506668294322"/>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theme="8" tint="0.79998168889431442"/>
      </font>
    </dxf>
    <dxf>
      <font>
        <color theme="0"/>
      </font>
    </dxf>
    <dxf>
      <font>
        <color theme="8" tint="0.79998168889431442"/>
      </font>
    </dxf>
  </dxfs>
  <tableStyles count="0" defaultTableStyle="TableStyleMedium2" defaultPivotStyle="PivotStyleLight16"/>
  <colors>
    <mruColors>
      <color rgb="FF0000FF"/>
      <color rgb="FFFFFF99"/>
      <color rgb="FFFFFFCC"/>
      <color rgb="FFFFFF66"/>
      <color rgb="FFCCFFFF"/>
      <color rgb="FF99CCFF"/>
      <color rgb="FF92CDDC"/>
      <color rgb="FF92D050"/>
      <color rgb="FFB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37.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47</xdr:col>
      <xdr:colOff>123825</xdr:colOff>
      <xdr:row>3</xdr:row>
      <xdr:rowOff>142461</xdr:rowOff>
    </xdr:from>
    <xdr:to>
      <xdr:col>57</xdr:col>
      <xdr:colOff>133350</xdr:colOff>
      <xdr:row>6</xdr:row>
      <xdr:rowOff>83655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658225" y="713961"/>
          <a:ext cx="1819275" cy="5126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175260</xdr:colOff>
          <xdr:row>22</xdr:row>
          <xdr:rowOff>22860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190500</xdr:rowOff>
        </xdr:from>
        <xdr:to>
          <xdr:col>1</xdr:col>
          <xdr:colOff>175260</xdr:colOff>
          <xdr:row>23</xdr:row>
          <xdr:rowOff>22860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1</xdr:col>
          <xdr:colOff>175260</xdr:colOff>
          <xdr:row>24</xdr:row>
          <xdr:rowOff>22860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154304</xdr:colOff>
      <xdr:row>0</xdr:row>
      <xdr:rowOff>66675</xdr:rowOff>
    </xdr:from>
    <xdr:to>
      <xdr:col>37</xdr:col>
      <xdr:colOff>200025</xdr:colOff>
      <xdr:row>2</xdr:row>
      <xdr:rowOff>129540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488429" y="66675"/>
          <a:ext cx="2360296" cy="71056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175260</xdr:colOff>
          <xdr:row>30</xdr:row>
          <xdr:rowOff>0</xdr:rowOff>
        </xdr:from>
        <xdr:to>
          <xdr:col>14</xdr:col>
          <xdr:colOff>99060</xdr:colOff>
          <xdr:row>31</xdr:row>
          <xdr:rowOff>7620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30</xdr:row>
          <xdr:rowOff>7620</xdr:rowOff>
        </xdr:from>
        <xdr:to>
          <xdr:col>19</xdr:col>
          <xdr:colOff>106680</xdr:colOff>
          <xdr:row>31</xdr:row>
          <xdr:rowOff>7620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2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175260</xdr:colOff>
          <xdr:row>20</xdr:row>
          <xdr:rowOff>304800</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xdr:row>
          <xdr:rowOff>22860</xdr:rowOff>
        </xdr:from>
        <xdr:to>
          <xdr:col>17</xdr:col>
          <xdr:colOff>7620</xdr:colOff>
          <xdr:row>20</xdr:row>
          <xdr:rowOff>274320</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30480</xdr:rowOff>
        </xdr:from>
        <xdr:to>
          <xdr:col>25</xdr:col>
          <xdr:colOff>175260</xdr:colOff>
          <xdr:row>20</xdr:row>
          <xdr:rowOff>297180</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9</xdr:row>
          <xdr:rowOff>60960</xdr:rowOff>
        </xdr:from>
        <xdr:to>
          <xdr:col>1</xdr:col>
          <xdr:colOff>144780</xdr:colOff>
          <xdr:row>9</xdr:row>
          <xdr:rowOff>274320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0</xdr:colOff>
      <xdr:row>0</xdr:row>
      <xdr:rowOff>266700</xdr:rowOff>
    </xdr:from>
    <xdr:to>
      <xdr:col>42</xdr:col>
      <xdr:colOff>9525</xdr:colOff>
      <xdr:row>4</xdr:row>
      <xdr:rowOff>47625</xdr:rowOff>
    </xdr:to>
    <xdr:sp macro="" textlink="">
      <xdr:nvSpPr>
        <xdr:cNvPr id="3" name="角丸四角形 1">
          <a:extLst>
            <a:ext uri="{FF2B5EF4-FFF2-40B4-BE49-F238E27FC236}">
              <a16:creationId xmlns:a16="http://schemas.microsoft.com/office/drawing/2014/main" id="{00000000-0008-0000-0300-000003000000}"/>
            </a:ext>
          </a:extLst>
        </xdr:cNvPr>
        <xdr:cNvSpPr/>
      </xdr:nvSpPr>
      <xdr:spPr>
        <a:xfrm>
          <a:off x="6334125" y="266700"/>
          <a:ext cx="2343150" cy="8763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xdr:col>
          <xdr:colOff>106680</xdr:colOff>
          <xdr:row>69</xdr:row>
          <xdr:rowOff>22860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106680</xdr:colOff>
          <xdr:row>70</xdr:row>
          <xdr:rowOff>22860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106680</xdr:colOff>
          <xdr:row>70</xdr:row>
          <xdr:rowOff>22860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106680</xdr:colOff>
          <xdr:row>73</xdr:row>
          <xdr:rowOff>22860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15240</xdr:colOff>
      <xdr:row>5</xdr:row>
      <xdr:rowOff>335280</xdr:rowOff>
    </xdr:from>
    <xdr:to>
      <xdr:col>59</xdr:col>
      <xdr:colOff>30480</xdr:colOff>
      <xdr:row>9</xdr:row>
      <xdr:rowOff>191583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682740" y="1562100"/>
          <a:ext cx="5730240" cy="1174563"/>
        </a:xfrm>
        <a:prstGeom prst="rect">
          <a:avLst/>
        </a:prstGeom>
        <a:ln>
          <a:solidFill>
            <a:srgbClr val="FF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99060</xdr:colOff>
      <xdr:row>6</xdr:row>
      <xdr:rowOff>91440</xdr:rowOff>
    </xdr:from>
    <xdr:to>
      <xdr:col>38</xdr:col>
      <xdr:colOff>15240</xdr:colOff>
      <xdr:row>14</xdr:row>
      <xdr:rowOff>15240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732520" y="1417320"/>
          <a:ext cx="2385060" cy="126492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参考として取組項目をプルダウンメニューで選んであります。</a:t>
          </a:r>
          <a:endParaRPr kumimoji="1" lang="en-US" altLang="ja-JP" sz="1100" b="1">
            <a:solidFill>
              <a:srgbClr val="FF0000"/>
            </a:solidFill>
          </a:endParaRPr>
        </a:p>
        <a:p>
          <a:pPr algn="l"/>
          <a:r>
            <a:rPr kumimoji="1" lang="ja-JP" altLang="en-US" sz="1100" b="1">
              <a:solidFill>
                <a:srgbClr val="FF0000"/>
              </a:solidFill>
            </a:rPr>
            <a:t>作成時に各事業者様にて取組推進体制項目を選んでください。</a:t>
          </a:r>
          <a:endParaRPr kumimoji="1" lang="en-US" altLang="ja-JP" sz="1100" b="1">
            <a:solidFill>
              <a:srgbClr val="FF0000"/>
            </a:solidFill>
          </a:endParaRPr>
        </a:p>
        <a:p>
          <a:pPr algn="l"/>
          <a:r>
            <a:rPr kumimoji="1" lang="ja-JP" altLang="en-US" sz="1100" b="1">
              <a:solidFill>
                <a:srgbClr val="FF0000"/>
              </a:solidFill>
            </a:rPr>
            <a:t>他に推進体制があれば（その他）に記載ください。</a:t>
          </a:r>
        </a:p>
      </xdr:txBody>
    </xdr:sp>
    <xdr:clientData/>
  </xdr:twoCellAnchor>
  <xdr:twoCellAnchor>
    <xdr:from>
      <xdr:col>29</xdr:col>
      <xdr:colOff>99060</xdr:colOff>
      <xdr:row>16</xdr:row>
      <xdr:rowOff>220980</xdr:rowOff>
    </xdr:from>
    <xdr:to>
      <xdr:col>37</xdr:col>
      <xdr:colOff>259080</xdr:colOff>
      <xdr:row>24</xdr:row>
      <xdr:rowOff>45720</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8732520" y="3208020"/>
          <a:ext cx="2354580" cy="120396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参考として取組項目をプルダウンメニューで選んであります。</a:t>
          </a:r>
          <a:endParaRPr kumimoji="1" lang="en-US" altLang="ja-JP" sz="1100" b="1">
            <a:solidFill>
              <a:srgbClr val="FF0000"/>
            </a:solidFill>
          </a:endParaRPr>
        </a:p>
        <a:p>
          <a:pPr algn="l"/>
          <a:r>
            <a:rPr kumimoji="1" lang="ja-JP" altLang="en-US" sz="1100" b="1">
              <a:solidFill>
                <a:srgbClr val="FF0000"/>
              </a:solidFill>
            </a:rPr>
            <a:t>作成時に各事業者様にて使用状況の把握項目を選んでください。</a:t>
          </a:r>
          <a:endParaRPr kumimoji="1" lang="en-US" altLang="ja-JP" sz="1100" b="1">
            <a:solidFill>
              <a:srgbClr val="FF0000"/>
            </a:solidFill>
          </a:endParaRPr>
        </a:p>
        <a:p>
          <a:pPr algn="l"/>
          <a:r>
            <a:rPr kumimoji="1" lang="ja-JP" altLang="en-US" sz="1100" b="1">
              <a:solidFill>
                <a:srgbClr val="FF0000"/>
              </a:solidFill>
            </a:rPr>
            <a:t>他に把握する対象があれば（その他）に記載ください。</a:t>
          </a:r>
        </a:p>
      </xdr:txBody>
    </xdr:sp>
    <xdr:clientData/>
  </xdr:twoCellAnchor>
  <xdr:twoCellAnchor>
    <xdr:from>
      <xdr:col>29</xdr:col>
      <xdr:colOff>99060</xdr:colOff>
      <xdr:row>27</xdr:row>
      <xdr:rowOff>30480</xdr:rowOff>
    </xdr:from>
    <xdr:to>
      <xdr:col>37</xdr:col>
      <xdr:colOff>259080</xdr:colOff>
      <xdr:row>30</xdr:row>
      <xdr:rowOff>274320</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8732520" y="4876800"/>
          <a:ext cx="2354580" cy="121158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1-3</a:t>
          </a:r>
          <a:r>
            <a:rPr kumimoji="1" lang="ja-JP" altLang="en-US" sz="1100" b="1">
              <a:solidFill>
                <a:srgbClr val="FF0000"/>
              </a:solidFill>
            </a:rPr>
            <a:t>記載例（行動計画書）の</a:t>
          </a:r>
          <a:r>
            <a:rPr kumimoji="1" lang="en-US" altLang="ja-JP" sz="1100" b="1">
              <a:solidFill>
                <a:srgbClr val="FF0000"/>
              </a:solidFill>
            </a:rPr>
            <a:t>sheet</a:t>
          </a:r>
          <a:r>
            <a:rPr kumimoji="1" lang="ja-JP" altLang="en-US" sz="1100" b="1">
              <a:solidFill>
                <a:srgbClr val="FF0000"/>
              </a:solidFill>
            </a:rPr>
            <a:t>を参照して、運用改善に関する取組項目や実施計画を記載ください。</a:t>
          </a:r>
          <a:endParaRPr kumimoji="1" lang="en-US" altLang="ja-JP" sz="1100" b="1">
            <a:solidFill>
              <a:srgbClr val="FF0000"/>
            </a:solidFill>
          </a:endParaRPr>
        </a:p>
        <a:p>
          <a:pPr algn="l"/>
          <a:r>
            <a:rPr kumimoji="1" lang="ja-JP" altLang="en-US" sz="1100" b="1">
              <a:solidFill>
                <a:srgbClr val="FF0000"/>
              </a:solidFill>
            </a:rPr>
            <a:t>省エネ診断において提案のあった項目および宣言書で実行予定の項目を記載してください。</a:t>
          </a:r>
          <a:endParaRPr kumimoji="1" lang="en-US" altLang="ja-JP" sz="1100" b="1">
            <a:solidFill>
              <a:srgbClr val="FF0000"/>
            </a:solidFill>
          </a:endParaRPr>
        </a:p>
      </xdr:txBody>
    </xdr:sp>
    <xdr:clientData/>
  </xdr:twoCellAnchor>
  <xdr:twoCellAnchor>
    <xdr:from>
      <xdr:col>29</xdr:col>
      <xdr:colOff>99060</xdr:colOff>
      <xdr:row>37</xdr:row>
      <xdr:rowOff>60960</xdr:rowOff>
    </xdr:from>
    <xdr:to>
      <xdr:col>37</xdr:col>
      <xdr:colOff>259080</xdr:colOff>
      <xdr:row>40</xdr:row>
      <xdr:rowOff>304800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8732520" y="7924800"/>
          <a:ext cx="2354580" cy="120396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1-3</a:t>
          </a:r>
          <a:r>
            <a:rPr kumimoji="1" lang="ja-JP" altLang="en-US" sz="1100" b="1">
              <a:solidFill>
                <a:srgbClr val="FF0000"/>
              </a:solidFill>
            </a:rPr>
            <a:t>記載例（行動計画書）の</a:t>
          </a:r>
          <a:r>
            <a:rPr kumimoji="1" lang="en-US" altLang="ja-JP" sz="1100" b="1">
              <a:solidFill>
                <a:srgbClr val="FF0000"/>
              </a:solidFill>
            </a:rPr>
            <a:t>sheet</a:t>
          </a:r>
          <a:r>
            <a:rPr kumimoji="1" lang="ja-JP" altLang="en-US" sz="1100" b="1">
              <a:solidFill>
                <a:srgbClr val="FF0000"/>
              </a:solidFill>
            </a:rPr>
            <a:t>を参照して、設備投資に関する取組項目や実施計画を記載ください。</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省エネ診断において提案のあった項目および宣言書で実行予定の項目を記載してください</a:t>
          </a:r>
          <a:endParaRPr lang="ja-JP" altLang="ja-JP">
            <a:solidFill>
              <a:srgbClr val="FF0000"/>
            </a:solidFill>
            <a:effectLst/>
          </a:endParaRPr>
        </a:p>
      </xdr:txBody>
    </xdr:sp>
    <xdr:clientData/>
  </xdr:twoCellAnchor>
  <xdr:twoCellAnchor>
    <xdr:from>
      <xdr:col>29</xdr:col>
      <xdr:colOff>99060</xdr:colOff>
      <xdr:row>31</xdr:row>
      <xdr:rowOff>304800</xdr:rowOff>
    </xdr:from>
    <xdr:to>
      <xdr:col>38</xdr:col>
      <xdr:colOff>243840</xdr:colOff>
      <xdr:row>33</xdr:row>
      <xdr:rowOff>304800</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8732520" y="6446520"/>
          <a:ext cx="2613660" cy="655320"/>
        </a:xfrm>
        <a:prstGeom prst="wedgeRectCallout">
          <a:avLst>
            <a:gd name="adj1" fmla="val -70699"/>
            <a:gd name="adj2" fmla="val 4387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取組内容（運用改善、設備投資）において、もし行が足りない場合には、行挿入して追加してください。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22860</xdr:colOff>
      <xdr:row>1</xdr:row>
      <xdr:rowOff>245534</xdr:rowOff>
    </xdr:from>
    <xdr:to>
      <xdr:col>17</xdr:col>
      <xdr:colOff>177800</xdr:colOff>
      <xdr:row>5</xdr:row>
      <xdr:rowOff>194734</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2393527" y="491067"/>
          <a:ext cx="2821940" cy="711200"/>
        </a:xfrm>
        <a:prstGeom prst="wedgeRectCallout">
          <a:avLst>
            <a:gd name="adj1" fmla="val -34809"/>
            <a:gd name="adj2" fmla="val 962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取組の推進に関してプルダウンメニューから選んでください。</a:t>
          </a:r>
          <a:endParaRPr kumimoji="1" lang="en-US" altLang="ja-JP" sz="1200" b="1">
            <a:solidFill>
              <a:schemeClr val="tx1"/>
            </a:solidFill>
          </a:endParaRPr>
        </a:p>
        <a:p>
          <a:pPr algn="l"/>
          <a:r>
            <a:rPr kumimoji="1" lang="ja-JP" altLang="en-US" sz="1200" b="1">
              <a:solidFill>
                <a:schemeClr val="tx1"/>
              </a:solidFill>
            </a:rPr>
            <a:t>その他があれば欄に記載。</a:t>
          </a:r>
          <a:endParaRPr kumimoji="1" lang="en-US" altLang="ja-JP" sz="1200" b="1">
            <a:solidFill>
              <a:schemeClr val="tx1"/>
            </a:solidFill>
          </a:endParaRPr>
        </a:p>
      </xdr:txBody>
    </xdr:sp>
    <xdr:clientData/>
  </xdr:twoCellAnchor>
  <xdr:twoCellAnchor>
    <xdr:from>
      <xdr:col>8</xdr:col>
      <xdr:colOff>22860</xdr:colOff>
      <xdr:row>14</xdr:row>
      <xdr:rowOff>38100</xdr:rowOff>
    </xdr:from>
    <xdr:to>
      <xdr:col>17</xdr:col>
      <xdr:colOff>0</xdr:colOff>
      <xdr:row>18</xdr:row>
      <xdr:rowOff>584</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2400300" y="2705100"/>
          <a:ext cx="2651760" cy="701624"/>
        </a:xfrm>
        <a:prstGeom prst="wedgeRectCallout">
          <a:avLst>
            <a:gd name="adj1" fmla="val -37683"/>
            <a:gd name="adj2" fmla="val 7232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エネルギー使用状態の把握に関してプルダウンメニューから選んでください。</a:t>
          </a:r>
          <a:endParaRPr kumimoji="1" lang="en-US" altLang="ja-JP" sz="1200" b="1">
            <a:solidFill>
              <a:schemeClr val="tx1"/>
            </a:solidFill>
          </a:endParaRPr>
        </a:p>
        <a:p>
          <a:pPr algn="l"/>
          <a:r>
            <a:rPr kumimoji="1" lang="ja-JP" altLang="en-US" sz="1200" b="1">
              <a:solidFill>
                <a:schemeClr val="tx1"/>
              </a:solidFill>
            </a:rPr>
            <a:t>その他があれば欄に記載。</a:t>
          </a:r>
          <a:endParaRPr kumimoji="1" lang="en-US" altLang="ja-JP" sz="1200" b="1">
            <a:solidFill>
              <a:schemeClr val="tx1"/>
            </a:solidFill>
          </a:endParaRPr>
        </a:p>
      </xdr:txBody>
    </xdr:sp>
    <xdr:clientData/>
  </xdr:twoCellAnchor>
  <xdr:twoCellAnchor>
    <xdr:from>
      <xdr:col>9</xdr:col>
      <xdr:colOff>266700</xdr:colOff>
      <xdr:row>19</xdr:row>
      <xdr:rowOff>83820</xdr:rowOff>
    </xdr:from>
    <xdr:to>
      <xdr:col>21</xdr:col>
      <xdr:colOff>76200</xdr:colOff>
      <xdr:row>25</xdr:row>
      <xdr:rowOff>69164</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2941320" y="3649980"/>
          <a:ext cx="3375660" cy="945464"/>
        </a:xfrm>
        <a:prstGeom prst="wedgeRectCallout">
          <a:avLst>
            <a:gd name="adj1" fmla="val 3443"/>
            <a:gd name="adj2" fmla="val 627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0000FF"/>
              </a:solidFill>
            </a:rPr>
            <a:t>省エネ診断結果の運用改善項目</a:t>
          </a:r>
          <a:r>
            <a:rPr kumimoji="1" lang="ja-JP" altLang="en-US" sz="1200" b="1">
              <a:solidFill>
                <a:schemeClr val="tx1"/>
              </a:solidFill>
            </a:rPr>
            <a:t>および</a:t>
          </a:r>
          <a:r>
            <a:rPr kumimoji="1" lang="ja-JP" altLang="en-US" sz="1200" b="1">
              <a:solidFill>
                <a:srgbClr val="FF0000"/>
              </a:solidFill>
            </a:rPr>
            <a:t>宣言書の具体的実施項目</a:t>
          </a:r>
          <a:r>
            <a:rPr kumimoji="1" lang="ja-JP" altLang="en-US" sz="1200" b="1">
              <a:solidFill>
                <a:schemeClr val="tx1"/>
              </a:solidFill>
            </a:rPr>
            <a:t>を記載いただき、それぞれに対する取組予定とスケジュールを記載してください。</a:t>
          </a:r>
          <a:endParaRPr kumimoji="1" lang="en-US" altLang="ja-JP" sz="1200" b="1">
            <a:solidFill>
              <a:schemeClr val="tx1"/>
            </a:solidFill>
          </a:endParaRPr>
        </a:p>
        <a:p>
          <a:pPr algn="l"/>
          <a:r>
            <a:rPr kumimoji="1" lang="ja-JP" altLang="en-US" sz="1200" b="1">
              <a:solidFill>
                <a:schemeClr val="tx1"/>
              </a:solidFill>
            </a:rPr>
            <a:t>行が足りない場合は行を追加してください。</a:t>
          </a:r>
          <a:endParaRPr kumimoji="1" lang="en-US" altLang="ja-JP" sz="1200" b="1">
            <a:solidFill>
              <a:schemeClr val="tx1"/>
            </a:solidFill>
          </a:endParaRPr>
        </a:p>
      </xdr:txBody>
    </xdr:sp>
    <xdr:clientData/>
  </xdr:twoCellAnchor>
  <xdr:twoCellAnchor>
    <xdr:from>
      <xdr:col>4</xdr:col>
      <xdr:colOff>7620</xdr:colOff>
      <xdr:row>29</xdr:row>
      <xdr:rowOff>190500</xdr:rowOff>
    </xdr:from>
    <xdr:to>
      <xdr:col>7</xdr:col>
      <xdr:colOff>243840</xdr:colOff>
      <xdr:row>29</xdr:row>
      <xdr:rowOff>327660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96340" y="5646420"/>
          <a:ext cx="1127760" cy="13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FF0000"/>
              </a:solidFill>
              <a:latin typeface="+mj-ea"/>
              <a:ea typeface="+mj-ea"/>
            </a:rPr>
            <a:t>宣言書必須項目②</a:t>
          </a:r>
          <a:r>
            <a:rPr kumimoji="1" lang="ja-JP" altLang="en-US" sz="900">
              <a:latin typeface="+mj-ea"/>
              <a:ea typeface="+mj-ea"/>
            </a:rPr>
            <a:t>より</a:t>
          </a:r>
        </a:p>
      </xdr:txBody>
    </xdr:sp>
    <xdr:clientData/>
  </xdr:twoCellAnchor>
  <xdr:twoCellAnchor>
    <xdr:from>
      <xdr:col>4</xdr:col>
      <xdr:colOff>7620</xdr:colOff>
      <xdr:row>30</xdr:row>
      <xdr:rowOff>190500</xdr:rowOff>
    </xdr:from>
    <xdr:to>
      <xdr:col>7</xdr:col>
      <xdr:colOff>243840</xdr:colOff>
      <xdr:row>31</xdr:row>
      <xdr:rowOff>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96340" y="6004560"/>
          <a:ext cx="1127760" cy="13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FF0000"/>
              </a:solidFill>
              <a:latin typeface="+mj-ea"/>
              <a:ea typeface="+mj-ea"/>
            </a:rPr>
            <a:t>宣言書任意項目②</a:t>
          </a:r>
          <a:r>
            <a:rPr kumimoji="1" lang="ja-JP" altLang="en-US" sz="900">
              <a:latin typeface="+mj-ea"/>
              <a:ea typeface="+mj-ea"/>
            </a:rPr>
            <a:t>より</a:t>
          </a:r>
        </a:p>
      </xdr:txBody>
    </xdr:sp>
    <xdr:clientData/>
  </xdr:twoCellAnchor>
  <xdr:twoCellAnchor>
    <xdr:from>
      <xdr:col>4</xdr:col>
      <xdr:colOff>7620</xdr:colOff>
      <xdr:row>31</xdr:row>
      <xdr:rowOff>160020</xdr:rowOff>
    </xdr:from>
    <xdr:to>
      <xdr:col>7</xdr:col>
      <xdr:colOff>243840</xdr:colOff>
      <xdr:row>31</xdr:row>
      <xdr:rowOff>297180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196340" y="6301740"/>
          <a:ext cx="1127760" cy="13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FF0000"/>
              </a:solidFill>
              <a:latin typeface="+mj-ea"/>
              <a:ea typeface="+mj-ea"/>
            </a:rPr>
            <a:t>宣言書任意項目③</a:t>
          </a:r>
          <a:r>
            <a:rPr kumimoji="1" lang="ja-JP" altLang="en-US" sz="900">
              <a:latin typeface="+mj-ea"/>
              <a:ea typeface="+mj-ea"/>
            </a:rPr>
            <a:t>より</a:t>
          </a:r>
        </a:p>
      </xdr:txBody>
    </xdr:sp>
    <xdr:clientData/>
  </xdr:twoCellAnchor>
  <xdr:twoCellAnchor>
    <xdr:from>
      <xdr:col>5</xdr:col>
      <xdr:colOff>71966</xdr:colOff>
      <xdr:row>37</xdr:row>
      <xdr:rowOff>149860</xdr:rowOff>
    </xdr:from>
    <xdr:to>
      <xdr:col>8</xdr:col>
      <xdr:colOff>238760</xdr:colOff>
      <xdr:row>37</xdr:row>
      <xdr:rowOff>304800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553633" y="7989993"/>
          <a:ext cx="1055794" cy="154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0000FF"/>
              </a:solidFill>
              <a:latin typeface="+mj-ea"/>
              <a:ea typeface="+mj-ea"/>
            </a:rPr>
            <a:t>省エネ診断提案</a:t>
          </a:r>
          <a:r>
            <a:rPr kumimoji="1" lang="en-US" altLang="ja-JP" sz="900">
              <a:solidFill>
                <a:srgbClr val="0000FF"/>
              </a:solidFill>
              <a:latin typeface="+mj-ea"/>
              <a:ea typeface="+mj-ea"/>
            </a:rPr>
            <a:t>3</a:t>
          </a:r>
          <a:r>
            <a:rPr kumimoji="1" lang="ja-JP" altLang="en-US" sz="900">
              <a:latin typeface="+mj-ea"/>
              <a:ea typeface="+mj-ea"/>
            </a:rPr>
            <a:t>より</a:t>
          </a:r>
        </a:p>
      </xdr:txBody>
    </xdr:sp>
    <xdr:clientData/>
  </xdr:twoCellAnchor>
  <xdr:twoCellAnchor>
    <xdr:from>
      <xdr:col>6</xdr:col>
      <xdr:colOff>12700</xdr:colOff>
      <xdr:row>39</xdr:row>
      <xdr:rowOff>312421</xdr:rowOff>
    </xdr:from>
    <xdr:to>
      <xdr:col>13</xdr:col>
      <xdr:colOff>248073</xdr:colOff>
      <xdr:row>39</xdr:row>
      <xdr:rowOff>464821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790700" y="8812954"/>
          <a:ext cx="2309706"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0000FF"/>
              </a:solidFill>
              <a:latin typeface="+mj-ea"/>
              <a:ea typeface="+mj-ea"/>
            </a:rPr>
            <a:t>省エネ診断提案</a:t>
          </a:r>
          <a:r>
            <a:rPr kumimoji="1" lang="en-US" altLang="ja-JP" sz="900">
              <a:solidFill>
                <a:srgbClr val="0000FF"/>
              </a:solidFill>
              <a:latin typeface="+mj-ea"/>
              <a:ea typeface="+mj-ea"/>
            </a:rPr>
            <a:t>5</a:t>
          </a:r>
          <a:r>
            <a:rPr kumimoji="1" lang="ja-JP" altLang="en-US" sz="900">
              <a:latin typeface="+mj-ea"/>
              <a:ea typeface="+mj-ea"/>
            </a:rPr>
            <a:t>および</a:t>
          </a:r>
          <a:r>
            <a:rPr kumimoji="1" lang="ja-JP" altLang="en-US" sz="900">
              <a:solidFill>
                <a:srgbClr val="FF0000"/>
              </a:solidFill>
              <a:latin typeface="+mj-ea"/>
              <a:ea typeface="+mj-ea"/>
            </a:rPr>
            <a:t>宣言書任意項目⑪</a:t>
          </a:r>
          <a:r>
            <a:rPr kumimoji="1" lang="ja-JP" altLang="en-US" sz="900">
              <a:latin typeface="+mj-ea"/>
              <a:ea typeface="+mj-ea"/>
            </a:rPr>
            <a:t>より</a:t>
          </a:r>
        </a:p>
      </xdr:txBody>
    </xdr:sp>
    <xdr:clientData/>
  </xdr:twoCellAnchor>
  <xdr:twoCellAnchor>
    <xdr:from>
      <xdr:col>7</xdr:col>
      <xdr:colOff>0</xdr:colOff>
      <xdr:row>40</xdr:row>
      <xdr:rowOff>160020</xdr:rowOff>
    </xdr:from>
    <xdr:to>
      <xdr:col>14</xdr:col>
      <xdr:colOff>236220</xdr:colOff>
      <xdr:row>40</xdr:row>
      <xdr:rowOff>312420</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2080260" y="9311640"/>
          <a:ext cx="231648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0000FF"/>
              </a:solidFill>
              <a:latin typeface="+mj-ea"/>
              <a:ea typeface="+mj-ea"/>
            </a:rPr>
            <a:t>省エネ診断提案</a:t>
          </a:r>
          <a:r>
            <a:rPr kumimoji="1" lang="en-US" altLang="ja-JP" sz="900">
              <a:solidFill>
                <a:srgbClr val="0000FF"/>
              </a:solidFill>
              <a:latin typeface="+mj-ea"/>
              <a:ea typeface="+mj-ea"/>
            </a:rPr>
            <a:t>6</a:t>
          </a:r>
          <a:r>
            <a:rPr kumimoji="1" lang="ja-JP" altLang="en-US" sz="900">
              <a:latin typeface="+mj-ea"/>
              <a:ea typeface="+mj-ea"/>
            </a:rPr>
            <a:t>および</a:t>
          </a:r>
          <a:r>
            <a:rPr kumimoji="1" lang="ja-JP" altLang="en-US" sz="900">
              <a:solidFill>
                <a:srgbClr val="FF0000"/>
              </a:solidFill>
              <a:latin typeface="+mj-ea"/>
              <a:ea typeface="+mj-ea"/>
            </a:rPr>
            <a:t>宣言書任意項目⑪</a:t>
          </a:r>
          <a:r>
            <a:rPr kumimoji="1" lang="ja-JP" altLang="en-US" sz="900">
              <a:latin typeface="+mj-ea"/>
              <a:ea typeface="+mj-ea"/>
            </a:rPr>
            <a:t>より</a:t>
          </a:r>
        </a:p>
      </xdr:txBody>
    </xdr:sp>
    <xdr:clientData/>
  </xdr:twoCellAnchor>
  <xdr:twoCellAnchor>
    <xdr:from>
      <xdr:col>0</xdr:col>
      <xdr:colOff>15241</xdr:colOff>
      <xdr:row>26</xdr:row>
      <xdr:rowOff>25399</xdr:rowOff>
    </xdr:from>
    <xdr:to>
      <xdr:col>4</xdr:col>
      <xdr:colOff>8468</xdr:colOff>
      <xdr:row>27</xdr:row>
      <xdr:rowOff>296333</xdr:rowOff>
    </xdr:to>
    <xdr:sp macro="" textlink="">
      <xdr:nvSpPr>
        <xdr:cNvPr id="16" name="吹き出し: 四角形 15">
          <a:extLst>
            <a:ext uri="{FF2B5EF4-FFF2-40B4-BE49-F238E27FC236}">
              <a16:creationId xmlns:a16="http://schemas.microsoft.com/office/drawing/2014/main" id="{00000000-0008-0000-0500-000010000000}"/>
            </a:ext>
          </a:extLst>
        </xdr:cNvPr>
        <xdr:cNvSpPr/>
      </xdr:nvSpPr>
      <xdr:spPr>
        <a:xfrm>
          <a:off x="15241" y="4766732"/>
          <a:ext cx="1178560" cy="431801"/>
        </a:xfrm>
        <a:prstGeom prst="wedgeRectCallout">
          <a:avLst>
            <a:gd name="adj1" fmla="val 14517"/>
            <a:gd name="adj2" fmla="val 63397"/>
          </a:avLst>
        </a:prstGeom>
        <a:solidFill>
          <a:schemeClr val="bg1"/>
        </a:solidFill>
        <a:ln w="635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00FF"/>
              </a:solidFill>
              <a:effectLst/>
              <a:latin typeface="+mj-ea"/>
              <a:ea typeface="+mj-ea"/>
              <a:cs typeface="+mn-cs"/>
            </a:rPr>
            <a:t>省エネ診断提案</a:t>
          </a:r>
          <a:r>
            <a:rPr kumimoji="1" lang="en-US" altLang="ja-JP" sz="900">
              <a:solidFill>
                <a:srgbClr val="0000FF"/>
              </a:solidFill>
              <a:effectLst/>
              <a:latin typeface="+mj-ea"/>
              <a:ea typeface="+mj-ea"/>
              <a:cs typeface="+mn-cs"/>
            </a:rPr>
            <a:t>1</a:t>
          </a:r>
          <a:r>
            <a:rPr kumimoji="1" lang="ja-JP" altLang="en-US" sz="900">
              <a:solidFill>
                <a:sysClr val="windowText" lastClr="000000"/>
              </a:solidFill>
              <a:effectLst/>
              <a:latin typeface="+mj-ea"/>
              <a:ea typeface="+mj-ea"/>
              <a:cs typeface="+mn-cs"/>
            </a:rPr>
            <a:t>および</a:t>
          </a:r>
          <a:r>
            <a:rPr kumimoji="1" lang="ja-JP" altLang="en-US" sz="900">
              <a:solidFill>
                <a:srgbClr val="FF0000"/>
              </a:solidFill>
              <a:effectLst/>
              <a:latin typeface="+mj-ea"/>
              <a:ea typeface="+mj-ea"/>
              <a:cs typeface="+mn-cs"/>
            </a:rPr>
            <a:t>宣言書任意項目④</a:t>
          </a:r>
          <a:r>
            <a:rPr kumimoji="1" lang="ja-JP" altLang="en-US" sz="900">
              <a:solidFill>
                <a:sysClr val="windowText" lastClr="000000"/>
              </a:solidFill>
              <a:effectLst/>
              <a:latin typeface="+mj-ea"/>
              <a:ea typeface="+mj-ea"/>
              <a:cs typeface="+mn-cs"/>
            </a:rPr>
            <a:t>より</a:t>
          </a:r>
          <a:endParaRPr kumimoji="1" lang="ja-JP" altLang="en-US" sz="1100"/>
        </a:p>
      </xdr:txBody>
    </xdr:sp>
    <xdr:clientData/>
  </xdr:twoCellAnchor>
  <xdr:twoCellAnchor editAs="oneCell">
    <xdr:from>
      <xdr:col>28</xdr:col>
      <xdr:colOff>194732</xdr:colOff>
      <xdr:row>10</xdr:row>
      <xdr:rowOff>84150</xdr:rowOff>
    </xdr:from>
    <xdr:to>
      <xdr:col>38</xdr:col>
      <xdr:colOff>304799</xdr:colOff>
      <xdr:row>28</xdr:row>
      <xdr:rowOff>92314</xdr:rowOff>
    </xdr:to>
    <xdr:pic>
      <xdr:nvPicPr>
        <xdr:cNvPr id="19" name="図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399" y="2107683"/>
          <a:ext cx="6282267" cy="3217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13546</xdr:colOff>
      <xdr:row>22</xdr:row>
      <xdr:rowOff>71967</xdr:rowOff>
    </xdr:from>
    <xdr:to>
      <xdr:col>38</xdr:col>
      <xdr:colOff>254000</xdr:colOff>
      <xdr:row>28</xdr:row>
      <xdr:rowOff>82300</xdr:rowOff>
    </xdr:to>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5079" y="4169834"/>
          <a:ext cx="5870788" cy="1144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129540</xdr:colOff>
      <xdr:row>10</xdr:row>
      <xdr:rowOff>38100</xdr:rowOff>
    </xdr:from>
    <xdr:to>
      <xdr:col>40</xdr:col>
      <xdr:colOff>274320</xdr:colOff>
      <xdr:row>29</xdr:row>
      <xdr:rowOff>342900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8488680" y="2034540"/>
          <a:ext cx="6865620" cy="3764280"/>
        </a:xfrm>
        <a:prstGeom prst="rect">
          <a:avLst/>
        </a:prstGeom>
        <a:noFill/>
        <a:ln w="3810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243840</xdr:colOff>
      <xdr:row>34</xdr:row>
      <xdr:rowOff>30480</xdr:rowOff>
    </xdr:from>
    <xdr:ext cx="5783580" cy="275717"/>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9151620" y="7155180"/>
          <a:ext cx="5783580" cy="275717"/>
        </a:xfrm>
        <a:prstGeom prst="rect">
          <a:avLst/>
        </a:prstGeom>
        <a:solidFill>
          <a:schemeClr val="lt1"/>
        </a:solidFill>
        <a:ln w="222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宣言書例　　下記では必須項目②、任意項目②③④⑧⑪を行動計画書に取り込んでいます</a:t>
          </a:r>
        </a:p>
      </xdr:txBody>
    </xdr:sp>
    <xdr:clientData/>
  </xdr:oneCellAnchor>
  <xdr:twoCellAnchor>
    <xdr:from>
      <xdr:col>25</xdr:col>
      <xdr:colOff>1</xdr:colOff>
      <xdr:row>30</xdr:row>
      <xdr:rowOff>330200</xdr:rowOff>
    </xdr:from>
    <xdr:to>
      <xdr:col>31</xdr:col>
      <xdr:colOff>22860</xdr:colOff>
      <xdr:row>40</xdr:row>
      <xdr:rowOff>164676</xdr:rowOff>
    </xdr:to>
    <xdr:cxnSp macro="">
      <xdr:nvCxnSpPr>
        <xdr:cNvPr id="23" name="直線矢印コネクタ 22">
          <a:extLst>
            <a:ext uri="{FF2B5EF4-FFF2-40B4-BE49-F238E27FC236}">
              <a16:creationId xmlns:a16="http://schemas.microsoft.com/office/drawing/2014/main" id="{00000000-0008-0000-0500-000017000000}"/>
            </a:ext>
          </a:extLst>
        </xdr:cNvPr>
        <xdr:cNvCxnSpPr>
          <a:stCxn id="31" idx="2"/>
        </xdr:cNvCxnSpPr>
      </xdr:nvCxnSpPr>
      <xdr:spPr>
        <a:xfrm flipH="1" flipV="1">
          <a:off x="7408334" y="6002867"/>
          <a:ext cx="1766993" cy="313647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187960</xdr:colOff>
      <xdr:row>33</xdr:row>
      <xdr:rowOff>16087</xdr:rowOff>
    </xdr:from>
    <xdr:to>
      <xdr:col>30</xdr:col>
      <xdr:colOff>81280</xdr:colOff>
      <xdr:row>34</xdr:row>
      <xdr:rowOff>224367</xdr:rowOff>
    </xdr:to>
    <xdr:sp macro="" textlink="">
      <xdr:nvSpPr>
        <xdr:cNvPr id="24" name="吹き出し: 四角形 23">
          <a:extLst>
            <a:ext uri="{FF2B5EF4-FFF2-40B4-BE49-F238E27FC236}">
              <a16:creationId xmlns:a16="http://schemas.microsoft.com/office/drawing/2014/main" id="{00000000-0008-0000-0500-000018000000}"/>
            </a:ext>
          </a:extLst>
        </xdr:cNvPr>
        <xdr:cNvSpPr/>
      </xdr:nvSpPr>
      <xdr:spPr>
        <a:xfrm>
          <a:off x="6410960" y="6704754"/>
          <a:ext cx="2551853" cy="538480"/>
        </a:xfrm>
        <a:prstGeom prst="wedgeRectCallout">
          <a:avLst>
            <a:gd name="adj1" fmla="val -1006"/>
            <a:gd name="adj2" fmla="val -808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a:solidFill>
                <a:srgbClr val="FF0000"/>
              </a:solidFill>
            </a:rPr>
            <a:t>例えば、任意項目②の内容（電力・設備の停止・消灯）は、行動計画の３．取組内容（運用改善）に反映ください</a:t>
          </a:r>
          <a:endParaRPr kumimoji="1" lang="en-US" altLang="ja-JP" sz="1000" b="1">
            <a:solidFill>
              <a:srgbClr val="FF0000"/>
            </a:solidFill>
          </a:endParaRPr>
        </a:p>
      </xdr:txBody>
    </xdr:sp>
    <xdr:clientData/>
  </xdr:twoCellAnchor>
  <xdr:twoCellAnchor>
    <xdr:from>
      <xdr:col>25</xdr:col>
      <xdr:colOff>482600</xdr:colOff>
      <xdr:row>15</xdr:row>
      <xdr:rowOff>73010</xdr:rowOff>
    </xdr:from>
    <xdr:to>
      <xdr:col>30</xdr:col>
      <xdr:colOff>56003</xdr:colOff>
      <xdr:row>28</xdr:row>
      <xdr:rowOff>131233</xdr:rowOff>
    </xdr:to>
    <xdr:cxnSp macro="">
      <xdr:nvCxnSpPr>
        <xdr:cNvPr id="25" name="直線矢印コネクタ 24">
          <a:extLst>
            <a:ext uri="{FF2B5EF4-FFF2-40B4-BE49-F238E27FC236}">
              <a16:creationId xmlns:a16="http://schemas.microsoft.com/office/drawing/2014/main" id="{00000000-0008-0000-0500-000019000000}"/>
            </a:ext>
          </a:extLst>
        </xdr:cNvPr>
        <xdr:cNvCxnSpPr>
          <a:cxnSpLocks/>
          <a:endCxn id="36" idx="3"/>
        </xdr:cNvCxnSpPr>
      </xdr:nvCxnSpPr>
      <xdr:spPr>
        <a:xfrm flipH="1">
          <a:off x="7890933" y="2943210"/>
          <a:ext cx="1046603" cy="2420423"/>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182880</xdr:colOff>
      <xdr:row>14</xdr:row>
      <xdr:rowOff>68580</xdr:rowOff>
    </xdr:from>
    <xdr:to>
      <xdr:col>28</xdr:col>
      <xdr:colOff>76200</xdr:colOff>
      <xdr:row>18</xdr:row>
      <xdr:rowOff>68580</xdr:rowOff>
    </xdr:to>
    <xdr:sp macro="" textlink="">
      <xdr:nvSpPr>
        <xdr:cNvPr id="26" name="吹き出し: 四角形 25">
          <a:extLst>
            <a:ext uri="{FF2B5EF4-FFF2-40B4-BE49-F238E27FC236}">
              <a16:creationId xmlns:a16="http://schemas.microsoft.com/office/drawing/2014/main" id="{00000000-0008-0000-0500-00001A000000}"/>
            </a:ext>
          </a:extLst>
        </xdr:cNvPr>
        <xdr:cNvSpPr/>
      </xdr:nvSpPr>
      <xdr:spPr>
        <a:xfrm>
          <a:off x="5516880" y="2769447"/>
          <a:ext cx="2898987" cy="745066"/>
        </a:xfrm>
        <a:prstGeom prst="wedgeRectCallout">
          <a:avLst>
            <a:gd name="adj1" fmla="val 47172"/>
            <a:gd name="adj2" fmla="val 1339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b="1">
              <a:solidFill>
                <a:srgbClr val="0000FF"/>
              </a:solidFill>
            </a:rPr>
            <a:t>例えば、省エネ診断時の提案１　「空調機のフィルター清掃による電力削減」（運用改善）は、行動計画の３．取組内容（運用改善）に反映ください。</a:t>
          </a:r>
          <a:r>
            <a:rPr kumimoji="1" lang="ja-JP" altLang="en-US" sz="1000" b="1">
              <a:solidFill>
                <a:srgbClr val="FF0000"/>
              </a:solidFill>
            </a:rPr>
            <a:t>なお空調機フィルタ清掃は宣言書の任意項目④にもあります。</a:t>
          </a:r>
          <a:endParaRPr kumimoji="1" lang="en-US" altLang="ja-JP" sz="1000" b="1">
            <a:solidFill>
              <a:srgbClr val="FF0000"/>
            </a:solidFill>
          </a:endParaRPr>
        </a:p>
      </xdr:txBody>
    </xdr:sp>
    <xdr:clientData/>
  </xdr:twoCellAnchor>
  <xdr:twoCellAnchor editAs="oneCell">
    <xdr:from>
      <xdr:col>30</xdr:col>
      <xdr:colOff>0</xdr:colOff>
      <xdr:row>29</xdr:row>
      <xdr:rowOff>39976</xdr:rowOff>
    </xdr:from>
    <xdr:to>
      <xdr:col>38</xdr:col>
      <xdr:colOff>198120</xdr:colOff>
      <xdr:row>29</xdr:row>
      <xdr:rowOff>320039</xdr:rowOff>
    </xdr:to>
    <xdr:pic>
      <xdr:nvPicPr>
        <xdr:cNvPr id="27" name="図 26">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7780" y="5495896"/>
          <a:ext cx="5852160" cy="28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15240</xdr:colOff>
      <xdr:row>7</xdr:row>
      <xdr:rowOff>0</xdr:rowOff>
    </xdr:from>
    <xdr:to>
      <xdr:col>38</xdr:col>
      <xdr:colOff>144780</xdr:colOff>
      <xdr:row>9</xdr:row>
      <xdr:rowOff>152400</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9197340" y="1493520"/>
          <a:ext cx="5189220" cy="487680"/>
        </a:xfrm>
        <a:prstGeom prst="rect">
          <a:avLst/>
        </a:prstGeom>
        <a:solidFill>
          <a:schemeClr val="lt1"/>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省エネ診断において、提案のあった項目は漏れなく記載してください</a:t>
          </a:r>
          <a:endParaRPr kumimoji="1" lang="en-US" altLang="ja-JP" sz="1100" b="1">
            <a:solidFill>
              <a:srgbClr val="0000FF"/>
            </a:solidFill>
          </a:endParaRPr>
        </a:p>
        <a:p>
          <a:r>
            <a:rPr kumimoji="1" lang="ja-JP" altLang="en-US" sz="1100" b="1">
              <a:solidFill>
                <a:srgbClr val="0000FF"/>
              </a:solidFill>
            </a:rPr>
            <a:t>＊下記例では省エネ診断報告書での提案</a:t>
          </a:r>
          <a:r>
            <a:rPr kumimoji="1" lang="en-US" altLang="ja-JP" sz="1100" b="1">
              <a:solidFill>
                <a:srgbClr val="0000FF"/>
              </a:solidFill>
            </a:rPr>
            <a:t>1</a:t>
          </a:r>
          <a:r>
            <a:rPr kumimoji="1" lang="ja-JP" altLang="en-US" sz="1100" b="1">
              <a:solidFill>
                <a:srgbClr val="0000FF"/>
              </a:solidFill>
            </a:rPr>
            <a:t>～</a:t>
          </a:r>
          <a:r>
            <a:rPr kumimoji="1" lang="en-US" altLang="ja-JP" sz="1100" b="1">
              <a:solidFill>
                <a:srgbClr val="0000FF"/>
              </a:solidFill>
            </a:rPr>
            <a:t>7</a:t>
          </a:r>
          <a:r>
            <a:rPr kumimoji="1" lang="ja-JP" altLang="en-US" sz="1100" b="1">
              <a:solidFill>
                <a:srgbClr val="0000FF"/>
              </a:solidFill>
            </a:rPr>
            <a:t>を行動計画書に盛り込んでいます</a:t>
          </a:r>
        </a:p>
      </xdr:txBody>
    </xdr:sp>
    <xdr:clientData/>
  </xdr:twoCellAnchor>
  <xdr:twoCellAnchor>
    <xdr:from>
      <xdr:col>29</xdr:col>
      <xdr:colOff>182880</xdr:colOff>
      <xdr:row>30</xdr:row>
      <xdr:rowOff>121920</xdr:rowOff>
    </xdr:from>
    <xdr:to>
      <xdr:col>41</xdr:col>
      <xdr:colOff>68580</xdr:colOff>
      <xdr:row>31</xdr:row>
      <xdr:rowOff>281940</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8816340" y="5935980"/>
          <a:ext cx="6835140" cy="4876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宣言書の必須項目、選択した任意項目内容を行動計画書の取組内容（３．運用改善および４．設備投資）に記載し、実施スケジュールも記載ください。</a:t>
          </a:r>
        </a:p>
      </xdr:txBody>
    </xdr:sp>
    <xdr:clientData/>
  </xdr:twoCellAnchor>
  <xdr:twoCellAnchor>
    <xdr:from>
      <xdr:col>28</xdr:col>
      <xdr:colOff>160020</xdr:colOff>
      <xdr:row>13</xdr:row>
      <xdr:rowOff>15240</xdr:rowOff>
    </xdr:from>
    <xdr:to>
      <xdr:col>33</xdr:col>
      <xdr:colOff>1737360</xdr:colOff>
      <xdr:row>16</xdr:row>
      <xdr:rowOff>0</xdr:rowOff>
    </xdr:to>
    <xdr:sp macro="" textlink="">
      <xdr:nvSpPr>
        <xdr:cNvPr id="30" name="楕円 29">
          <a:extLst>
            <a:ext uri="{FF2B5EF4-FFF2-40B4-BE49-F238E27FC236}">
              <a16:creationId xmlns:a16="http://schemas.microsoft.com/office/drawing/2014/main" id="{00000000-0008-0000-0500-00001E000000}"/>
            </a:ext>
          </a:extLst>
        </xdr:cNvPr>
        <xdr:cNvSpPr/>
      </xdr:nvSpPr>
      <xdr:spPr>
        <a:xfrm>
          <a:off x="8519160" y="2514600"/>
          <a:ext cx="3124200" cy="472440"/>
        </a:xfrm>
        <a:prstGeom prst="ellipse">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22860</xdr:colOff>
      <xdr:row>39</xdr:row>
      <xdr:rowOff>465666</xdr:rowOff>
    </xdr:from>
    <xdr:to>
      <xdr:col>36</xdr:col>
      <xdr:colOff>731520</xdr:colOff>
      <xdr:row>41</xdr:row>
      <xdr:rowOff>7619</xdr:rowOff>
    </xdr:to>
    <xdr:sp macro="" textlink="">
      <xdr:nvSpPr>
        <xdr:cNvPr id="31" name="楕円 30">
          <a:extLst>
            <a:ext uri="{FF2B5EF4-FFF2-40B4-BE49-F238E27FC236}">
              <a16:creationId xmlns:a16="http://schemas.microsoft.com/office/drawing/2014/main" id="{00000000-0008-0000-0500-00001F000000}"/>
            </a:ext>
          </a:extLst>
        </xdr:cNvPr>
        <xdr:cNvSpPr/>
      </xdr:nvSpPr>
      <xdr:spPr>
        <a:xfrm>
          <a:off x="9175327" y="8966199"/>
          <a:ext cx="4806526" cy="34628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237066</xdr:colOff>
      <xdr:row>27</xdr:row>
      <xdr:rowOff>304800</xdr:rowOff>
    </xdr:from>
    <xdr:to>
      <xdr:col>25</xdr:col>
      <xdr:colOff>482600</xdr:colOff>
      <xdr:row>29</xdr:row>
      <xdr:rowOff>33866</xdr:rowOff>
    </xdr:to>
    <xdr:sp macro="" textlink="">
      <xdr:nvSpPr>
        <xdr:cNvPr id="36" name="四角形: 角を丸くする 35">
          <a:extLst>
            <a:ext uri="{FF2B5EF4-FFF2-40B4-BE49-F238E27FC236}">
              <a16:creationId xmlns:a16="http://schemas.microsoft.com/office/drawing/2014/main" id="{00000000-0008-0000-0500-000024000000}"/>
            </a:ext>
          </a:extLst>
        </xdr:cNvPr>
        <xdr:cNvSpPr/>
      </xdr:nvSpPr>
      <xdr:spPr>
        <a:xfrm>
          <a:off x="829733" y="5207000"/>
          <a:ext cx="7061200" cy="313266"/>
        </a:xfrm>
        <a:prstGeom prst="roundRect">
          <a:avLst/>
        </a:prstGeom>
        <a:noFill/>
        <a:ln w="349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237065</xdr:colOff>
      <xdr:row>29</xdr:row>
      <xdr:rowOff>347133</xdr:rowOff>
    </xdr:from>
    <xdr:to>
      <xdr:col>25</xdr:col>
      <xdr:colOff>541866</xdr:colOff>
      <xdr:row>30</xdr:row>
      <xdr:rowOff>347133</xdr:rowOff>
    </xdr:to>
    <xdr:sp macro="" textlink="">
      <xdr:nvSpPr>
        <xdr:cNvPr id="39" name="四角形: 角を丸くする 38">
          <a:extLst>
            <a:ext uri="{FF2B5EF4-FFF2-40B4-BE49-F238E27FC236}">
              <a16:creationId xmlns:a16="http://schemas.microsoft.com/office/drawing/2014/main" id="{00000000-0008-0000-0500-000027000000}"/>
            </a:ext>
          </a:extLst>
        </xdr:cNvPr>
        <xdr:cNvSpPr/>
      </xdr:nvSpPr>
      <xdr:spPr>
        <a:xfrm>
          <a:off x="829732" y="5664200"/>
          <a:ext cx="7120467" cy="355600"/>
        </a:xfrm>
        <a:prstGeom prst="roundRect">
          <a:avLst/>
        </a:prstGeom>
        <a:noFill/>
        <a:ln w="349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38</xdr:row>
      <xdr:rowOff>182880</xdr:rowOff>
    </xdr:from>
    <xdr:to>
      <xdr:col>8</xdr:col>
      <xdr:colOff>60960</xdr:colOff>
      <xdr:row>38</xdr:row>
      <xdr:rowOff>312420</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75833" y="8683413"/>
          <a:ext cx="1055794" cy="121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solidFill>
                <a:srgbClr val="0000FF"/>
              </a:solidFill>
              <a:latin typeface="+mj-ea"/>
              <a:ea typeface="+mj-ea"/>
            </a:rPr>
            <a:t>省エネ診断提案</a:t>
          </a:r>
          <a:r>
            <a:rPr kumimoji="1" lang="en-US" altLang="ja-JP" sz="900">
              <a:solidFill>
                <a:srgbClr val="0000FF"/>
              </a:solidFill>
              <a:latin typeface="+mj-ea"/>
              <a:ea typeface="+mj-ea"/>
            </a:rPr>
            <a:t>4</a:t>
          </a:r>
          <a:r>
            <a:rPr kumimoji="1" lang="ja-JP" altLang="en-US" sz="900">
              <a:latin typeface="+mj-ea"/>
              <a:ea typeface="+mj-ea"/>
            </a:rPr>
            <a:t>より</a:t>
          </a:r>
        </a:p>
      </xdr:txBody>
    </xdr:sp>
    <xdr:clientData/>
  </xdr:twoCellAnchor>
  <xdr:twoCellAnchor>
    <xdr:from>
      <xdr:col>9</xdr:col>
      <xdr:colOff>266700</xdr:colOff>
      <xdr:row>32</xdr:row>
      <xdr:rowOff>205740</xdr:rowOff>
    </xdr:from>
    <xdr:to>
      <xdr:col>21</xdr:col>
      <xdr:colOff>129540</xdr:colOff>
      <xdr:row>35</xdr:row>
      <xdr:rowOff>22860</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2941320" y="6675120"/>
          <a:ext cx="3429000" cy="800100"/>
        </a:xfrm>
        <a:prstGeom prst="wedgeRectCallout">
          <a:avLst>
            <a:gd name="adj1" fmla="val -24742"/>
            <a:gd name="adj2" fmla="val 8095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200" b="1">
              <a:solidFill>
                <a:srgbClr val="0000FF"/>
              </a:solidFill>
            </a:rPr>
            <a:t>省エネ診断結果の設備改善（投資）項目</a:t>
          </a:r>
          <a:r>
            <a:rPr kumimoji="1" lang="ja-JP" altLang="en-US" sz="1200" b="1">
              <a:solidFill>
                <a:schemeClr val="tx1"/>
              </a:solidFill>
            </a:rPr>
            <a:t>および</a:t>
          </a:r>
          <a:r>
            <a:rPr kumimoji="1" lang="ja-JP" altLang="en-US" sz="1200" b="1">
              <a:solidFill>
                <a:srgbClr val="FF0000"/>
              </a:solidFill>
            </a:rPr>
            <a:t>宣言書の具体的実施項目</a:t>
          </a:r>
          <a:r>
            <a:rPr kumimoji="1" lang="ja-JP" altLang="en-US" sz="1200" b="1">
              <a:solidFill>
                <a:schemeClr val="tx1"/>
              </a:solidFill>
            </a:rPr>
            <a:t>を記載いただき、それぞれに対する取組予定とスケジュールを記載してください。</a:t>
          </a:r>
          <a:endParaRPr kumimoji="1" lang="en-US" altLang="ja-JP" sz="1200" b="1">
            <a:solidFill>
              <a:schemeClr val="tx1"/>
            </a:solidFill>
          </a:endParaRPr>
        </a:p>
        <a:p>
          <a:pPr algn="l"/>
          <a:r>
            <a:rPr kumimoji="1" lang="ja-JP" altLang="en-US" sz="1200" b="1">
              <a:solidFill>
                <a:schemeClr val="tx1"/>
              </a:solidFill>
            </a:rPr>
            <a:t>行が足りない場合は追加してください。</a:t>
          </a:r>
          <a:endParaRPr kumimoji="1" lang="en-US" altLang="ja-JP" sz="12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V="1">
          <a:off x="8382897"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8369786"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43702</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5203787" y="522081"/>
          <a:ext cx="2044625" cy="504601"/>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525780</xdr:colOff>
          <xdr:row>12</xdr:row>
          <xdr:rowOff>251460</xdr:rowOff>
        </xdr:from>
        <xdr:to>
          <xdr:col>4</xdr:col>
          <xdr:colOff>769620</xdr:colOff>
          <xdr:row>12</xdr:row>
          <xdr:rowOff>495300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7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13</xdr:row>
          <xdr:rowOff>243840</xdr:rowOff>
        </xdr:from>
        <xdr:to>
          <xdr:col>4</xdr:col>
          <xdr:colOff>769620</xdr:colOff>
          <xdr:row>13</xdr:row>
          <xdr:rowOff>487680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7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14</xdr:row>
          <xdr:rowOff>251460</xdr:rowOff>
        </xdr:from>
        <xdr:to>
          <xdr:col>4</xdr:col>
          <xdr:colOff>769620</xdr:colOff>
          <xdr:row>14</xdr:row>
          <xdr:rowOff>495300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7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220980</xdr:rowOff>
        </xdr:from>
        <xdr:to>
          <xdr:col>4</xdr:col>
          <xdr:colOff>769620</xdr:colOff>
          <xdr:row>15</xdr:row>
          <xdr:rowOff>464820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7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259080</xdr:rowOff>
        </xdr:from>
        <xdr:to>
          <xdr:col>4</xdr:col>
          <xdr:colOff>769620</xdr:colOff>
          <xdr:row>16</xdr:row>
          <xdr:rowOff>502920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7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266700</xdr:rowOff>
        </xdr:from>
        <xdr:to>
          <xdr:col>4</xdr:col>
          <xdr:colOff>769620</xdr:colOff>
          <xdr:row>17</xdr:row>
          <xdr:rowOff>510540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7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518160</xdr:colOff>
          <xdr:row>19</xdr:row>
          <xdr:rowOff>0</xdr:rowOff>
        </xdr:from>
        <xdr:to>
          <xdr:col>1</xdr:col>
          <xdr:colOff>762000</xdr:colOff>
          <xdr:row>19</xdr:row>
          <xdr:rowOff>243840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7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1912620</xdr:colOff>
          <xdr:row>19</xdr:row>
          <xdr:rowOff>7620</xdr:rowOff>
        </xdr:from>
        <xdr:to>
          <xdr:col>1</xdr:col>
          <xdr:colOff>2125980</xdr:colOff>
          <xdr:row>19</xdr:row>
          <xdr:rowOff>220980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7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251460</xdr:colOff>
      <xdr:row>1</xdr:row>
      <xdr:rowOff>0</xdr:rowOff>
    </xdr:from>
    <xdr:to>
      <xdr:col>8</xdr:col>
      <xdr:colOff>508635</xdr:colOff>
      <xdr:row>3</xdr:row>
      <xdr:rowOff>314325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6070580" y="167640"/>
          <a:ext cx="1971675" cy="65722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15</xdr:col>
      <xdr:colOff>591969</xdr:colOff>
      <xdr:row>0</xdr:row>
      <xdr:rowOff>76275</xdr:rowOff>
    </xdr:from>
    <xdr:to>
      <xdr:col>16</xdr:col>
      <xdr:colOff>989255</xdr:colOff>
      <xdr:row>1</xdr:row>
      <xdr:rowOff>306145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878969" y="76275"/>
          <a:ext cx="778286" cy="2679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9</xdr:col>
      <xdr:colOff>795618</xdr:colOff>
      <xdr:row>28</xdr:row>
      <xdr:rowOff>33617</xdr:rowOff>
    </xdr:from>
    <xdr:to>
      <xdr:col>16</xdr:col>
      <xdr:colOff>688602</xdr:colOff>
      <xdr:row>43</xdr:row>
      <xdr:rowOff>77880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8432551" y="6341284"/>
          <a:ext cx="6403851" cy="2609663"/>
          <a:chOff x="4975412" y="6544235"/>
          <a:chExt cx="5966572" cy="2587998"/>
        </a:xfrm>
      </xdr:grpSpPr>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5412" y="6544235"/>
            <a:ext cx="5966572" cy="25879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790765" y="6880413"/>
            <a:ext cx="1255059" cy="9525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0900-000006000000}"/>
              </a:ext>
            </a:extLst>
          </xdr:cNvPr>
          <xdr:cNvCxnSpPr>
            <a:stCxn id="5" idx="3"/>
          </xdr:cNvCxnSpPr>
        </xdr:nvCxnSpPr>
        <xdr:spPr>
          <a:xfrm>
            <a:off x="8045824" y="7356663"/>
            <a:ext cx="1411941" cy="34177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9480176" y="7463118"/>
            <a:ext cx="1367118"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赤枠の合計に消費税を加えたもの</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A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A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114300</xdr:rowOff>
        </xdr:from>
        <xdr:to>
          <xdr:col>2</xdr:col>
          <xdr:colOff>129540</xdr:colOff>
          <xdr:row>6</xdr:row>
          <xdr:rowOff>297180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A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A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A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A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A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A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A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A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A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A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A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A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A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27</xdr:row>
          <xdr:rowOff>106680</xdr:rowOff>
        </xdr:from>
        <xdr:to>
          <xdr:col>2</xdr:col>
          <xdr:colOff>198120</xdr:colOff>
          <xdr:row>27</xdr:row>
          <xdr:rowOff>312420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A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106680</xdr:rowOff>
        </xdr:from>
        <xdr:to>
          <xdr:col>2</xdr:col>
          <xdr:colOff>198120</xdr:colOff>
          <xdr:row>31</xdr:row>
          <xdr:rowOff>312420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A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A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A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A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A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106680</xdr:rowOff>
        </xdr:from>
        <xdr:to>
          <xdr:col>2</xdr:col>
          <xdr:colOff>198120</xdr:colOff>
          <xdr:row>37</xdr:row>
          <xdr:rowOff>312420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A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A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106680</xdr:rowOff>
        </xdr:from>
        <xdr:to>
          <xdr:col>2</xdr:col>
          <xdr:colOff>198120</xdr:colOff>
          <xdr:row>39</xdr:row>
          <xdr:rowOff>312420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A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106680</xdr:rowOff>
        </xdr:from>
        <xdr:to>
          <xdr:col>2</xdr:col>
          <xdr:colOff>198120</xdr:colOff>
          <xdr:row>40</xdr:row>
          <xdr:rowOff>312420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A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A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30</xdr:row>
          <xdr:rowOff>106680</xdr:rowOff>
        </xdr:from>
        <xdr:to>
          <xdr:col>2</xdr:col>
          <xdr:colOff>198120</xdr:colOff>
          <xdr:row>30</xdr:row>
          <xdr:rowOff>312420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A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A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42</xdr:row>
          <xdr:rowOff>289560</xdr:rowOff>
        </xdr:from>
        <xdr:to>
          <xdr:col>3</xdr:col>
          <xdr:colOff>419100</xdr:colOff>
          <xdr:row>42</xdr:row>
          <xdr:rowOff>495300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A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A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44</xdr:row>
          <xdr:rowOff>114300</xdr:rowOff>
        </xdr:from>
        <xdr:to>
          <xdr:col>2</xdr:col>
          <xdr:colOff>38100</xdr:colOff>
          <xdr:row>44</xdr:row>
          <xdr:rowOff>327660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A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114300</xdr:rowOff>
        </xdr:from>
        <xdr:to>
          <xdr:col>3</xdr:col>
          <xdr:colOff>30480</xdr:colOff>
          <xdr:row>45</xdr:row>
          <xdr:rowOff>327660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A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106680</xdr:rowOff>
        </xdr:from>
        <xdr:to>
          <xdr:col>2</xdr:col>
          <xdr:colOff>198120</xdr:colOff>
          <xdr:row>46</xdr:row>
          <xdr:rowOff>312420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A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A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91440</xdr:rowOff>
        </xdr:from>
        <xdr:to>
          <xdr:col>3</xdr:col>
          <xdr:colOff>419100</xdr:colOff>
          <xdr:row>42</xdr:row>
          <xdr:rowOff>327660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A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42</xdr:row>
          <xdr:rowOff>114300</xdr:rowOff>
        </xdr:from>
        <xdr:to>
          <xdr:col>3</xdr:col>
          <xdr:colOff>1379220</xdr:colOff>
          <xdr:row>42</xdr:row>
          <xdr:rowOff>327660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A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106680</xdr:rowOff>
        </xdr:from>
        <xdr:to>
          <xdr:col>2</xdr:col>
          <xdr:colOff>198120</xdr:colOff>
          <xdr:row>48</xdr:row>
          <xdr:rowOff>312420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A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A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106680</xdr:rowOff>
        </xdr:from>
        <xdr:to>
          <xdr:col>2</xdr:col>
          <xdr:colOff>198120</xdr:colOff>
          <xdr:row>47</xdr:row>
          <xdr:rowOff>312420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A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A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49</xdr:row>
          <xdr:rowOff>228600</xdr:rowOff>
        </xdr:from>
        <xdr:to>
          <xdr:col>2</xdr:col>
          <xdr:colOff>213360</xdr:colOff>
          <xdr:row>50</xdr:row>
          <xdr:rowOff>22860</xdr:rowOff>
        </xdr:to>
        <xdr:sp macro="" textlink="">
          <xdr:nvSpPr>
            <xdr:cNvPr id="57398" name="Check Box 54" hidden="1">
              <a:extLst>
                <a:ext uri="{63B3BB69-23CF-44E3-9099-C40C66FF867C}">
                  <a14:compatExt spid="_x0000_s57398"/>
                </a:ext>
                <a:ext uri="{FF2B5EF4-FFF2-40B4-BE49-F238E27FC236}">
                  <a16:creationId xmlns:a16="http://schemas.microsoft.com/office/drawing/2014/main" id="{00000000-0008-0000-0A00-00003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114300</xdr:rowOff>
        </xdr:from>
        <xdr:to>
          <xdr:col>3</xdr:col>
          <xdr:colOff>30480</xdr:colOff>
          <xdr:row>45</xdr:row>
          <xdr:rowOff>327660</xdr:rowOff>
        </xdr:to>
        <xdr:sp macro="" textlink="">
          <xdr:nvSpPr>
            <xdr:cNvPr id="57441" name="Check Box 97" hidden="1">
              <a:extLst>
                <a:ext uri="{63B3BB69-23CF-44E3-9099-C40C66FF867C}">
                  <a14:compatExt spid="_x0000_s57441"/>
                </a:ext>
                <a:ext uri="{FF2B5EF4-FFF2-40B4-BE49-F238E27FC236}">
                  <a16:creationId xmlns:a16="http://schemas.microsoft.com/office/drawing/2014/main" id="{00000000-0008-0000-0A00-00006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B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B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B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B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B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B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B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B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B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B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B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B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B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27</xdr:row>
          <xdr:rowOff>106680</xdr:rowOff>
        </xdr:from>
        <xdr:to>
          <xdr:col>2</xdr:col>
          <xdr:colOff>198120</xdr:colOff>
          <xdr:row>27</xdr:row>
          <xdr:rowOff>312420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B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B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B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30</xdr:row>
          <xdr:rowOff>106680</xdr:rowOff>
        </xdr:from>
        <xdr:to>
          <xdr:col>2</xdr:col>
          <xdr:colOff>198120</xdr:colOff>
          <xdr:row>30</xdr:row>
          <xdr:rowOff>312420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B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106680</xdr:rowOff>
        </xdr:from>
        <xdr:to>
          <xdr:col>2</xdr:col>
          <xdr:colOff>198120</xdr:colOff>
          <xdr:row>31</xdr:row>
          <xdr:rowOff>312420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B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B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B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B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B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B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B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39</xdr:row>
          <xdr:rowOff>114300</xdr:rowOff>
        </xdr:from>
        <xdr:to>
          <xdr:col>2</xdr:col>
          <xdr:colOff>38100</xdr:colOff>
          <xdr:row>39</xdr:row>
          <xdr:rowOff>327660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B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40</xdr:row>
          <xdr:rowOff>114300</xdr:rowOff>
        </xdr:from>
        <xdr:to>
          <xdr:col>3</xdr:col>
          <xdr:colOff>30480</xdr:colOff>
          <xdr:row>40</xdr:row>
          <xdr:rowOff>327660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B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B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B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B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37</xdr:row>
          <xdr:rowOff>396240</xdr:rowOff>
        </xdr:from>
        <xdr:to>
          <xdr:col>3</xdr:col>
          <xdr:colOff>365760</xdr:colOff>
          <xdr:row>37</xdr:row>
          <xdr:rowOff>617220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B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106680</xdr:rowOff>
        </xdr:from>
        <xdr:to>
          <xdr:col>2</xdr:col>
          <xdr:colOff>198120</xdr:colOff>
          <xdr:row>42</xdr:row>
          <xdr:rowOff>312420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B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B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B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B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121920</xdr:rowOff>
        </xdr:from>
        <xdr:to>
          <xdr:col>3</xdr:col>
          <xdr:colOff>320040</xdr:colOff>
          <xdr:row>37</xdr:row>
          <xdr:rowOff>281940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B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37</xdr:row>
          <xdr:rowOff>121920</xdr:rowOff>
        </xdr:from>
        <xdr:to>
          <xdr:col>3</xdr:col>
          <xdr:colOff>1196340</xdr:colOff>
          <xdr:row>37</xdr:row>
          <xdr:rowOff>289560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B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45720</xdr:colOff>
          <xdr:row>9</xdr:row>
          <xdr:rowOff>297180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30480</xdr:colOff>
          <xdr:row>10</xdr:row>
          <xdr:rowOff>289560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106680</xdr:colOff>
      <xdr:row>13</xdr:row>
      <xdr:rowOff>30480</xdr:rowOff>
    </xdr:from>
    <xdr:to>
      <xdr:col>13</xdr:col>
      <xdr:colOff>53340</xdr:colOff>
      <xdr:row>14</xdr:row>
      <xdr:rowOff>297180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2247900" y="3779520"/>
          <a:ext cx="327660" cy="586740"/>
          <a:chOff x="2225040" y="6469379"/>
          <a:chExt cx="327662" cy="586698"/>
        </a:xfrm>
      </xdr:grpSpPr>
      <xdr:sp macro="" textlink="">
        <xdr:nvSpPr>
          <xdr:cNvPr id="141320"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C00-0000082802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1321"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C00-0000092802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75</xdr:row>
          <xdr:rowOff>22860</xdr:rowOff>
        </xdr:from>
        <xdr:to>
          <xdr:col>2</xdr:col>
          <xdr:colOff>22860</xdr:colOff>
          <xdr:row>75</xdr:row>
          <xdr:rowOff>289560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75</xdr:row>
          <xdr:rowOff>22860</xdr:rowOff>
        </xdr:from>
        <xdr:to>
          <xdr:col>7</xdr:col>
          <xdr:colOff>22860</xdr:colOff>
          <xdr:row>75</xdr:row>
          <xdr:rowOff>289560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C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13</xdr:row>
          <xdr:rowOff>30480</xdr:rowOff>
        </xdr:from>
        <xdr:to>
          <xdr:col>13</xdr:col>
          <xdr:colOff>53340</xdr:colOff>
          <xdr:row>14</xdr:row>
          <xdr:rowOff>297180</xdr:rowOff>
        </xdr:to>
        <xdr:grpSp>
          <xdr:nvGrpSpPr>
            <xdr:cNvPr id="141349" name="Group 37">
              <a:extLst>
                <a:ext uri="{FF2B5EF4-FFF2-40B4-BE49-F238E27FC236}">
                  <a16:creationId xmlns:a16="http://schemas.microsoft.com/office/drawing/2014/main" id="{00000000-0008-0000-0C00-000025280200}"/>
                </a:ext>
              </a:extLst>
            </xdr:cNvPr>
            <xdr:cNvGrpSpPr>
              <a:grpSpLocks/>
            </xdr:cNvGrpSpPr>
          </xdr:nvGrpSpPr>
          <xdr:grpSpPr bwMode="auto">
            <a:xfrm>
              <a:off x="2247900" y="3779520"/>
              <a:ext cx="327660" cy="586740"/>
              <a:chOff x="22250" y="64693"/>
              <a:chExt cx="3277" cy="5867"/>
            </a:xfrm>
          </xdr:grpSpPr>
          <xdr:sp macro="" textlink="">
            <xdr:nvSpPr>
              <xdr:cNvPr id="2" name="Check Box 8" hidden="1">
                <a:extLst>
                  <a:ext uri="{63B3BB69-23CF-44E3-9099-C40C66FF867C}">
                    <a14:compatExt spid="_x0000_s141320"/>
                  </a:ext>
                  <a:ext uri="{FF2B5EF4-FFF2-40B4-BE49-F238E27FC236}">
                    <a16:creationId xmlns:a16="http://schemas.microsoft.com/office/drawing/2014/main" id="{00000000-0008-0000-0C00-0000020000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9" hidden="1">
                <a:extLst>
                  <a:ext uri="{63B3BB69-23CF-44E3-9099-C40C66FF867C}">
                    <a14:compatExt spid="_x0000_s141321"/>
                  </a:ext>
                  <a:ext uri="{FF2B5EF4-FFF2-40B4-BE49-F238E27FC236}">
                    <a16:creationId xmlns:a16="http://schemas.microsoft.com/office/drawing/2014/main" id="{00000000-0008-0000-0C00-0000040000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38</xdr:col>
      <xdr:colOff>419100</xdr:colOff>
      <xdr:row>3</xdr:row>
      <xdr:rowOff>179070</xdr:rowOff>
    </xdr:to>
    <xdr:sp macro="" textlink="">
      <xdr:nvSpPr>
        <xdr:cNvPr id="8" name="角丸四角形 1">
          <a:extLst>
            <a:ext uri="{FF2B5EF4-FFF2-40B4-BE49-F238E27FC236}">
              <a16:creationId xmlns:a16="http://schemas.microsoft.com/office/drawing/2014/main" id="{00000000-0008-0000-0C00-000008000000}"/>
            </a:ext>
          </a:extLst>
        </xdr:cNvPr>
        <xdr:cNvSpPr/>
      </xdr:nvSpPr>
      <xdr:spPr>
        <a:xfrm>
          <a:off x="6505574" y="228600"/>
          <a:ext cx="2324101"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C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0C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0C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144780</xdr:rowOff>
        </xdr:from>
        <xdr:to>
          <xdr:col>1</xdr:col>
          <xdr:colOff>106680</xdr:colOff>
          <xdr:row>108</xdr:row>
          <xdr:rowOff>45720</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C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144780</xdr:rowOff>
        </xdr:from>
        <xdr:to>
          <xdr:col>1</xdr:col>
          <xdr:colOff>106680</xdr:colOff>
          <xdr:row>109</xdr:row>
          <xdr:rowOff>45720</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C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C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45720</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C00-00001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144780</xdr:rowOff>
        </xdr:from>
        <xdr:to>
          <xdr:col>1</xdr:col>
          <xdr:colOff>106680</xdr:colOff>
          <xdr:row>112</xdr:row>
          <xdr:rowOff>45720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C00-00001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144780</xdr:rowOff>
        </xdr:from>
        <xdr:to>
          <xdr:col>1</xdr:col>
          <xdr:colOff>106680</xdr:colOff>
          <xdr:row>113</xdr:row>
          <xdr:rowOff>45720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C00-00001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144780</xdr:rowOff>
        </xdr:from>
        <xdr:to>
          <xdr:col>1</xdr:col>
          <xdr:colOff>106680</xdr:colOff>
          <xdr:row>114</xdr:row>
          <xdr:rowOff>45720</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C00-00001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144780</xdr:rowOff>
        </xdr:from>
        <xdr:to>
          <xdr:col>1</xdr:col>
          <xdr:colOff>106680</xdr:colOff>
          <xdr:row>115</xdr:row>
          <xdr:rowOff>45720</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C00-00001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0</xdr:colOff>
          <xdr:row>9</xdr:row>
          <xdr:rowOff>289560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D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12</xdr:col>
          <xdr:colOff>175260</xdr:colOff>
          <xdr:row>10</xdr:row>
          <xdr:rowOff>289560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D00-00000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2535555" y="3777615"/>
          <a:ext cx="39433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D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D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58</xdr:row>
          <xdr:rowOff>22860</xdr:rowOff>
        </xdr:from>
        <xdr:to>
          <xdr:col>1</xdr:col>
          <xdr:colOff>175260</xdr:colOff>
          <xdr:row>58</xdr:row>
          <xdr:rowOff>289560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0D00-00000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58</xdr:row>
          <xdr:rowOff>22860</xdr:rowOff>
        </xdr:from>
        <xdr:to>
          <xdr:col>6</xdr:col>
          <xdr:colOff>175260</xdr:colOff>
          <xdr:row>58</xdr:row>
          <xdr:rowOff>289560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0D00-00000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D00-000005000000}"/>
                </a:ext>
              </a:extLst>
            </xdr:cNvPr>
            <xdr:cNvGrpSpPr>
              <a:grpSpLocks/>
            </xdr:cNvGrpSpPr>
          </xdr:nvGrpSpPr>
          <xdr:grpSpPr bwMode="auto">
            <a:xfrm>
              <a:off x="2535555" y="3777615"/>
              <a:ext cx="394335" cy="586740"/>
              <a:chOff x="22250" y="64693"/>
              <a:chExt cx="3277" cy="5867"/>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0D00-000005B403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0D00-000006B403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46</xdr:col>
      <xdr:colOff>114299</xdr:colOff>
      <xdr:row>4</xdr:row>
      <xdr:rowOff>9525</xdr:rowOff>
    </xdr:to>
    <xdr:sp macro="" textlink="">
      <xdr:nvSpPr>
        <xdr:cNvPr id="6" name="角丸四角形 1">
          <a:extLst>
            <a:ext uri="{FF2B5EF4-FFF2-40B4-BE49-F238E27FC236}">
              <a16:creationId xmlns:a16="http://schemas.microsoft.com/office/drawing/2014/main" id="{00000000-0008-0000-0D00-000006000000}"/>
            </a:ext>
          </a:extLst>
        </xdr:cNvPr>
        <xdr:cNvSpPr/>
      </xdr:nvSpPr>
      <xdr:spPr>
        <a:xfrm>
          <a:off x="7419974" y="228600"/>
          <a:ext cx="2333625" cy="8667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86</xdr:row>
          <xdr:rowOff>144780</xdr:rowOff>
        </xdr:from>
        <xdr:to>
          <xdr:col>1</xdr:col>
          <xdr:colOff>76200</xdr:colOff>
          <xdr:row>88</xdr:row>
          <xdr:rowOff>45720</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D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144780</xdr:rowOff>
        </xdr:from>
        <xdr:to>
          <xdr:col>1</xdr:col>
          <xdr:colOff>76200</xdr:colOff>
          <xdr:row>89</xdr:row>
          <xdr:rowOff>45720</xdr:rowOff>
        </xdr:to>
        <xdr:sp macro="" textlink="">
          <xdr:nvSpPr>
            <xdr:cNvPr id="242697" name="Check Box 9" hidden="1">
              <a:extLst>
                <a:ext uri="{63B3BB69-23CF-44E3-9099-C40C66FF867C}">
                  <a14:compatExt spid="_x0000_s242697"/>
                </a:ext>
                <a:ext uri="{FF2B5EF4-FFF2-40B4-BE49-F238E27FC236}">
                  <a16:creationId xmlns:a16="http://schemas.microsoft.com/office/drawing/2014/main" id="{00000000-0008-0000-0D00-00000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144780</xdr:rowOff>
        </xdr:from>
        <xdr:to>
          <xdr:col>1</xdr:col>
          <xdr:colOff>76200</xdr:colOff>
          <xdr:row>90</xdr:row>
          <xdr:rowOff>45720</xdr:rowOff>
        </xdr:to>
        <xdr:sp macro="" textlink="">
          <xdr:nvSpPr>
            <xdr:cNvPr id="242698" name="Check Box 10" hidden="1">
              <a:extLst>
                <a:ext uri="{63B3BB69-23CF-44E3-9099-C40C66FF867C}">
                  <a14:compatExt spid="_x0000_s242698"/>
                </a:ext>
                <a:ext uri="{FF2B5EF4-FFF2-40B4-BE49-F238E27FC236}">
                  <a16:creationId xmlns:a16="http://schemas.microsoft.com/office/drawing/2014/main" id="{00000000-0008-0000-0D00-00000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76200</xdr:colOff>
          <xdr:row>91</xdr:row>
          <xdr:rowOff>45720</xdr:rowOff>
        </xdr:to>
        <xdr:sp macro="" textlink="">
          <xdr:nvSpPr>
            <xdr:cNvPr id="242699" name="Check Box 11" hidden="1">
              <a:extLst>
                <a:ext uri="{63B3BB69-23CF-44E3-9099-C40C66FF867C}">
                  <a14:compatExt spid="_x0000_s242699"/>
                </a:ext>
                <a:ext uri="{FF2B5EF4-FFF2-40B4-BE49-F238E27FC236}">
                  <a16:creationId xmlns:a16="http://schemas.microsoft.com/office/drawing/2014/main" id="{00000000-0008-0000-0D00-00000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76200</xdr:colOff>
          <xdr:row>92</xdr:row>
          <xdr:rowOff>45720</xdr:rowOff>
        </xdr:to>
        <xdr:sp macro="" textlink="">
          <xdr:nvSpPr>
            <xdr:cNvPr id="242700" name="Check Box 12" hidden="1">
              <a:extLst>
                <a:ext uri="{63B3BB69-23CF-44E3-9099-C40C66FF867C}">
                  <a14:compatExt spid="_x0000_s242700"/>
                </a:ext>
                <a:ext uri="{FF2B5EF4-FFF2-40B4-BE49-F238E27FC236}">
                  <a16:creationId xmlns:a16="http://schemas.microsoft.com/office/drawing/2014/main" id="{00000000-0008-0000-0D00-00000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76200</xdr:colOff>
          <xdr:row>93</xdr:row>
          <xdr:rowOff>45720</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D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76200</xdr:colOff>
          <xdr:row>94</xdr:row>
          <xdr:rowOff>45720</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D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76200</xdr:colOff>
          <xdr:row>95</xdr:row>
          <xdr:rowOff>45720</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D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289560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E00-00000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289560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E00-00000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245995" y="37014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E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E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69</xdr:row>
          <xdr:rowOff>22860</xdr:rowOff>
        </xdr:from>
        <xdr:to>
          <xdr:col>2</xdr:col>
          <xdr:colOff>22860</xdr:colOff>
          <xdr:row>69</xdr:row>
          <xdr:rowOff>289560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E00-00000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69</xdr:row>
          <xdr:rowOff>22860</xdr:rowOff>
        </xdr:from>
        <xdr:to>
          <xdr:col>7</xdr:col>
          <xdr:colOff>22860</xdr:colOff>
          <xdr:row>69</xdr:row>
          <xdr:rowOff>289560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E00-00000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E00-000005000000}"/>
                </a:ext>
              </a:extLst>
            </xdr:cNvPr>
            <xdr:cNvGrpSpPr>
              <a:grpSpLocks/>
            </xdr:cNvGrpSpPr>
          </xdr:nvGrpSpPr>
          <xdr:grpSpPr bwMode="auto">
            <a:xfrm>
              <a:off x="2245995" y="3701415"/>
              <a:ext cx="333375" cy="586740"/>
              <a:chOff x="22250" y="64693"/>
              <a:chExt cx="3277" cy="5867"/>
            </a:xfrm>
          </xdr:grpSpPr>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E00-0000054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E00-0000064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0E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106680</xdr:colOff>
          <xdr:row>92</xdr:row>
          <xdr:rowOff>45720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E00-00000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106680</xdr:colOff>
          <xdr:row>93</xdr:row>
          <xdr:rowOff>45720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E00-000008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E00-000009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E00-00000A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E00-00000B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E00-00000C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342900</xdr:rowOff>
        </xdr:from>
        <xdr:to>
          <xdr:col>1</xdr:col>
          <xdr:colOff>106680</xdr:colOff>
          <xdr:row>99</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E00-00000D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E00-00000E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106680</xdr:colOff>
          <xdr:row>92</xdr:row>
          <xdr:rowOff>45720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E00-00001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106680</xdr:colOff>
          <xdr:row>93</xdr:row>
          <xdr:rowOff>45720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E00-00001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E00-00001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E00-00001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E00-00001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E00-00001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E00-00001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152400</xdr:rowOff>
        </xdr:from>
        <xdr:to>
          <xdr:col>1</xdr:col>
          <xdr:colOff>106680</xdr:colOff>
          <xdr:row>97</xdr:row>
          <xdr:rowOff>228600</xdr:rowOff>
        </xdr:to>
        <xdr:sp macro="" textlink="">
          <xdr:nvSpPr>
            <xdr:cNvPr id="278560" name="Check Box 32" hidden="1">
              <a:extLst>
                <a:ext uri="{63B3BB69-23CF-44E3-9099-C40C66FF867C}">
                  <a14:compatExt spid="_x0000_s278560"/>
                </a:ext>
                <a:ext uri="{FF2B5EF4-FFF2-40B4-BE49-F238E27FC236}">
                  <a16:creationId xmlns:a16="http://schemas.microsoft.com/office/drawing/2014/main" id="{00000000-0008-0000-0E00-00002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45720</xdr:rowOff>
        </xdr:to>
        <xdr:sp macro="" textlink="">
          <xdr:nvSpPr>
            <xdr:cNvPr id="278564" name="Check Box 36" hidden="1">
              <a:extLst>
                <a:ext uri="{63B3BB69-23CF-44E3-9099-C40C66FF867C}">
                  <a14:compatExt spid="_x0000_s278564"/>
                </a:ext>
                <a:ext uri="{FF2B5EF4-FFF2-40B4-BE49-F238E27FC236}">
                  <a16:creationId xmlns:a16="http://schemas.microsoft.com/office/drawing/2014/main" id="{00000000-0008-0000-0E00-00002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45720</xdr:rowOff>
        </xdr:to>
        <xdr:sp macro="" textlink="">
          <xdr:nvSpPr>
            <xdr:cNvPr id="278565" name="Check Box 37" hidden="1">
              <a:extLst>
                <a:ext uri="{63B3BB69-23CF-44E3-9099-C40C66FF867C}">
                  <a14:compatExt spid="_x0000_s278565"/>
                </a:ext>
                <a:ext uri="{FF2B5EF4-FFF2-40B4-BE49-F238E27FC236}">
                  <a16:creationId xmlns:a16="http://schemas.microsoft.com/office/drawing/2014/main" id="{00000000-0008-0000-0E00-00002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297180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F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297180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F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245995" y="36633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F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F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80</xdr:row>
          <xdr:rowOff>22860</xdr:rowOff>
        </xdr:from>
        <xdr:to>
          <xdr:col>2</xdr:col>
          <xdr:colOff>22860</xdr:colOff>
          <xdr:row>80</xdr:row>
          <xdr:rowOff>297180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F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80</xdr:row>
          <xdr:rowOff>22860</xdr:rowOff>
        </xdr:from>
        <xdr:to>
          <xdr:col>7</xdr:col>
          <xdr:colOff>22860</xdr:colOff>
          <xdr:row>80</xdr:row>
          <xdr:rowOff>297180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F00-00000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F00-000005000000}"/>
                </a:ext>
              </a:extLst>
            </xdr:cNvPr>
            <xdr:cNvGrpSpPr>
              <a:grpSpLocks/>
            </xdr:cNvGrpSpPr>
          </xdr:nvGrpSpPr>
          <xdr:grpSpPr bwMode="auto">
            <a:xfrm>
              <a:off x="2245995" y="3663315"/>
              <a:ext cx="333375" cy="586740"/>
              <a:chOff x="22250" y="64693"/>
              <a:chExt cx="3277" cy="5867"/>
            </a:xfrm>
          </xdr:grpSpPr>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F00-00000544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F00-00000644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0F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101</xdr:row>
          <xdr:rowOff>144780</xdr:rowOff>
        </xdr:from>
        <xdr:to>
          <xdr:col>1</xdr:col>
          <xdr:colOff>106680</xdr:colOff>
          <xdr:row>103</xdr:row>
          <xdr:rowOff>45720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F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144780</xdr:rowOff>
        </xdr:from>
        <xdr:to>
          <xdr:col>1</xdr:col>
          <xdr:colOff>106680</xdr:colOff>
          <xdr:row>104</xdr:row>
          <xdr:rowOff>45720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F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F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F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F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144780</xdr:rowOff>
        </xdr:from>
        <xdr:to>
          <xdr:col>1</xdr:col>
          <xdr:colOff>106680</xdr:colOff>
          <xdr:row>108</xdr:row>
          <xdr:rowOff>45720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F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342900</xdr:rowOff>
        </xdr:from>
        <xdr:to>
          <xdr:col>1</xdr:col>
          <xdr:colOff>106680</xdr:colOff>
          <xdr:row>110</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F00-00000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45720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F00-00000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144780</xdr:rowOff>
        </xdr:from>
        <xdr:to>
          <xdr:col>1</xdr:col>
          <xdr:colOff>106680</xdr:colOff>
          <xdr:row>103</xdr:row>
          <xdr:rowOff>45720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F00-00000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144780</xdr:rowOff>
        </xdr:from>
        <xdr:to>
          <xdr:col>1</xdr:col>
          <xdr:colOff>106680</xdr:colOff>
          <xdr:row>104</xdr:row>
          <xdr:rowOff>45720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F00-00001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F00-00001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F00-00001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F00-00001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144780</xdr:rowOff>
        </xdr:from>
        <xdr:to>
          <xdr:col>1</xdr:col>
          <xdr:colOff>106680</xdr:colOff>
          <xdr:row>108</xdr:row>
          <xdr:rowOff>45720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F00-00001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45720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F00-00001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152400</xdr:rowOff>
        </xdr:from>
        <xdr:to>
          <xdr:col>1</xdr:col>
          <xdr:colOff>106680</xdr:colOff>
          <xdr:row>108</xdr:row>
          <xdr:rowOff>236220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F00-00001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144780</xdr:rowOff>
        </xdr:from>
        <xdr:to>
          <xdr:col>1</xdr:col>
          <xdr:colOff>106680</xdr:colOff>
          <xdr:row>112</xdr:row>
          <xdr:rowOff>60960</xdr:rowOff>
        </xdr:to>
        <xdr:sp macro="" textlink="">
          <xdr:nvSpPr>
            <xdr:cNvPr id="279575" name="Check Box 23" hidden="1">
              <a:extLst>
                <a:ext uri="{63B3BB69-23CF-44E3-9099-C40C66FF867C}">
                  <a14:compatExt spid="_x0000_s279575"/>
                </a:ext>
                <a:ext uri="{FF2B5EF4-FFF2-40B4-BE49-F238E27FC236}">
                  <a16:creationId xmlns:a16="http://schemas.microsoft.com/office/drawing/2014/main" id="{00000000-0008-0000-0F00-00001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144780</xdr:rowOff>
        </xdr:from>
        <xdr:to>
          <xdr:col>1</xdr:col>
          <xdr:colOff>106680</xdr:colOff>
          <xdr:row>112</xdr:row>
          <xdr:rowOff>60960</xdr:rowOff>
        </xdr:to>
        <xdr:sp macro="" textlink="">
          <xdr:nvSpPr>
            <xdr:cNvPr id="279576" name="Check Box 24" hidden="1">
              <a:extLst>
                <a:ext uri="{63B3BB69-23CF-44E3-9099-C40C66FF867C}">
                  <a14:compatExt spid="_x0000_s279576"/>
                </a:ext>
                <a:ext uri="{FF2B5EF4-FFF2-40B4-BE49-F238E27FC236}">
                  <a16:creationId xmlns:a16="http://schemas.microsoft.com/office/drawing/2014/main" id="{00000000-0008-0000-0F00-00001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297180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10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297180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10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245995" y="367855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0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0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72</xdr:row>
          <xdr:rowOff>22860</xdr:rowOff>
        </xdr:from>
        <xdr:to>
          <xdr:col>2</xdr:col>
          <xdr:colOff>22860</xdr:colOff>
          <xdr:row>72</xdr:row>
          <xdr:rowOff>297180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10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72</xdr:row>
          <xdr:rowOff>22860</xdr:rowOff>
        </xdr:from>
        <xdr:to>
          <xdr:col>7</xdr:col>
          <xdr:colOff>22860</xdr:colOff>
          <xdr:row>72</xdr:row>
          <xdr:rowOff>297180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10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1000-000005000000}"/>
                </a:ext>
              </a:extLst>
            </xdr:cNvPr>
            <xdr:cNvGrpSpPr>
              <a:grpSpLocks/>
            </xdr:cNvGrpSpPr>
          </xdr:nvGrpSpPr>
          <xdr:grpSpPr bwMode="auto">
            <a:xfrm>
              <a:off x="2245995" y="3678555"/>
              <a:ext cx="333375" cy="586740"/>
              <a:chOff x="22250" y="64693"/>
              <a:chExt cx="3277" cy="5867"/>
            </a:xfrm>
          </xdr:grpSpPr>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1000-000005D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1000-000006D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10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10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10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10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144780</xdr:rowOff>
        </xdr:from>
        <xdr:to>
          <xdr:col>1</xdr:col>
          <xdr:colOff>106680</xdr:colOff>
          <xdr:row>98</xdr:row>
          <xdr:rowOff>45720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10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10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315404" name="Check Box 12" hidden="1">
              <a:extLst>
                <a:ext uri="{63B3BB69-23CF-44E3-9099-C40C66FF867C}">
                  <a14:compatExt spid="_x0000_s315404"/>
                </a:ext>
                <a:ext uri="{FF2B5EF4-FFF2-40B4-BE49-F238E27FC236}">
                  <a16:creationId xmlns:a16="http://schemas.microsoft.com/office/drawing/2014/main" id="{00000000-0008-0000-1000-00000C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45720</xdr:rowOff>
        </xdr:to>
        <xdr:sp macro="" textlink="">
          <xdr:nvSpPr>
            <xdr:cNvPr id="315406" name="Check Box 14" hidden="1">
              <a:extLst>
                <a:ext uri="{63B3BB69-23CF-44E3-9099-C40C66FF867C}">
                  <a14:compatExt spid="_x0000_s315406"/>
                </a:ext>
                <a:ext uri="{FF2B5EF4-FFF2-40B4-BE49-F238E27FC236}">
                  <a16:creationId xmlns:a16="http://schemas.microsoft.com/office/drawing/2014/main" id="{00000000-0008-0000-1000-00000E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315407" name="Check Box 15" hidden="1">
              <a:extLst>
                <a:ext uri="{63B3BB69-23CF-44E3-9099-C40C66FF867C}">
                  <a14:compatExt spid="_x0000_s315407"/>
                </a:ext>
                <a:ext uri="{FF2B5EF4-FFF2-40B4-BE49-F238E27FC236}">
                  <a16:creationId xmlns:a16="http://schemas.microsoft.com/office/drawing/2014/main" id="{00000000-0008-0000-1000-00000F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315408" name="Check Box 16" hidden="1">
              <a:extLst>
                <a:ext uri="{63B3BB69-23CF-44E3-9099-C40C66FF867C}">
                  <a14:compatExt spid="_x0000_s315408"/>
                </a:ext>
                <a:ext uri="{FF2B5EF4-FFF2-40B4-BE49-F238E27FC236}">
                  <a16:creationId xmlns:a16="http://schemas.microsoft.com/office/drawing/2014/main" id="{00000000-0008-0000-1000-000010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315409" name="Check Box 17" hidden="1">
              <a:extLst>
                <a:ext uri="{63B3BB69-23CF-44E3-9099-C40C66FF867C}">
                  <a14:compatExt spid="_x0000_s315409"/>
                </a:ext>
                <a:ext uri="{FF2B5EF4-FFF2-40B4-BE49-F238E27FC236}">
                  <a16:creationId xmlns:a16="http://schemas.microsoft.com/office/drawing/2014/main" id="{00000000-0008-0000-1000-00001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144780</xdr:rowOff>
        </xdr:from>
        <xdr:to>
          <xdr:col>1</xdr:col>
          <xdr:colOff>106680</xdr:colOff>
          <xdr:row>98</xdr:row>
          <xdr:rowOff>45720</xdr:rowOff>
        </xdr:to>
        <xdr:sp macro="" textlink="">
          <xdr:nvSpPr>
            <xdr:cNvPr id="315410" name="Check Box 18" hidden="1">
              <a:extLst>
                <a:ext uri="{63B3BB69-23CF-44E3-9099-C40C66FF867C}">
                  <a14:compatExt spid="_x0000_s315410"/>
                </a:ext>
                <a:ext uri="{FF2B5EF4-FFF2-40B4-BE49-F238E27FC236}">
                  <a16:creationId xmlns:a16="http://schemas.microsoft.com/office/drawing/2014/main" id="{00000000-0008-0000-1000-00001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315411" name="Check Box 19" hidden="1">
              <a:extLst>
                <a:ext uri="{63B3BB69-23CF-44E3-9099-C40C66FF867C}">
                  <a14:compatExt spid="_x0000_s315411"/>
                </a:ext>
                <a:ext uri="{FF2B5EF4-FFF2-40B4-BE49-F238E27FC236}">
                  <a16:creationId xmlns:a16="http://schemas.microsoft.com/office/drawing/2014/main" id="{00000000-0008-0000-1000-00001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45720</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10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144780</xdr:rowOff>
        </xdr:from>
        <xdr:to>
          <xdr:col>1</xdr:col>
          <xdr:colOff>106680</xdr:colOff>
          <xdr:row>102</xdr:row>
          <xdr:rowOff>60960</xdr:rowOff>
        </xdr:to>
        <xdr:sp macro="" textlink="">
          <xdr:nvSpPr>
            <xdr:cNvPr id="315415" name="Check Box 23" hidden="1">
              <a:extLst>
                <a:ext uri="{63B3BB69-23CF-44E3-9099-C40C66FF867C}">
                  <a14:compatExt spid="_x0000_s315415"/>
                </a:ext>
                <a:ext uri="{FF2B5EF4-FFF2-40B4-BE49-F238E27FC236}">
                  <a16:creationId xmlns:a16="http://schemas.microsoft.com/office/drawing/2014/main" id="{00000000-0008-0000-1000-00001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144780</xdr:rowOff>
        </xdr:from>
        <xdr:to>
          <xdr:col>1</xdr:col>
          <xdr:colOff>106680</xdr:colOff>
          <xdr:row>102</xdr:row>
          <xdr:rowOff>60960</xdr:rowOff>
        </xdr:to>
        <xdr:sp macro="" textlink="">
          <xdr:nvSpPr>
            <xdr:cNvPr id="315416" name="Check Box 24" hidden="1">
              <a:extLst>
                <a:ext uri="{63B3BB69-23CF-44E3-9099-C40C66FF867C}">
                  <a14:compatExt spid="_x0000_s315416"/>
                </a:ext>
                <a:ext uri="{FF2B5EF4-FFF2-40B4-BE49-F238E27FC236}">
                  <a16:creationId xmlns:a16="http://schemas.microsoft.com/office/drawing/2014/main" id="{00000000-0008-0000-1000-00001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297180</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1100-00000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297180</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1100-000002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2245995" y="37776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1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1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57</xdr:row>
          <xdr:rowOff>22860</xdr:rowOff>
        </xdr:from>
        <xdr:to>
          <xdr:col>2</xdr:col>
          <xdr:colOff>22860</xdr:colOff>
          <xdr:row>57</xdr:row>
          <xdr:rowOff>297180</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1100-00000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57</xdr:row>
          <xdr:rowOff>22860</xdr:rowOff>
        </xdr:from>
        <xdr:to>
          <xdr:col>7</xdr:col>
          <xdr:colOff>22860</xdr:colOff>
          <xdr:row>57</xdr:row>
          <xdr:rowOff>297180</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1100-00000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1100-000005000000}"/>
                </a:ext>
              </a:extLst>
            </xdr:cNvPr>
            <xdr:cNvGrpSpPr>
              <a:grpSpLocks/>
            </xdr:cNvGrpSpPr>
          </xdr:nvGrpSpPr>
          <xdr:grpSpPr bwMode="auto">
            <a:xfrm>
              <a:off x="2245995" y="3777615"/>
              <a:ext cx="333375" cy="586740"/>
              <a:chOff x="22250" y="64693"/>
              <a:chExt cx="3277" cy="5867"/>
            </a:xfrm>
          </xdr:grpSpPr>
          <xdr:sp macro="" textlink="">
            <xdr:nvSpPr>
              <xdr:cNvPr id="349189" name="Check Box 5" hidden="1">
                <a:extLst>
                  <a:ext uri="{63B3BB69-23CF-44E3-9099-C40C66FF867C}">
                    <a14:compatExt spid="_x0000_s349189"/>
                  </a:ext>
                  <a:ext uri="{FF2B5EF4-FFF2-40B4-BE49-F238E27FC236}">
                    <a16:creationId xmlns:a16="http://schemas.microsoft.com/office/drawing/2014/main" id="{00000000-0008-0000-1100-00000554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190" name="Check Box 6" hidden="1">
                <a:extLst>
                  <a:ext uri="{63B3BB69-23CF-44E3-9099-C40C66FF867C}">
                    <a14:compatExt spid="_x0000_s349190"/>
                  </a:ext>
                  <a:ext uri="{FF2B5EF4-FFF2-40B4-BE49-F238E27FC236}">
                    <a16:creationId xmlns:a16="http://schemas.microsoft.com/office/drawing/2014/main" id="{00000000-0008-0000-1100-00000654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11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78</xdr:row>
          <xdr:rowOff>144780</xdr:rowOff>
        </xdr:from>
        <xdr:to>
          <xdr:col>1</xdr:col>
          <xdr:colOff>106680</xdr:colOff>
          <xdr:row>80</xdr:row>
          <xdr:rowOff>45720</xdr:rowOff>
        </xdr:to>
        <xdr:sp macro="" textlink="">
          <xdr:nvSpPr>
            <xdr:cNvPr id="349191" name="Check Box 7" hidden="1">
              <a:extLst>
                <a:ext uri="{63B3BB69-23CF-44E3-9099-C40C66FF867C}">
                  <a14:compatExt spid="_x0000_s349191"/>
                </a:ext>
                <a:ext uri="{FF2B5EF4-FFF2-40B4-BE49-F238E27FC236}">
                  <a16:creationId xmlns:a16="http://schemas.microsoft.com/office/drawing/2014/main" id="{00000000-0008-0000-1100-000007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144780</xdr:rowOff>
        </xdr:from>
        <xdr:to>
          <xdr:col>1</xdr:col>
          <xdr:colOff>106680</xdr:colOff>
          <xdr:row>81</xdr:row>
          <xdr:rowOff>45720</xdr:rowOff>
        </xdr:to>
        <xdr:sp macro="" textlink="">
          <xdr:nvSpPr>
            <xdr:cNvPr id="349192" name="Check Box 8" hidden="1">
              <a:extLst>
                <a:ext uri="{63B3BB69-23CF-44E3-9099-C40C66FF867C}">
                  <a14:compatExt spid="_x0000_s349192"/>
                </a:ext>
                <a:ext uri="{FF2B5EF4-FFF2-40B4-BE49-F238E27FC236}">
                  <a16:creationId xmlns:a16="http://schemas.microsoft.com/office/drawing/2014/main" id="{00000000-0008-0000-1100-000008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144780</xdr:rowOff>
        </xdr:from>
        <xdr:to>
          <xdr:col>1</xdr:col>
          <xdr:colOff>106680</xdr:colOff>
          <xdr:row>82</xdr:row>
          <xdr:rowOff>45720</xdr:rowOff>
        </xdr:to>
        <xdr:sp macro="" textlink="">
          <xdr:nvSpPr>
            <xdr:cNvPr id="349193" name="Check Box 9" hidden="1">
              <a:extLst>
                <a:ext uri="{63B3BB69-23CF-44E3-9099-C40C66FF867C}">
                  <a14:compatExt spid="_x0000_s349193"/>
                </a:ext>
                <a:ext uri="{FF2B5EF4-FFF2-40B4-BE49-F238E27FC236}">
                  <a16:creationId xmlns:a16="http://schemas.microsoft.com/office/drawing/2014/main" id="{00000000-0008-0000-1100-000009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144780</xdr:rowOff>
        </xdr:from>
        <xdr:to>
          <xdr:col>1</xdr:col>
          <xdr:colOff>106680</xdr:colOff>
          <xdr:row>83</xdr:row>
          <xdr:rowOff>45720</xdr:rowOff>
        </xdr:to>
        <xdr:sp macro="" textlink="">
          <xdr:nvSpPr>
            <xdr:cNvPr id="349194" name="Check Box 10" hidden="1">
              <a:extLst>
                <a:ext uri="{63B3BB69-23CF-44E3-9099-C40C66FF867C}">
                  <a14:compatExt spid="_x0000_s349194"/>
                </a:ext>
                <a:ext uri="{FF2B5EF4-FFF2-40B4-BE49-F238E27FC236}">
                  <a16:creationId xmlns:a16="http://schemas.microsoft.com/office/drawing/2014/main" id="{00000000-0008-0000-1100-00000A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144780</xdr:rowOff>
        </xdr:from>
        <xdr:to>
          <xdr:col>1</xdr:col>
          <xdr:colOff>106680</xdr:colOff>
          <xdr:row>84</xdr:row>
          <xdr:rowOff>45720</xdr:rowOff>
        </xdr:to>
        <xdr:sp macro="" textlink="">
          <xdr:nvSpPr>
            <xdr:cNvPr id="349195" name="Check Box 11" hidden="1">
              <a:extLst>
                <a:ext uri="{63B3BB69-23CF-44E3-9099-C40C66FF867C}">
                  <a14:compatExt spid="_x0000_s349195"/>
                </a:ext>
                <a:ext uri="{FF2B5EF4-FFF2-40B4-BE49-F238E27FC236}">
                  <a16:creationId xmlns:a16="http://schemas.microsoft.com/office/drawing/2014/main" id="{00000000-0008-0000-1100-00000B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144780</xdr:rowOff>
        </xdr:from>
        <xdr:to>
          <xdr:col>1</xdr:col>
          <xdr:colOff>106680</xdr:colOff>
          <xdr:row>85</xdr:row>
          <xdr:rowOff>45720</xdr:rowOff>
        </xdr:to>
        <xdr:sp macro="" textlink="">
          <xdr:nvSpPr>
            <xdr:cNvPr id="349197" name="Check Box 13" hidden="1">
              <a:extLst>
                <a:ext uri="{63B3BB69-23CF-44E3-9099-C40C66FF867C}">
                  <a14:compatExt spid="_x0000_s349197"/>
                </a:ext>
                <a:ext uri="{FF2B5EF4-FFF2-40B4-BE49-F238E27FC236}">
                  <a16:creationId xmlns:a16="http://schemas.microsoft.com/office/drawing/2014/main" id="{00000000-0008-0000-1100-00000D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144780</xdr:rowOff>
        </xdr:from>
        <xdr:to>
          <xdr:col>1</xdr:col>
          <xdr:colOff>106680</xdr:colOff>
          <xdr:row>80</xdr:row>
          <xdr:rowOff>45720</xdr:rowOff>
        </xdr:to>
        <xdr:sp macro="" textlink="">
          <xdr:nvSpPr>
            <xdr:cNvPr id="349198" name="Check Box 14" hidden="1">
              <a:extLst>
                <a:ext uri="{63B3BB69-23CF-44E3-9099-C40C66FF867C}">
                  <a14:compatExt spid="_x0000_s349198"/>
                </a:ext>
                <a:ext uri="{FF2B5EF4-FFF2-40B4-BE49-F238E27FC236}">
                  <a16:creationId xmlns:a16="http://schemas.microsoft.com/office/drawing/2014/main" id="{00000000-0008-0000-1100-00000E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144780</xdr:rowOff>
        </xdr:from>
        <xdr:to>
          <xdr:col>1</xdr:col>
          <xdr:colOff>106680</xdr:colOff>
          <xdr:row>81</xdr:row>
          <xdr:rowOff>45720</xdr:rowOff>
        </xdr:to>
        <xdr:sp macro="" textlink="">
          <xdr:nvSpPr>
            <xdr:cNvPr id="349199" name="Check Box 15" hidden="1">
              <a:extLst>
                <a:ext uri="{63B3BB69-23CF-44E3-9099-C40C66FF867C}">
                  <a14:compatExt spid="_x0000_s349199"/>
                </a:ext>
                <a:ext uri="{FF2B5EF4-FFF2-40B4-BE49-F238E27FC236}">
                  <a16:creationId xmlns:a16="http://schemas.microsoft.com/office/drawing/2014/main" id="{00000000-0008-0000-1100-00000F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144780</xdr:rowOff>
        </xdr:from>
        <xdr:to>
          <xdr:col>1</xdr:col>
          <xdr:colOff>106680</xdr:colOff>
          <xdr:row>82</xdr:row>
          <xdr:rowOff>45720</xdr:rowOff>
        </xdr:to>
        <xdr:sp macro="" textlink="">
          <xdr:nvSpPr>
            <xdr:cNvPr id="349200" name="Check Box 16" hidden="1">
              <a:extLst>
                <a:ext uri="{63B3BB69-23CF-44E3-9099-C40C66FF867C}">
                  <a14:compatExt spid="_x0000_s349200"/>
                </a:ext>
                <a:ext uri="{FF2B5EF4-FFF2-40B4-BE49-F238E27FC236}">
                  <a16:creationId xmlns:a16="http://schemas.microsoft.com/office/drawing/2014/main" id="{00000000-0008-0000-1100-000010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144780</xdr:rowOff>
        </xdr:from>
        <xdr:to>
          <xdr:col>1</xdr:col>
          <xdr:colOff>106680</xdr:colOff>
          <xdr:row>83</xdr:row>
          <xdr:rowOff>45720</xdr:rowOff>
        </xdr:to>
        <xdr:sp macro="" textlink="">
          <xdr:nvSpPr>
            <xdr:cNvPr id="349201" name="Check Box 17" hidden="1">
              <a:extLst>
                <a:ext uri="{63B3BB69-23CF-44E3-9099-C40C66FF867C}">
                  <a14:compatExt spid="_x0000_s349201"/>
                </a:ext>
                <a:ext uri="{FF2B5EF4-FFF2-40B4-BE49-F238E27FC236}">
                  <a16:creationId xmlns:a16="http://schemas.microsoft.com/office/drawing/2014/main" id="{00000000-0008-0000-1100-00001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144780</xdr:rowOff>
        </xdr:from>
        <xdr:to>
          <xdr:col>1</xdr:col>
          <xdr:colOff>106680</xdr:colOff>
          <xdr:row>85</xdr:row>
          <xdr:rowOff>45720</xdr:rowOff>
        </xdr:to>
        <xdr:sp macro="" textlink="">
          <xdr:nvSpPr>
            <xdr:cNvPr id="349203" name="Check Box 19" hidden="1">
              <a:extLst>
                <a:ext uri="{63B3BB69-23CF-44E3-9099-C40C66FF867C}">
                  <a14:compatExt spid="_x0000_s349203"/>
                </a:ext>
                <a:ext uri="{FF2B5EF4-FFF2-40B4-BE49-F238E27FC236}">
                  <a16:creationId xmlns:a16="http://schemas.microsoft.com/office/drawing/2014/main" id="{00000000-0008-0000-1100-00001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144780</xdr:rowOff>
        </xdr:from>
        <xdr:to>
          <xdr:col>1</xdr:col>
          <xdr:colOff>106680</xdr:colOff>
          <xdr:row>86</xdr:row>
          <xdr:rowOff>60960</xdr:rowOff>
        </xdr:to>
        <xdr:sp macro="" textlink="">
          <xdr:nvSpPr>
            <xdr:cNvPr id="349204" name="Check Box 20" hidden="1">
              <a:extLst>
                <a:ext uri="{63B3BB69-23CF-44E3-9099-C40C66FF867C}">
                  <a14:compatExt spid="_x0000_s349204"/>
                </a:ext>
                <a:ext uri="{FF2B5EF4-FFF2-40B4-BE49-F238E27FC236}">
                  <a16:creationId xmlns:a16="http://schemas.microsoft.com/office/drawing/2014/main" id="{00000000-0008-0000-1100-00001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297180</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1200-00000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297180</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1200-00000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2245995" y="367855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2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2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44</xdr:row>
          <xdr:rowOff>22860</xdr:rowOff>
        </xdr:from>
        <xdr:to>
          <xdr:col>2</xdr:col>
          <xdr:colOff>22860</xdr:colOff>
          <xdr:row>44</xdr:row>
          <xdr:rowOff>297180</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1200-000003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44</xdr:row>
          <xdr:rowOff>22860</xdr:rowOff>
        </xdr:from>
        <xdr:to>
          <xdr:col>7</xdr:col>
          <xdr:colOff>22860</xdr:colOff>
          <xdr:row>44</xdr:row>
          <xdr:rowOff>297180</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1200-00000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1200-000005000000}"/>
                </a:ext>
              </a:extLst>
            </xdr:cNvPr>
            <xdr:cNvGrpSpPr>
              <a:grpSpLocks/>
            </xdr:cNvGrpSpPr>
          </xdr:nvGrpSpPr>
          <xdr:grpSpPr bwMode="auto">
            <a:xfrm>
              <a:off x="2245995" y="3678555"/>
              <a:ext cx="333375" cy="586740"/>
              <a:chOff x="22250" y="64693"/>
              <a:chExt cx="3277" cy="5867"/>
            </a:xfrm>
          </xdr:grpSpPr>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1200-000005C0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1200-000006C0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12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65</xdr:row>
          <xdr:rowOff>144780</xdr:rowOff>
        </xdr:from>
        <xdr:to>
          <xdr:col>1</xdr:col>
          <xdr:colOff>106680</xdr:colOff>
          <xdr:row>67</xdr:row>
          <xdr:rowOff>45720</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1200-00000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144780</xdr:rowOff>
        </xdr:from>
        <xdr:to>
          <xdr:col>1</xdr:col>
          <xdr:colOff>106680</xdr:colOff>
          <xdr:row>68</xdr:row>
          <xdr:rowOff>45720</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1200-00000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144780</xdr:rowOff>
        </xdr:from>
        <xdr:to>
          <xdr:col>1</xdr:col>
          <xdr:colOff>106680</xdr:colOff>
          <xdr:row>69</xdr:row>
          <xdr:rowOff>45720</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1200-000009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144780</xdr:rowOff>
        </xdr:from>
        <xdr:to>
          <xdr:col>1</xdr:col>
          <xdr:colOff>106680</xdr:colOff>
          <xdr:row>70</xdr:row>
          <xdr:rowOff>45720</xdr:rowOff>
        </xdr:to>
        <xdr:sp macro="" textlink="">
          <xdr:nvSpPr>
            <xdr:cNvPr id="376842" name="Check Box 10" hidden="1">
              <a:extLst>
                <a:ext uri="{63B3BB69-23CF-44E3-9099-C40C66FF867C}">
                  <a14:compatExt spid="_x0000_s376842"/>
                </a:ext>
                <a:ext uri="{FF2B5EF4-FFF2-40B4-BE49-F238E27FC236}">
                  <a16:creationId xmlns:a16="http://schemas.microsoft.com/office/drawing/2014/main" id="{00000000-0008-0000-1200-00000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144780</xdr:rowOff>
        </xdr:from>
        <xdr:to>
          <xdr:col>1</xdr:col>
          <xdr:colOff>106680</xdr:colOff>
          <xdr:row>71</xdr:row>
          <xdr:rowOff>45720</xdr:rowOff>
        </xdr:to>
        <xdr:sp macro="" textlink="">
          <xdr:nvSpPr>
            <xdr:cNvPr id="376843" name="Check Box 11" hidden="1">
              <a:extLst>
                <a:ext uri="{63B3BB69-23CF-44E3-9099-C40C66FF867C}">
                  <a14:compatExt spid="_x0000_s376843"/>
                </a:ext>
                <a:ext uri="{FF2B5EF4-FFF2-40B4-BE49-F238E27FC236}">
                  <a16:creationId xmlns:a16="http://schemas.microsoft.com/office/drawing/2014/main" id="{00000000-0008-0000-1200-00000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144780</xdr:rowOff>
        </xdr:from>
        <xdr:to>
          <xdr:col>1</xdr:col>
          <xdr:colOff>106680</xdr:colOff>
          <xdr:row>73</xdr:row>
          <xdr:rowOff>45720</xdr:rowOff>
        </xdr:to>
        <xdr:sp macro="" textlink="">
          <xdr:nvSpPr>
            <xdr:cNvPr id="376844" name="Check Box 12" hidden="1">
              <a:extLst>
                <a:ext uri="{63B3BB69-23CF-44E3-9099-C40C66FF867C}">
                  <a14:compatExt spid="_x0000_s376844"/>
                </a:ext>
                <a:ext uri="{FF2B5EF4-FFF2-40B4-BE49-F238E27FC236}">
                  <a16:creationId xmlns:a16="http://schemas.microsoft.com/office/drawing/2014/main" id="{00000000-0008-0000-1200-00000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144780</xdr:rowOff>
        </xdr:from>
        <xdr:to>
          <xdr:col>1</xdr:col>
          <xdr:colOff>106680</xdr:colOff>
          <xdr:row>67</xdr:row>
          <xdr:rowOff>45720</xdr:rowOff>
        </xdr:to>
        <xdr:sp macro="" textlink="">
          <xdr:nvSpPr>
            <xdr:cNvPr id="376845" name="Check Box 13" hidden="1">
              <a:extLst>
                <a:ext uri="{63B3BB69-23CF-44E3-9099-C40C66FF867C}">
                  <a14:compatExt spid="_x0000_s376845"/>
                </a:ext>
                <a:ext uri="{FF2B5EF4-FFF2-40B4-BE49-F238E27FC236}">
                  <a16:creationId xmlns:a16="http://schemas.microsoft.com/office/drawing/2014/main" id="{00000000-0008-0000-1200-00000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144780</xdr:rowOff>
        </xdr:from>
        <xdr:to>
          <xdr:col>1</xdr:col>
          <xdr:colOff>106680</xdr:colOff>
          <xdr:row>68</xdr:row>
          <xdr:rowOff>45720</xdr:rowOff>
        </xdr:to>
        <xdr:sp macro="" textlink="">
          <xdr:nvSpPr>
            <xdr:cNvPr id="376846" name="Check Box 14" hidden="1">
              <a:extLst>
                <a:ext uri="{63B3BB69-23CF-44E3-9099-C40C66FF867C}">
                  <a14:compatExt spid="_x0000_s376846"/>
                </a:ext>
                <a:ext uri="{FF2B5EF4-FFF2-40B4-BE49-F238E27FC236}">
                  <a16:creationId xmlns:a16="http://schemas.microsoft.com/office/drawing/2014/main" id="{00000000-0008-0000-1200-00000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144780</xdr:rowOff>
        </xdr:from>
        <xdr:to>
          <xdr:col>1</xdr:col>
          <xdr:colOff>106680</xdr:colOff>
          <xdr:row>69</xdr:row>
          <xdr:rowOff>45720</xdr:rowOff>
        </xdr:to>
        <xdr:sp macro="" textlink="">
          <xdr:nvSpPr>
            <xdr:cNvPr id="376847" name="Check Box 15" hidden="1">
              <a:extLst>
                <a:ext uri="{63B3BB69-23CF-44E3-9099-C40C66FF867C}">
                  <a14:compatExt spid="_x0000_s376847"/>
                </a:ext>
                <a:ext uri="{FF2B5EF4-FFF2-40B4-BE49-F238E27FC236}">
                  <a16:creationId xmlns:a16="http://schemas.microsoft.com/office/drawing/2014/main" id="{00000000-0008-0000-1200-00000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144780</xdr:rowOff>
        </xdr:from>
        <xdr:to>
          <xdr:col>1</xdr:col>
          <xdr:colOff>106680</xdr:colOff>
          <xdr:row>70</xdr:row>
          <xdr:rowOff>45720</xdr:rowOff>
        </xdr:to>
        <xdr:sp macro="" textlink="">
          <xdr:nvSpPr>
            <xdr:cNvPr id="376848" name="Check Box 16" hidden="1">
              <a:extLst>
                <a:ext uri="{63B3BB69-23CF-44E3-9099-C40C66FF867C}">
                  <a14:compatExt spid="_x0000_s376848"/>
                </a:ext>
                <a:ext uri="{FF2B5EF4-FFF2-40B4-BE49-F238E27FC236}">
                  <a16:creationId xmlns:a16="http://schemas.microsoft.com/office/drawing/2014/main" id="{00000000-0008-0000-1200-00001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144780</xdr:rowOff>
        </xdr:from>
        <xdr:to>
          <xdr:col>1</xdr:col>
          <xdr:colOff>106680</xdr:colOff>
          <xdr:row>73</xdr:row>
          <xdr:rowOff>45720</xdr:rowOff>
        </xdr:to>
        <xdr:sp macro="" textlink="">
          <xdr:nvSpPr>
            <xdr:cNvPr id="376849" name="Check Box 17" hidden="1">
              <a:extLst>
                <a:ext uri="{63B3BB69-23CF-44E3-9099-C40C66FF867C}">
                  <a14:compatExt spid="_x0000_s376849"/>
                </a:ext>
                <a:ext uri="{FF2B5EF4-FFF2-40B4-BE49-F238E27FC236}">
                  <a16:creationId xmlns:a16="http://schemas.microsoft.com/office/drawing/2014/main" id="{00000000-0008-0000-1200-00001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144780</xdr:rowOff>
        </xdr:from>
        <xdr:to>
          <xdr:col>1</xdr:col>
          <xdr:colOff>106680</xdr:colOff>
          <xdr:row>72</xdr:row>
          <xdr:rowOff>45720</xdr:rowOff>
        </xdr:to>
        <xdr:sp macro="" textlink="">
          <xdr:nvSpPr>
            <xdr:cNvPr id="376852" name="Check Box 20" hidden="1">
              <a:extLst>
                <a:ext uri="{63B3BB69-23CF-44E3-9099-C40C66FF867C}">
                  <a14:compatExt spid="_x0000_s376852"/>
                </a:ext>
                <a:ext uri="{FF2B5EF4-FFF2-40B4-BE49-F238E27FC236}">
                  <a16:creationId xmlns:a16="http://schemas.microsoft.com/office/drawing/2014/main" id="{00000000-0008-0000-1200-00001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144780</xdr:rowOff>
        </xdr:from>
        <xdr:to>
          <xdr:col>1</xdr:col>
          <xdr:colOff>106680</xdr:colOff>
          <xdr:row>74</xdr:row>
          <xdr:rowOff>60960</xdr:rowOff>
        </xdr:to>
        <xdr:sp macro="" textlink="">
          <xdr:nvSpPr>
            <xdr:cNvPr id="376854" name="Check Box 22" hidden="1">
              <a:extLst>
                <a:ext uri="{63B3BB69-23CF-44E3-9099-C40C66FF867C}">
                  <a14:compatExt spid="_x0000_s376854"/>
                </a:ext>
                <a:ext uri="{FF2B5EF4-FFF2-40B4-BE49-F238E27FC236}">
                  <a16:creationId xmlns:a16="http://schemas.microsoft.com/office/drawing/2014/main" id="{00000000-0008-0000-1200-00001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21</xdr:col>
      <xdr:colOff>76200</xdr:colOff>
      <xdr:row>0</xdr:row>
      <xdr:rowOff>66675</xdr:rowOff>
    </xdr:from>
    <xdr:to>
      <xdr:col>31</xdr:col>
      <xdr:colOff>85725</xdr:colOff>
      <xdr:row>2</xdr:row>
      <xdr:rowOff>247650</xdr:rowOff>
    </xdr:to>
    <xdr:sp macro="" textlink="">
      <xdr:nvSpPr>
        <xdr:cNvPr id="3" name="角丸四角形 2">
          <a:extLst>
            <a:ext uri="{FF2B5EF4-FFF2-40B4-BE49-F238E27FC236}">
              <a16:creationId xmlns:a16="http://schemas.microsoft.com/office/drawing/2014/main" id="{00000000-0008-0000-1300-000003000000}"/>
            </a:ext>
          </a:extLst>
        </xdr:cNvPr>
        <xdr:cNvSpPr/>
      </xdr:nvSpPr>
      <xdr:spPr>
        <a:xfrm>
          <a:off x="3876675" y="66675"/>
          <a:ext cx="181927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126999</xdr:colOff>
      <xdr:row>0</xdr:row>
      <xdr:rowOff>59765</xdr:rowOff>
    </xdr:from>
    <xdr:to>
      <xdr:col>32</xdr:col>
      <xdr:colOff>121583</xdr:colOff>
      <xdr:row>2</xdr:row>
      <xdr:rowOff>245969</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4071470" y="59765"/>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22</xdr:col>
      <xdr:colOff>164353</xdr:colOff>
      <xdr:row>0</xdr:row>
      <xdr:rowOff>82177</xdr:rowOff>
    </xdr:from>
    <xdr:to>
      <xdr:col>32</xdr:col>
      <xdr:colOff>158937</xdr:colOff>
      <xdr:row>2</xdr:row>
      <xdr:rowOff>268381</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4108824"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141942</xdr:colOff>
      <xdr:row>0</xdr:row>
      <xdr:rowOff>74706</xdr:rowOff>
    </xdr:from>
    <xdr:to>
      <xdr:col>31</xdr:col>
      <xdr:colOff>112059</xdr:colOff>
      <xdr:row>2</xdr:row>
      <xdr:rowOff>260910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3907118" y="74706"/>
          <a:ext cx="1763059"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22</xdr:col>
      <xdr:colOff>59764</xdr:colOff>
      <xdr:row>0</xdr:row>
      <xdr:rowOff>74706</xdr:rowOff>
    </xdr:from>
    <xdr:to>
      <xdr:col>32</xdr:col>
      <xdr:colOff>54348</xdr:colOff>
      <xdr:row>2</xdr:row>
      <xdr:rowOff>260910</xdr:rowOff>
    </xdr:to>
    <xdr:sp macro="" textlink="">
      <xdr:nvSpPr>
        <xdr:cNvPr id="3" name="角丸四角形 2">
          <a:extLst>
            <a:ext uri="{FF2B5EF4-FFF2-40B4-BE49-F238E27FC236}">
              <a16:creationId xmlns:a16="http://schemas.microsoft.com/office/drawing/2014/main" id="{00000000-0008-0000-1700-000003000000}"/>
            </a:ext>
          </a:extLst>
        </xdr:cNvPr>
        <xdr:cNvSpPr/>
      </xdr:nvSpPr>
      <xdr:spPr>
        <a:xfrm>
          <a:off x="4004235" y="74706"/>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156883</xdr:colOff>
      <xdr:row>0</xdr:row>
      <xdr:rowOff>52294</xdr:rowOff>
    </xdr:from>
    <xdr:to>
      <xdr:col>31</xdr:col>
      <xdr:colOff>151466</xdr:colOff>
      <xdr:row>2</xdr:row>
      <xdr:rowOff>238498</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922059" y="52294"/>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22</xdr:col>
      <xdr:colOff>89646</xdr:colOff>
      <xdr:row>0</xdr:row>
      <xdr:rowOff>82177</xdr:rowOff>
    </xdr:from>
    <xdr:to>
      <xdr:col>32</xdr:col>
      <xdr:colOff>84230</xdr:colOff>
      <xdr:row>2</xdr:row>
      <xdr:rowOff>268381</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4034117"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14</xdr:col>
      <xdr:colOff>336177</xdr:colOff>
      <xdr:row>40</xdr:row>
      <xdr:rowOff>89648</xdr:rowOff>
    </xdr:from>
    <xdr:to>
      <xdr:col>21</xdr:col>
      <xdr:colOff>201706</xdr:colOff>
      <xdr:row>49</xdr:row>
      <xdr:rowOff>190500</xdr:rowOff>
    </xdr:to>
    <xdr:cxnSp macro="">
      <xdr:nvCxnSpPr>
        <xdr:cNvPr id="2" name="直線矢印コネクタ 1">
          <a:extLst>
            <a:ext uri="{FF2B5EF4-FFF2-40B4-BE49-F238E27FC236}">
              <a16:creationId xmlns:a16="http://schemas.microsoft.com/office/drawing/2014/main" id="{00000000-0008-0000-1A00-000002000000}"/>
            </a:ext>
          </a:extLst>
        </xdr:cNvPr>
        <xdr:cNvCxnSpPr/>
      </xdr:nvCxnSpPr>
      <xdr:spPr>
        <a:xfrm flipV="1">
          <a:off x="9937377" y="5804648"/>
          <a:ext cx="4666129" cy="133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33</xdr:row>
      <xdr:rowOff>201706</xdr:rowOff>
    </xdr:from>
    <xdr:to>
      <xdr:col>17</xdr:col>
      <xdr:colOff>493059</xdr:colOff>
      <xdr:row>54</xdr:row>
      <xdr:rowOff>67235</xdr:rowOff>
    </xdr:to>
    <xdr:cxnSp macro="">
      <xdr:nvCxnSpPr>
        <xdr:cNvPr id="3" name="直線矢印コネクタ 2">
          <a:extLst>
            <a:ext uri="{FF2B5EF4-FFF2-40B4-BE49-F238E27FC236}">
              <a16:creationId xmlns:a16="http://schemas.microsoft.com/office/drawing/2014/main" id="{00000000-0008-0000-1A00-000003000000}"/>
            </a:ext>
          </a:extLst>
        </xdr:cNvPr>
        <xdr:cNvCxnSpPr/>
      </xdr:nvCxnSpPr>
      <xdr:spPr>
        <a:xfrm flipV="1">
          <a:off x="9926171" y="4859431"/>
          <a:ext cx="2225488" cy="292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2</xdr:row>
      <xdr:rowOff>67236</xdr:rowOff>
    </xdr:from>
    <xdr:to>
      <xdr:col>11</xdr:col>
      <xdr:colOff>586627</xdr:colOff>
      <xdr:row>6</xdr:row>
      <xdr:rowOff>78441</xdr:rowOff>
    </xdr:to>
    <xdr:sp macro="" textlink="">
      <xdr:nvSpPr>
        <xdr:cNvPr id="4" name="角丸四角形 3">
          <a:extLst>
            <a:ext uri="{FF2B5EF4-FFF2-40B4-BE49-F238E27FC236}">
              <a16:creationId xmlns:a16="http://schemas.microsoft.com/office/drawing/2014/main" id="{00000000-0008-0000-1A00-000004000000}"/>
            </a:ext>
          </a:extLst>
        </xdr:cNvPr>
        <xdr:cNvSpPr/>
      </xdr:nvSpPr>
      <xdr:spPr>
        <a:xfrm>
          <a:off x="4796117" y="403412"/>
          <a:ext cx="1819275" cy="9412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6">
                  <a:lumMod val="20000"/>
                  <a:lumOff val="80000"/>
                </a:schemeClr>
              </a:solidFill>
              <a:effectLst/>
              <a:latin typeface="+mn-lt"/>
              <a:ea typeface="+mn-ea"/>
              <a:cs typeface="+mn-cs"/>
            </a:rPr>
            <a:t>■</a:t>
          </a:r>
          <a:r>
            <a:rPr kumimoji="1" lang="ja-JP" altLang="ja-JP" sz="1100">
              <a:solidFill>
                <a:sysClr val="windowText" lastClr="000000"/>
              </a:solidFill>
              <a:effectLst/>
              <a:latin typeface="+mn-lt"/>
              <a:ea typeface="+mn-ea"/>
              <a:cs typeface="+mn-cs"/>
            </a:rPr>
            <a:t>のセル内は手 入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力</a:t>
          </a:r>
          <a:endParaRPr lang="ja-JP" altLang="ja-JP">
            <a:solidFill>
              <a:sysClr val="windowText" lastClr="000000"/>
            </a:solidFill>
            <a:effectLst/>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ja-JP" altLang="en-US" sz="900">
              <a:solidFill>
                <a:sysClr val="windowText" lastClr="000000"/>
              </a:solidFill>
            </a:rPr>
            <a:t>（採択時から変更がある場合は</a:t>
          </a:r>
          <a:r>
            <a:rPr kumimoji="1" lang="en-US" altLang="ja-JP" sz="900">
              <a:solidFill>
                <a:sysClr val="windowText" lastClr="000000"/>
              </a:solidFill>
            </a:rPr>
            <a:t> </a:t>
          </a:r>
          <a:r>
            <a:rPr kumimoji="1" lang="ja-JP" altLang="en-US" sz="900">
              <a:solidFill>
                <a:sysClr val="windowText" lastClr="000000"/>
              </a:solidFill>
            </a:rPr>
            <a:t>手入力で上書きしてください）</a:t>
          </a:r>
          <a:endParaRPr kumimoji="1" lang="en-US" altLang="ja-JP" sz="900">
            <a:solidFill>
              <a:sysClr val="windowText" lastClr="000000"/>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34</xdr:col>
      <xdr:colOff>85725</xdr:colOff>
      <xdr:row>1</xdr:row>
      <xdr:rowOff>76200</xdr:rowOff>
    </xdr:from>
    <xdr:to>
      <xdr:col>44</xdr:col>
      <xdr:colOff>95250</xdr:colOff>
      <xdr:row>3</xdr:row>
      <xdr:rowOff>114300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6238875" y="3143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60960</xdr:rowOff>
        </xdr:from>
        <xdr:to>
          <xdr:col>1</xdr:col>
          <xdr:colOff>114300</xdr:colOff>
          <xdr:row>55</xdr:row>
          <xdr:rowOff>266700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1D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flipV="1">
          <a:off x="7897122" y="10163175"/>
          <a:ext cx="5774839" cy="2047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2000-000003000000}"/>
            </a:ext>
          </a:extLst>
        </xdr:cNvPr>
        <xdr:cNvCxnSpPr/>
      </xdr:nvCxnSpPr>
      <xdr:spPr>
        <a:xfrm flipV="1">
          <a:off x="7884011" y="8766586"/>
          <a:ext cx="3048448" cy="41574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43702</xdr:rowOff>
    </xdr:to>
    <xdr:sp macro="" textlink="">
      <xdr:nvSpPr>
        <xdr:cNvPr id="4" name="角丸四角形 3">
          <a:extLst>
            <a:ext uri="{FF2B5EF4-FFF2-40B4-BE49-F238E27FC236}">
              <a16:creationId xmlns:a16="http://schemas.microsoft.com/office/drawing/2014/main" id="{00000000-0008-0000-2000-000004000000}"/>
            </a:ext>
          </a:extLst>
        </xdr:cNvPr>
        <xdr:cNvSpPr/>
      </xdr:nvSpPr>
      <xdr:spPr>
        <a:xfrm>
          <a:off x="5079962" y="522081"/>
          <a:ext cx="1920800" cy="504601"/>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49</xdr:row>
          <xdr:rowOff>121920</xdr:rowOff>
        </xdr:from>
        <xdr:to>
          <xdr:col>1</xdr:col>
          <xdr:colOff>121920</xdr:colOff>
          <xdr:row>50</xdr:row>
          <xdr:rowOff>22860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21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7171" name="Line 2">
          <a:extLst>
            <a:ext uri="{FF2B5EF4-FFF2-40B4-BE49-F238E27FC236}">
              <a16:creationId xmlns:a16="http://schemas.microsoft.com/office/drawing/2014/main" id="{00000000-0008-0000-2300-0000031C0000}"/>
            </a:ext>
          </a:extLst>
        </xdr:cNvPr>
        <xdr:cNvSpPr>
          <a:spLocks noChangeShapeType="1"/>
        </xdr:cNvSpPr>
      </xdr:nvSpPr>
      <xdr:spPr bwMode="auto">
        <a:xfrm>
          <a:off x="0" y="1905000"/>
          <a:ext cx="9048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2300-000003000000}"/>
            </a:ext>
          </a:extLst>
        </xdr:cNvPr>
        <xdr:cNvSpPr/>
      </xdr:nvSpPr>
      <xdr:spPr>
        <a:xfrm>
          <a:off x="7239000" y="33813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123825</xdr:colOff>
      <xdr:row>15</xdr:row>
      <xdr:rowOff>314325</xdr:rowOff>
    </xdr:from>
    <xdr:to>
      <xdr:col>64</xdr:col>
      <xdr:colOff>114302</xdr:colOff>
      <xdr:row>23</xdr:row>
      <xdr:rowOff>190501</xdr:rowOff>
    </xdr:to>
    <xdr:sp macro="" textlink="">
      <xdr:nvSpPr>
        <xdr:cNvPr id="4" name="角丸四角形 2">
          <a:extLst>
            <a:ext uri="{FF2B5EF4-FFF2-40B4-BE49-F238E27FC236}">
              <a16:creationId xmlns:a16="http://schemas.microsoft.com/office/drawing/2014/main" id="{00000000-0008-0000-2300-000004000000}"/>
            </a:ext>
          </a:extLst>
        </xdr:cNvPr>
        <xdr:cNvSpPr/>
      </xdr:nvSpPr>
      <xdr:spPr>
        <a:xfrm>
          <a:off x="7362825" y="4505325"/>
          <a:ext cx="4333877" cy="2771776"/>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照明</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・冷蔵庫・冷凍庫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・エアコン・ボイラー</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建物付属設備１５年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うち冷凍機出力</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22kw</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以下は１３年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家庭用エアコンは６年</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建</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・給湯器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・変圧器・キュービクル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・薪ストーブ</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409601" name="Check Box 1" hidden="1">
              <a:extLst>
                <a:ext uri="{63B3BB69-23CF-44E3-9099-C40C66FF867C}">
                  <a14:compatExt spid="_x0000_s409601"/>
                </a:ext>
                <a:ext uri="{FF2B5EF4-FFF2-40B4-BE49-F238E27FC236}">
                  <a16:creationId xmlns:a16="http://schemas.microsoft.com/office/drawing/2014/main" id="{00000000-0008-0000-24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409602" name="Check Box 2" hidden="1">
              <a:extLst>
                <a:ext uri="{63B3BB69-23CF-44E3-9099-C40C66FF867C}">
                  <a14:compatExt spid="_x0000_s409602"/>
                </a:ext>
                <a:ext uri="{FF2B5EF4-FFF2-40B4-BE49-F238E27FC236}">
                  <a16:creationId xmlns:a16="http://schemas.microsoft.com/office/drawing/2014/main" id="{00000000-0008-0000-24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2</xdr:col>
          <xdr:colOff>198120</xdr:colOff>
          <xdr:row>8</xdr:row>
          <xdr:rowOff>312420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24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106680</xdr:rowOff>
        </xdr:from>
        <xdr:to>
          <xdr:col>2</xdr:col>
          <xdr:colOff>198120</xdr:colOff>
          <xdr:row>9</xdr:row>
          <xdr:rowOff>312420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2400-00000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2400-00000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2400-000006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106680</xdr:rowOff>
        </xdr:from>
        <xdr:to>
          <xdr:col>2</xdr:col>
          <xdr:colOff>198120</xdr:colOff>
          <xdr:row>12</xdr:row>
          <xdr:rowOff>312420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2400-000007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106680</xdr:rowOff>
        </xdr:from>
        <xdr:to>
          <xdr:col>2</xdr:col>
          <xdr:colOff>198120</xdr:colOff>
          <xdr:row>14</xdr:row>
          <xdr:rowOff>312420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2400-000009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2400-00000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2400-00000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xdr:row>
          <xdr:rowOff>114300</xdr:rowOff>
        </xdr:from>
        <xdr:to>
          <xdr:col>2</xdr:col>
          <xdr:colOff>38100</xdr:colOff>
          <xdr:row>4</xdr:row>
          <xdr:rowOff>327660</xdr:rowOff>
        </xdr:to>
        <xdr:sp macro="" textlink="">
          <xdr:nvSpPr>
            <xdr:cNvPr id="409612" name="Check Box 12" hidden="1">
              <a:extLst>
                <a:ext uri="{63B3BB69-23CF-44E3-9099-C40C66FF867C}">
                  <a14:compatExt spid="_x0000_s409612"/>
                </a:ext>
                <a:ext uri="{FF2B5EF4-FFF2-40B4-BE49-F238E27FC236}">
                  <a16:creationId xmlns:a16="http://schemas.microsoft.com/office/drawing/2014/main" id="{00000000-0008-0000-2400-00000C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409613" name="Check Box 13" hidden="1">
              <a:extLst>
                <a:ext uri="{63B3BB69-23CF-44E3-9099-C40C66FF867C}">
                  <a14:compatExt spid="_x0000_s409613"/>
                </a:ext>
                <a:ext uri="{FF2B5EF4-FFF2-40B4-BE49-F238E27FC236}">
                  <a16:creationId xmlns:a16="http://schemas.microsoft.com/office/drawing/2014/main" id="{00000000-0008-0000-2400-00000D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2400-00000E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2400-00000F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99060</xdr:rowOff>
        </xdr:from>
        <xdr:to>
          <xdr:col>3</xdr:col>
          <xdr:colOff>381000</xdr:colOff>
          <xdr:row>19</xdr:row>
          <xdr:rowOff>304800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2400-000010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xdr:row>
          <xdr:rowOff>403860</xdr:rowOff>
        </xdr:from>
        <xdr:to>
          <xdr:col>3</xdr:col>
          <xdr:colOff>388620</xdr:colOff>
          <xdr:row>19</xdr:row>
          <xdr:rowOff>609600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2400-00001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1851660</xdr:colOff>
          <xdr:row>19</xdr:row>
          <xdr:rowOff>99060</xdr:rowOff>
        </xdr:from>
        <xdr:to>
          <xdr:col>3</xdr:col>
          <xdr:colOff>2156460</xdr:colOff>
          <xdr:row>19</xdr:row>
          <xdr:rowOff>304800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2400-00001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106680</xdr:rowOff>
        </xdr:from>
        <xdr:to>
          <xdr:col>2</xdr:col>
          <xdr:colOff>213360</xdr:colOff>
          <xdr:row>21</xdr:row>
          <xdr:rowOff>312420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2400-00001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19</xdr:row>
          <xdr:rowOff>403860</xdr:rowOff>
        </xdr:from>
        <xdr:to>
          <xdr:col>3</xdr:col>
          <xdr:colOff>1135380</xdr:colOff>
          <xdr:row>19</xdr:row>
          <xdr:rowOff>609600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2400-00001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335280</xdr:rowOff>
        </xdr:from>
        <xdr:to>
          <xdr:col>2</xdr:col>
          <xdr:colOff>198120</xdr:colOff>
          <xdr:row>23</xdr:row>
          <xdr:rowOff>541020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2400-00001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198120</xdr:rowOff>
        </xdr:from>
        <xdr:to>
          <xdr:col>3</xdr:col>
          <xdr:colOff>723900</xdr:colOff>
          <xdr:row>23</xdr:row>
          <xdr:rowOff>411480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2400-000016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533400</xdr:rowOff>
        </xdr:from>
        <xdr:to>
          <xdr:col>3</xdr:col>
          <xdr:colOff>723900</xdr:colOff>
          <xdr:row>24</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2400-000017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373380</xdr:rowOff>
        </xdr:from>
        <xdr:to>
          <xdr:col>3</xdr:col>
          <xdr:colOff>723900</xdr:colOff>
          <xdr:row>23</xdr:row>
          <xdr:rowOff>579120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2400-000018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23</xdr:row>
          <xdr:rowOff>716280</xdr:rowOff>
        </xdr:from>
        <xdr:to>
          <xdr:col>3</xdr:col>
          <xdr:colOff>723900</xdr:colOff>
          <xdr:row>25</xdr:row>
          <xdr:rowOff>7620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2400-000019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409626" name="Check Box 26" hidden="1">
              <a:extLst>
                <a:ext uri="{63B3BB69-23CF-44E3-9099-C40C66FF867C}">
                  <a14:compatExt spid="_x0000_s409626"/>
                </a:ext>
                <a:ext uri="{FF2B5EF4-FFF2-40B4-BE49-F238E27FC236}">
                  <a16:creationId xmlns:a16="http://schemas.microsoft.com/office/drawing/2014/main" id="{00000000-0008-0000-2400-00001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201" name="AutoShape 1">
          <a:extLst>
            <a:ext uri="{FF2B5EF4-FFF2-40B4-BE49-F238E27FC236}">
              <a16:creationId xmlns:a16="http://schemas.microsoft.com/office/drawing/2014/main" id="{00000000-0008-0000-2500-000039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2" name="AutoShape 2">
          <a:extLst>
            <a:ext uri="{FF2B5EF4-FFF2-40B4-BE49-F238E27FC236}">
              <a16:creationId xmlns:a16="http://schemas.microsoft.com/office/drawing/2014/main" id="{00000000-0008-0000-2500-00003A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3" name="AutoShape 3">
          <a:extLst>
            <a:ext uri="{FF2B5EF4-FFF2-40B4-BE49-F238E27FC236}">
              <a16:creationId xmlns:a16="http://schemas.microsoft.com/office/drawing/2014/main" id="{00000000-0008-0000-2500-00003B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4" name="AutoShape 4">
          <a:extLst>
            <a:ext uri="{FF2B5EF4-FFF2-40B4-BE49-F238E27FC236}">
              <a16:creationId xmlns:a16="http://schemas.microsoft.com/office/drawing/2014/main" id="{00000000-0008-0000-2500-00003C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5" name="AutoShape 5">
          <a:extLst>
            <a:ext uri="{FF2B5EF4-FFF2-40B4-BE49-F238E27FC236}">
              <a16:creationId xmlns:a16="http://schemas.microsoft.com/office/drawing/2014/main" id="{00000000-0008-0000-2500-00003D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6" name="AutoShape 6">
          <a:extLst>
            <a:ext uri="{FF2B5EF4-FFF2-40B4-BE49-F238E27FC236}">
              <a16:creationId xmlns:a16="http://schemas.microsoft.com/office/drawing/2014/main" id="{00000000-0008-0000-2500-00003E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7" name="AutoShape 7">
          <a:extLst>
            <a:ext uri="{FF2B5EF4-FFF2-40B4-BE49-F238E27FC236}">
              <a16:creationId xmlns:a16="http://schemas.microsoft.com/office/drawing/2014/main" id="{00000000-0008-0000-2500-00003F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8" name="AutoShape 8">
          <a:extLst>
            <a:ext uri="{FF2B5EF4-FFF2-40B4-BE49-F238E27FC236}">
              <a16:creationId xmlns:a16="http://schemas.microsoft.com/office/drawing/2014/main" id="{00000000-0008-0000-2500-000040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9" name="AutoShape 9">
          <a:extLst>
            <a:ext uri="{FF2B5EF4-FFF2-40B4-BE49-F238E27FC236}">
              <a16:creationId xmlns:a16="http://schemas.microsoft.com/office/drawing/2014/main" id="{00000000-0008-0000-2500-000041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0" name="AutoShape 10">
          <a:extLst>
            <a:ext uri="{FF2B5EF4-FFF2-40B4-BE49-F238E27FC236}">
              <a16:creationId xmlns:a16="http://schemas.microsoft.com/office/drawing/2014/main" id="{00000000-0008-0000-2500-00004218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1" name="AutoShape 11">
          <a:extLst>
            <a:ext uri="{FF2B5EF4-FFF2-40B4-BE49-F238E27FC236}">
              <a16:creationId xmlns:a16="http://schemas.microsoft.com/office/drawing/2014/main" id="{00000000-0008-0000-2500-000043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2" name="AutoShape 12">
          <a:extLst>
            <a:ext uri="{FF2B5EF4-FFF2-40B4-BE49-F238E27FC236}">
              <a16:creationId xmlns:a16="http://schemas.microsoft.com/office/drawing/2014/main" id="{00000000-0008-0000-2500-000044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3" name="AutoShape 13">
          <a:extLst>
            <a:ext uri="{FF2B5EF4-FFF2-40B4-BE49-F238E27FC236}">
              <a16:creationId xmlns:a16="http://schemas.microsoft.com/office/drawing/2014/main" id="{00000000-0008-0000-2500-000045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AutoShape 14">
          <a:extLst>
            <a:ext uri="{FF2B5EF4-FFF2-40B4-BE49-F238E27FC236}">
              <a16:creationId xmlns:a16="http://schemas.microsoft.com/office/drawing/2014/main" id="{00000000-0008-0000-2500-00000E28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5" name="AutoShape 15">
          <a:extLst>
            <a:ext uri="{FF2B5EF4-FFF2-40B4-BE49-F238E27FC236}">
              <a16:creationId xmlns:a16="http://schemas.microsoft.com/office/drawing/2014/main" id="{00000000-0008-0000-2500-00004718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6" name="AutoShape 16">
          <a:extLst>
            <a:ext uri="{FF2B5EF4-FFF2-40B4-BE49-F238E27FC236}">
              <a16:creationId xmlns:a16="http://schemas.microsoft.com/office/drawing/2014/main" id="{00000000-0008-0000-2500-000048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7" name="Rectangle 17">
          <a:extLst>
            <a:ext uri="{FF2B5EF4-FFF2-40B4-BE49-F238E27FC236}">
              <a16:creationId xmlns:a16="http://schemas.microsoft.com/office/drawing/2014/main" id="{00000000-0008-0000-2500-0000112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8" name="Rectangle 18">
          <a:extLst>
            <a:ext uri="{FF2B5EF4-FFF2-40B4-BE49-F238E27FC236}">
              <a16:creationId xmlns:a16="http://schemas.microsoft.com/office/drawing/2014/main" id="{00000000-0008-0000-2500-00004A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9" name="Rectangle 19">
          <a:extLst>
            <a:ext uri="{FF2B5EF4-FFF2-40B4-BE49-F238E27FC236}">
              <a16:creationId xmlns:a16="http://schemas.microsoft.com/office/drawing/2014/main" id="{00000000-0008-0000-2500-00004B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0" name="Line 20">
          <a:extLst>
            <a:ext uri="{FF2B5EF4-FFF2-40B4-BE49-F238E27FC236}">
              <a16:creationId xmlns:a16="http://schemas.microsoft.com/office/drawing/2014/main" id="{00000000-0008-0000-2500-00004C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1" name="Line 21">
          <a:extLst>
            <a:ext uri="{FF2B5EF4-FFF2-40B4-BE49-F238E27FC236}">
              <a16:creationId xmlns:a16="http://schemas.microsoft.com/office/drawing/2014/main" id="{00000000-0008-0000-2500-00004D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2" name="Line 22">
          <a:extLst>
            <a:ext uri="{FF2B5EF4-FFF2-40B4-BE49-F238E27FC236}">
              <a16:creationId xmlns:a16="http://schemas.microsoft.com/office/drawing/2014/main" id="{00000000-0008-0000-2500-00004E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3" name="Line 23">
          <a:extLst>
            <a:ext uri="{FF2B5EF4-FFF2-40B4-BE49-F238E27FC236}">
              <a16:creationId xmlns:a16="http://schemas.microsoft.com/office/drawing/2014/main" id="{00000000-0008-0000-2500-00004F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4" name="AutoShape 24">
          <a:extLst>
            <a:ext uri="{FF2B5EF4-FFF2-40B4-BE49-F238E27FC236}">
              <a16:creationId xmlns:a16="http://schemas.microsoft.com/office/drawing/2014/main" id="{00000000-0008-0000-2500-00005018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65" name="Rectangle 25">
          <a:extLst>
            <a:ext uri="{FF2B5EF4-FFF2-40B4-BE49-F238E27FC236}">
              <a16:creationId xmlns:a16="http://schemas.microsoft.com/office/drawing/2014/main" id="{00000000-0008-0000-2500-00001928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26" name="Line 26">
          <a:extLst>
            <a:ext uri="{FF2B5EF4-FFF2-40B4-BE49-F238E27FC236}">
              <a16:creationId xmlns:a16="http://schemas.microsoft.com/office/drawing/2014/main" id="{00000000-0008-0000-2500-000052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7" name="Line 27">
          <a:extLst>
            <a:ext uri="{FF2B5EF4-FFF2-40B4-BE49-F238E27FC236}">
              <a16:creationId xmlns:a16="http://schemas.microsoft.com/office/drawing/2014/main" id="{00000000-0008-0000-2500-000053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8" name="AutoShape 28">
          <a:extLst>
            <a:ext uri="{FF2B5EF4-FFF2-40B4-BE49-F238E27FC236}">
              <a16:creationId xmlns:a16="http://schemas.microsoft.com/office/drawing/2014/main" id="{00000000-0008-0000-2500-00005418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2500-00001E000000}"/>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2600-00000200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2600-000003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2600-000004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2600-000005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2600-000006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00000000-0008-0000-2600-00000700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a:extLst>
            <a:ext uri="{FF2B5EF4-FFF2-40B4-BE49-F238E27FC236}">
              <a16:creationId xmlns:a16="http://schemas.microsoft.com/office/drawing/2014/main" id="{00000000-0008-0000-2600-00000800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AutoShape 8">
          <a:extLst>
            <a:ext uri="{FF2B5EF4-FFF2-40B4-BE49-F238E27FC236}">
              <a16:creationId xmlns:a16="http://schemas.microsoft.com/office/drawing/2014/main" id="{00000000-0008-0000-2600-00000900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AutoShape 9">
          <a:extLst>
            <a:ext uri="{FF2B5EF4-FFF2-40B4-BE49-F238E27FC236}">
              <a16:creationId xmlns:a16="http://schemas.microsoft.com/office/drawing/2014/main" id="{00000000-0008-0000-2600-00000A00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AutoShape 10">
          <a:extLst>
            <a:ext uri="{FF2B5EF4-FFF2-40B4-BE49-F238E27FC236}">
              <a16:creationId xmlns:a16="http://schemas.microsoft.com/office/drawing/2014/main" id="{00000000-0008-0000-2600-00000B00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AutoShape 11">
          <a:extLst>
            <a:ext uri="{FF2B5EF4-FFF2-40B4-BE49-F238E27FC236}">
              <a16:creationId xmlns:a16="http://schemas.microsoft.com/office/drawing/2014/main" id="{00000000-0008-0000-2600-00000C00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AutoShape 12">
          <a:extLst>
            <a:ext uri="{FF2B5EF4-FFF2-40B4-BE49-F238E27FC236}">
              <a16:creationId xmlns:a16="http://schemas.microsoft.com/office/drawing/2014/main" id="{00000000-0008-0000-2600-00000D00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AutoShape 13">
          <a:extLst>
            <a:ext uri="{FF2B5EF4-FFF2-40B4-BE49-F238E27FC236}">
              <a16:creationId xmlns:a16="http://schemas.microsoft.com/office/drawing/2014/main" id="{00000000-0008-0000-2600-00000E00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AutoShape 14">
          <a:extLst>
            <a:ext uri="{FF2B5EF4-FFF2-40B4-BE49-F238E27FC236}">
              <a16:creationId xmlns:a16="http://schemas.microsoft.com/office/drawing/2014/main" id="{00000000-0008-0000-2600-00000F00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6" name="AutoShape 15">
          <a:extLst>
            <a:ext uri="{FF2B5EF4-FFF2-40B4-BE49-F238E27FC236}">
              <a16:creationId xmlns:a16="http://schemas.microsoft.com/office/drawing/2014/main" id="{00000000-0008-0000-2600-00001000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AutoShape 16">
          <a:extLst>
            <a:ext uri="{FF2B5EF4-FFF2-40B4-BE49-F238E27FC236}">
              <a16:creationId xmlns:a16="http://schemas.microsoft.com/office/drawing/2014/main" id="{00000000-0008-0000-2600-000011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Rectangle 17">
          <a:extLst>
            <a:ext uri="{FF2B5EF4-FFF2-40B4-BE49-F238E27FC236}">
              <a16:creationId xmlns:a16="http://schemas.microsoft.com/office/drawing/2014/main" id="{00000000-0008-0000-2600-00001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Rectangle 18">
          <a:extLst>
            <a:ext uri="{FF2B5EF4-FFF2-40B4-BE49-F238E27FC236}">
              <a16:creationId xmlns:a16="http://schemas.microsoft.com/office/drawing/2014/main" id="{00000000-0008-0000-2600-00001300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extLst>
            <a:ext uri="{FF2B5EF4-FFF2-40B4-BE49-F238E27FC236}">
              <a16:creationId xmlns:a16="http://schemas.microsoft.com/office/drawing/2014/main" id="{00000000-0008-0000-2600-00001400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Line 20">
          <a:extLst>
            <a:ext uri="{FF2B5EF4-FFF2-40B4-BE49-F238E27FC236}">
              <a16:creationId xmlns:a16="http://schemas.microsoft.com/office/drawing/2014/main" id="{00000000-0008-0000-2600-000015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Line 21">
          <a:extLst>
            <a:ext uri="{FF2B5EF4-FFF2-40B4-BE49-F238E27FC236}">
              <a16:creationId xmlns:a16="http://schemas.microsoft.com/office/drawing/2014/main" id="{00000000-0008-0000-2600-000016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Line 22">
          <a:extLst>
            <a:ext uri="{FF2B5EF4-FFF2-40B4-BE49-F238E27FC236}">
              <a16:creationId xmlns:a16="http://schemas.microsoft.com/office/drawing/2014/main" id="{00000000-0008-0000-2600-00001700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Line 23">
          <a:extLst>
            <a:ext uri="{FF2B5EF4-FFF2-40B4-BE49-F238E27FC236}">
              <a16:creationId xmlns:a16="http://schemas.microsoft.com/office/drawing/2014/main" id="{00000000-0008-0000-2600-000018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2600-00001900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Rectangle 25">
          <a:extLst>
            <a:ext uri="{FF2B5EF4-FFF2-40B4-BE49-F238E27FC236}">
              <a16:creationId xmlns:a16="http://schemas.microsoft.com/office/drawing/2014/main" id="{00000000-0008-0000-2600-00001A00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 name="Line 26">
          <a:extLst>
            <a:ext uri="{FF2B5EF4-FFF2-40B4-BE49-F238E27FC236}">
              <a16:creationId xmlns:a16="http://schemas.microsoft.com/office/drawing/2014/main" id="{00000000-0008-0000-2600-00001B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Line 27">
          <a:extLst>
            <a:ext uri="{FF2B5EF4-FFF2-40B4-BE49-F238E27FC236}">
              <a16:creationId xmlns:a16="http://schemas.microsoft.com/office/drawing/2014/main" id="{00000000-0008-0000-2600-00001C00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2600-00001D00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95250</xdr:colOff>
      <xdr:row>5</xdr:row>
      <xdr:rowOff>209550</xdr:rowOff>
    </xdr:from>
    <xdr:to>
      <xdr:col>36</xdr:col>
      <xdr:colOff>9525</xdr:colOff>
      <xdr:row>8</xdr:row>
      <xdr:rowOff>9525</xdr:rowOff>
    </xdr:to>
    <xdr:sp macro="" textlink="">
      <xdr:nvSpPr>
        <xdr:cNvPr id="30" name="角丸四角形 29">
          <a:extLst>
            <a:ext uri="{FF2B5EF4-FFF2-40B4-BE49-F238E27FC236}">
              <a16:creationId xmlns:a16="http://schemas.microsoft.com/office/drawing/2014/main" id="{00000000-0008-0000-2600-00001E000000}"/>
            </a:ext>
          </a:extLst>
        </xdr:cNvPr>
        <xdr:cNvSpPr/>
      </xdr:nvSpPr>
      <xdr:spPr>
        <a:xfrm>
          <a:off x="6515100" y="14001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xdr:colOff>
          <xdr:row>34</xdr:row>
          <xdr:rowOff>228600</xdr:rowOff>
        </xdr:from>
        <xdr:to>
          <xdr:col>11</xdr:col>
          <xdr:colOff>99060</xdr:colOff>
          <xdr:row>36</xdr:row>
          <xdr:rowOff>22860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26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34</xdr:row>
          <xdr:rowOff>228600</xdr:rowOff>
        </xdr:from>
        <xdr:to>
          <xdr:col>14</xdr:col>
          <xdr:colOff>83820</xdr:colOff>
          <xdr:row>36</xdr:row>
          <xdr:rowOff>22860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26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4" name="角丸四角形 3">
          <a:extLst>
            <a:ext uri="{FF2B5EF4-FFF2-40B4-BE49-F238E27FC236}">
              <a16:creationId xmlns:a16="http://schemas.microsoft.com/office/drawing/2014/main" id="{00000000-0008-0000-2700-000004000000}"/>
            </a:ext>
          </a:extLst>
        </xdr:cNvPr>
        <xdr:cNvSpPr/>
      </xdr:nvSpPr>
      <xdr:spPr>
        <a:xfrm>
          <a:off x="6153150" y="11906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1">
          <a:extLst>
            <a:ext uri="{FF2B5EF4-FFF2-40B4-BE49-F238E27FC236}">
              <a16:creationId xmlns:a16="http://schemas.microsoft.com/office/drawing/2014/main" id="{00000000-0008-0000-2800-000002000000}"/>
            </a:ext>
          </a:extLst>
        </xdr:cNvPr>
        <xdr:cNvSpPr/>
      </xdr:nvSpPr>
      <xdr:spPr>
        <a:xfrm>
          <a:off x="6045200" y="1174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2900-000002000000}"/>
            </a:ext>
          </a:extLst>
        </xdr:cNvPr>
        <xdr:cNvCxnSpPr/>
      </xdr:nvCxnSpPr>
      <xdr:spPr>
        <a:xfrm flipV="1">
          <a:off x="7897122"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2900-000003000000}"/>
            </a:ext>
          </a:extLst>
        </xdr:cNvPr>
        <xdr:cNvCxnSpPr/>
      </xdr:nvCxnSpPr>
      <xdr:spPr>
        <a:xfrm flipV="1">
          <a:off x="7884011"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212912</xdr:colOff>
      <xdr:row>3</xdr:row>
      <xdr:rowOff>100853</xdr:rowOff>
    </xdr:from>
    <xdr:to>
      <xdr:col>11</xdr:col>
      <xdr:colOff>575422</xdr:colOff>
      <xdr:row>5</xdr:row>
      <xdr:rowOff>54909</xdr:rowOff>
    </xdr:to>
    <xdr:sp macro="" textlink="">
      <xdr:nvSpPr>
        <xdr:cNvPr id="4" name="角丸四角形 3">
          <a:extLst>
            <a:ext uri="{FF2B5EF4-FFF2-40B4-BE49-F238E27FC236}">
              <a16:creationId xmlns:a16="http://schemas.microsoft.com/office/drawing/2014/main" id="{00000000-0008-0000-2900-000004000000}"/>
            </a:ext>
          </a:extLst>
        </xdr:cNvPr>
        <xdr:cNvSpPr/>
      </xdr:nvSpPr>
      <xdr:spPr>
        <a:xfrm>
          <a:off x="5066852" y="525668"/>
          <a:ext cx="1920800" cy="514126"/>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3">
          <a:extLst>
            <a:ext uri="{FF2B5EF4-FFF2-40B4-BE49-F238E27FC236}">
              <a16:creationId xmlns:a16="http://schemas.microsoft.com/office/drawing/2014/main" id="{00000000-0008-0000-2A00-000002000000}"/>
            </a:ext>
          </a:extLst>
        </xdr:cNvPr>
        <xdr:cNvSpPr/>
      </xdr:nvSpPr>
      <xdr:spPr>
        <a:xfrm>
          <a:off x="6153150" y="1190625"/>
          <a:ext cx="233362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editAs="oneCell">
    <xdr:from>
      <xdr:col>34</xdr:col>
      <xdr:colOff>0</xdr:colOff>
      <xdr:row>23</xdr:row>
      <xdr:rowOff>0</xdr:rowOff>
    </xdr:from>
    <xdr:to>
      <xdr:col>67</xdr:col>
      <xdr:colOff>9525</xdr:colOff>
      <xdr:row>25</xdr:row>
      <xdr:rowOff>314325</xdr:rowOff>
    </xdr:to>
    <xdr:pic>
      <xdr:nvPicPr>
        <xdr:cNvPr id="4" name="図 3">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5562600"/>
          <a:ext cx="649605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7" Type="http://schemas.openxmlformats.org/officeDocument/2006/relationships/ctrlProp" Target="../ctrlProps/ctrlProp32.xml"/><Relationship Id="rId2" Type="http://schemas.openxmlformats.org/officeDocument/2006/relationships/drawing" Target="../drawings/drawing9.xml"/><Relationship Id="rId16" Type="http://schemas.openxmlformats.org/officeDocument/2006/relationships/ctrlProp" Target="../ctrlProps/ctrlProp41.xml"/><Relationship Id="rId29" Type="http://schemas.openxmlformats.org/officeDocument/2006/relationships/ctrlProp" Target="../ctrlProps/ctrlProp54.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8" Type="http://schemas.openxmlformats.org/officeDocument/2006/relationships/ctrlProp" Target="../ctrlProps/ctrlProp33.xml"/><Relationship Id="rId3" Type="http://schemas.openxmlformats.org/officeDocument/2006/relationships/vmlDrawing" Target="../drawings/vmlDrawing5.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20" Type="http://schemas.openxmlformats.org/officeDocument/2006/relationships/ctrlProp" Target="../ctrlProps/ctrlProp45.xml"/><Relationship Id="rId41" Type="http://schemas.openxmlformats.org/officeDocument/2006/relationships/ctrlProp" Target="../ctrlProps/ctrlProp66.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2" Type="http://schemas.openxmlformats.org/officeDocument/2006/relationships/drawing" Target="../drawings/drawing10.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12.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8" Type="http://schemas.openxmlformats.org/officeDocument/2006/relationships/ctrlProp" Target="../ctrlProps/ctrlProp75.xml"/><Relationship Id="rId3"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7.v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8.v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12.xml"/><Relationship Id="rId16" Type="http://schemas.openxmlformats.org/officeDocument/2006/relationships/ctrlProp" Target="../ctrlProps/ctrlProp136.xml"/><Relationship Id="rId1" Type="http://schemas.openxmlformats.org/officeDocument/2006/relationships/printerSettings" Target="../printerSettings/printerSettings14.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 Type="http://schemas.openxmlformats.org/officeDocument/2006/relationships/vmlDrawing" Target="../drawings/vmlDrawing9.vml"/><Relationship Id="rId21" Type="http://schemas.openxmlformats.org/officeDocument/2006/relationships/ctrlProp" Target="../ctrlProps/ctrlProp155.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2" Type="http://schemas.openxmlformats.org/officeDocument/2006/relationships/drawing" Target="../drawings/drawing13.xml"/><Relationship Id="rId16" Type="http://schemas.openxmlformats.org/officeDocument/2006/relationships/ctrlProp" Target="../ctrlProps/ctrlProp150.xml"/><Relationship Id="rId20" Type="http://schemas.openxmlformats.org/officeDocument/2006/relationships/ctrlProp" Target="../ctrlProps/ctrlProp154.xml"/><Relationship Id="rId1" Type="http://schemas.openxmlformats.org/officeDocument/2006/relationships/printerSettings" Target="../printerSettings/printerSettings15.bin"/><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10.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14.xml"/><Relationship Id="rId16" Type="http://schemas.openxmlformats.org/officeDocument/2006/relationships/ctrlProp" Target="../ctrlProps/ctrlProp174.xml"/><Relationship Id="rId20" Type="http://schemas.openxmlformats.org/officeDocument/2006/relationships/ctrlProp" Target="../ctrlProps/ctrlProp178.xml"/><Relationship Id="rId1" Type="http://schemas.openxmlformats.org/officeDocument/2006/relationships/printerSettings" Target="../printerSettings/printerSettings16.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10" Type="http://schemas.openxmlformats.org/officeDocument/2006/relationships/ctrlProp" Target="../ctrlProps/ctrlProp168.xml"/><Relationship Id="rId19" Type="http://schemas.openxmlformats.org/officeDocument/2006/relationships/ctrlProp" Target="../ctrlProps/ctrlProp177.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3" Type="http://schemas.openxmlformats.org/officeDocument/2006/relationships/vmlDrawing" Target="../drawings/vmlDrawing11.vml"/><Relationship Id="rId21" Type="http://schemas.openxmlformats.org/officeDocument/2006/relationships/ctrlProp" Target="../ctrlProps/ctrlProp203.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 Type="http://schemas.openxmlformats.org/officeDocument/2006/relationships/drawing" Target="../drawings/drawing15.xml"/><Relationship Id="rId16" Type="http://schemas.openxmlformats.org/officeDocument/2006/relationships/ctrlProp" Target="../ctrlProps/ctrlProp198.xml"/><Relationship Id="rId20" Type="http://schemas.openxmlformats.org/officeDocument/2006/relationships/ctrlProp" Target="../ctrlProps/ctrlProp202.xml"/><Relationship Id="rId1" Type="http://schemas.openxmlformats.org/officeDocument/2006/relationships/printerSettings" Target="../printerSettings/printerSettings17.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10" Type="http://schemas.openxmlformats.org/officeDocument/2006/relationships/ctrlProp" Target="../ctrlProps/ctrlProp192.xml"/><Relationship Id="rId19" Type="http://schemas.openxmlformats.org/officeDocument/2006/relationships/ctrlProp" Target="../ctrlProps/ctrlProp201.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3" Type="http://schemas.openxmlformats.org/officeDocument/2006/relationships/vmlDrawing" Target="../drawings/vmlDrawing12.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 Type="http://schemas.openxmlformats.org/officeDocument/2006/relationships/drawing" Target="../drawings/drawing16.xm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printerSettings" Target="../printerSettings/printerSettings18.bin"/><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3" Type="http://schemas.openxmlformats.org/officeDocument/2006/relationships/vmlDrawing" Target="../drawings/vmlDrawing13.vml"/><Relationship Id="rId21" Type="http://schemas.openxmlformats.org/officeDocument/2006/relationships/ctrlProp" Target="../ctrlProps/ctrlProp242.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 Type="http://schemas.openxmlformats.org/officeDocument/2006/relationships/drawing" Target="../drawings/drawing17.xml"/><Relationship Id="rId16" Type="http://schemas.openxmlformats.org/officeDocument/2006/relationships/ctrlProp" Target="../ctrlProps/ctrlProp237.xml"/><Relationship Id="rId20" Type="http://schemas.openxmlformats.org/officeDocument/2006/relationships/ctrlProp" Target="../ctrlProps/ctrlProp241.xml"/><Relationship Id="rId1" Type="http://schemas.openxmlformats.org/officeDocument/2006/relationships/printerSettings" Target="../printerSettings/printerSettings19.bin"/><Relationship Id="rId6" Type="http://schemas.openxmlformats.org/officeDocument/2006/relationships/ctrlProp" Target="../ctrlProps/ctrlProp227.xml"/><Relationship Id="rId11" Type="http://schemas.openxmlformats.org/officeDocument/2006/relationships/ctrlProp" Target="../ctrlProps/ctrlProp232.xml"/><Relationship Id="rId5" Type="http://schemas.openxmlformats.org/officeDocument/2006/relationships/ctrlProp" Target="../ctrlProps/ctrlProp226.xml"/><Relationship Id="rId15" Type="http://schemas.openxmlformats.org/officeDocument/2006/relationships/ctrlProp" Target="../ctrlProps/ctrlProp236.xml"/><Relationship Id="rId10" Type="http://schemas.openxmlformats.org/officeDocument/2006/relationships/ctrlProp" Target="../ctrlProps/ctrlProp231.xml"/><Relationship Id="rId19" Type="http://schemas.openxmlformats.org/officeDocument/2006/relationships/ctrlProp" Target="../ctrlProps/ctrlProp240.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30.bin"/><Relationship Id="rId4" Type="http://schemas.openxmlformats.org/officeDocument/2006/relationships/ctrlProp" Target="../ctrlProps/ctrlProp24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trlProp" Target="../ctrlProps/ctrlProp24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0.xml"/><Relationship Id="rId1" Type="http://schemas.openxmlformats.org/officeDocument/2006/relationships/printerSettings" Target="../printerSettings/printerSettings36.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50.xml"/><Relationship Id="rId13" Type="http://schemas.openxmlformats.org/officeDocument/2006/relationships/ctrlProp" Target="../ctrlProps/ctrlProp255.xml"/><Relationship Id="rId18" Type="http://schemas.openxmlformats.org/officeDocument/2006/relationships/ctrlProp" Target="../ctrlProps/ctrlProp260.xml"/><Relationship Id="rId26" Type="http://schemas.openxmlformats.org/officeDocument/2006/relationships/ctrlProp" Target="../ctrlProps/ctrlProp268.xml"/><Relationship Id="rId3" Type="http://schemas.openxmlformats.org/officeDocument/2006/relationships/vmlDrawing" Target="../drawings/vmlDrawing18.vml"/><Relationship Id="rId21" Type="http://schemas.openxmlformats.org/officeDocument/2006/relationships/ctrlProp" Target="../ctrlProps/ctrlProp263.xml"/><Relationship Id="rId7" Type="http://schemas.openxmlformats.org/officeDocument/2006/relationships/ctrlProp" Target="../ctrlProps/ctrlProp249.xml"/><Relationship Id="rId12" Type="http://schemas.openxmlformats.org/officeDocument/2006/relationships/ctrlProp" Target="../ctrlProps/ctrlProp254.xml"/><Relationship Id="rId17" Type="http://schemas.openxmlformats.org/officeDocument/2006/relationships/ctrlProp" Target="../ctrlProps/ctrlProp259.xml"/><Relationship Id="rId25" Type="http://schemas.openxmlformats.org/officeDocument/2006/relationships/ctrlProp" Target="../ctrlProps/ctrlProp267.xml"/><Relationship Id="rId2" Type="http://schemas.openxmlformats.org/officeDocument/2006/relationships/drawing" Target="../drawings/drawing31.xml"/><Relationship Id="rId16" Type="http://schemas.openxmlformats.org/officeDocument/2006/relationships/ctrlProp" Target="../ctrlProps/ctrlProp258.xml"/><Relationship Id="rId20" Type="http://schemas.openxmlformats.org/officeDocument/2006/relationships/ctrlProp" Target="../ctrlProps/ctrlProp262.xml"/><Relationship Id="rId1" Type="http://schemas.openxmlformats.org/officeDocument/2006/relationships/printerSettings" Target="../printerSettings/printerSettings37.bin"/><Relationship Id="rId6" Type="http://schemas.openxmlformats.org/officeDocument/2006/relationships/ctrlProp" Target="../ctrlProps/ctrlProp248.xml"/><Relationship Id="rId11" Type="http://schemas.openxmlformats.org/officeDocument/2006/relationships/ctrlProp" Target="../ctrlProps/ctrlProp253.xml"/><Relationship Id="rId24" Type="http://schemas.openxmlformats.org/officeDocument/2006/relationships/ctrlProp" Target="../ctrlProps/ctrlProp266.xml"/><Relationship Id="rId5" Type="http://schemas.openxmlformats.org/officeDocument/2006/relationships/ctrlProp" Target="../ctrlProps/ctrlProp247.xml"/><Relationship Id="rId15" Type="http://schemas.openxmlformats.org/officeDocument/2006/relationships/ctrlProp" Target="../ctrlProps/ctrlProp257.xml"/><Relationship Id="rId23" Type="http://schemas.openxmlformats.org/officeDocument/2006/relationships/ctrlProp" Target="../ctrlProps/ctrlProp265.xml"/><Relationship Id="rId28" Type="http://schemas.openxmlformats.org/officeDocument/2006/relationships/ctrlProp" Target="../ctrlProps/ctrlProp270.xml"/><Relationship Id="rId10" Type="http://schemas.openxmlformats.org/officeDocument/2006/relationships/ctrlProp" Target="../ctrlProps/ctrlProp252.xml"/><Relationship Id="rId19" Type="http://schemas.openxmlformats.org/officeDocument/2006/relationships/ctrlProp" Target="../ctrlProps/ctrlProp261.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 Id="rId22" Type="http://schemas.openxmlformats.org/officeDocument/2006/relationships/ctrlProp" Target="../ctrlProps/ctrlProp264.xml"/><Relationship Id="rId27" Type="http://schemas.openxmlformats.org/officeDocument/2006/relationships/ctrlProp" Target="../ctrlProps/ctrlProp269.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9.bin"/><Relationship Id="rId5" Type="http://schemas.openxmlformats.org/officeDocument/2006/relationships/ctrlProp" Target="../ctrlProps/ctrlProp272.xml"/><Relationship Id="rId4" Type="http://schemas.openxmlformats.org/officeDocument/2006/relationships/ctrlProp" Target="../ctrlProps/ctrlProp271.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885-B924-45A2-ABDE-ACE14C3A34B5}">
  <sheetPr>
    <tabColor rgb="FFFFFFCC"/>
    <pageSetUpPr fitToPage="1"/>
  </sheetPr>
  <dimension ref="A1:C32"/>
  <sheetViews>
    <sheetView tabSelected="1" zoomScaleNormal="100" workbookViewId="0"/>
  </sheetViews>
  <sheetFormatPr defaultColWidth="9.375" defaultRowHeight="13.2"/>
  <cols>
    <col min="1" max="1" width="21.875" style="561" customWidth="1"/>
    <col min="2" max="2" width="35.875" style="489" customWidth="1"/>
    <col min="3" max="3" width="58.5" style="489" bestFit="1" customWidth="1"/>
    <col min="4" max="16384" width="9.375" style="489"/>
  </cols>
  <sheetData>
    <row r="1" spans="1:3" ht="23.25" customHeight="1">
      <c r="A1" s="558"/>
      <c r="B1" s="558" t="s">
        <v>647</v>
      </c>
      <c r="C1" s="558" t="s">
        <v>648</v>
      </c>
    </row>
    <row r="2" spans="1:3" ht="18" customHeight="1">
      <c r="A2" s="796" t="s">
        <v>658</v>
      </c>
      <c r="B2" s="562" t="s">
        <v>869</v>
      </c>
      <c r="C2" s="559" t="s">
        <v>649</v>
      </c>
    </row>
    <row r="3" spans="1:3" ht="18" customHeight="1">
      <c r="A3" s="797"/>
      <c r="B3" s="562" t="s">
        <v>954</v>
      </c>
      <c r="C3" s="559" t="s">
        <v>649</v>
      </c>
    </row>
    <row r="4" spans="1:3" ht="18" customHeight="1">
      <c r="A4" s="797"/>
      <c r="B4" s="738" t="s">
        <v>650</v>
      </c>
      <c r="C4" s="560" t="s">
        <v>928</v>
      </c>
    </row>
    <row r="5" spans="1:3" ht="18" customHeight="1">
      <c r="A5" s="797"/>
      <c r="B5" s="738" t="s">
        <v>952</v>
      </c>
      <c r="C5" s="560" t="s">
        <v>928</v>
      </c>
    </row>
    <row r="6" spans="1:3" ht="18" customHeight="1">
      <c r="A6" s="797"/>
      <c r="B6" s="738" t="s">
        <v>953</v>
      </c>
      <c r="C6" s="706"/>
    </row>
    <row r="7" spans="1:3" ht="18" customHeight="1">
      <c r="A7" s="797"/>
      <c r="B7" s="738" t="s">
        <v>962</v>
      </c>
      <c r="C7" s="560" t="s">
        <v>928</v>
      </c>
    </row>
    <row r="8" spans="1:3" ht="18" customHeight="1">
      <c r="A8" s="797"/>
      <c r="B8" s="562" t="s">
        <v>659</v>
      </c>
      <c r="C8" s="801" t="s">
        <v>893</v>
      </c>
    </row>
    <row r="9" spans="1:3" ht="18" customHeight="1">
      <c r="A9" s="797"/>
      <c r="B9" s="562" t="s">
        <v>660</v>
      </c>
      <c r="C9" s="803"/>
    </row>
    <row r="10" spans="1:3" ht="18" customHeight="1">
      <c r="A10" s="797"/>
      <c r="B10" s="562" t="s">
        <v>661</v>
      </c>
      <c r="C10" s="706"/>
    </row>
    <row r="11" spans="1:3" ht="18" customHeight="1">
      <c r="A11" s="797"/>
      <c r="B11" s="562" t="s">
        <v>888</v>
      </c>
      <c r="C11" s="801" t="s">
        <v>651</v>
      </c>
    </row>
    <row r="12" spans="1:3" ht="18" customHeight="1">
      <c r="A12" s="797"/>
      <c r="B12" s="562" t="s">
        <v>889</v>
      </c>
      <c r="C12" s="802"/>
    </row>
    <row r="13" spans="1:3" ht="18" customHeight="1">
      <c r="A13" s="797"/>
      <c r="B13" s="562" t="s">
        <v>652</v>
      </c>
      <c r="C13" s="801" t="s">
        <v>892</v>
      </c>
    </row>
    <row r="14" spans="1:3" ht="18" customHeight="1">
      <c r="A14" s="797"/>
      <c r="B14" s="562" t="s">
        <v>654</v>
      </c>
      <c r="C14" s="803"/>
    </row>
    <row r="15" spans="1:3" ht="18" customHeight="1">
      <c r="A15" s="797"/>
      <c r="B15" s="562" t="s">
        <v>655</v>
      </c>
      <c r="C15" s="803"/>
    </row>
    <row r="16" spans="1:3" ht="18" customHeight="1">
      <c r="A16" s="797"/>
      <c r="B16" s="562" t="s">
        <v>656</v>
      </c>
      <c r="C16" s="803"/>
    </row>
    <row r="17" spans="1:3" ht="18" customHeight="1">
      <c r="A17" s="797"/>
      <c r="B17" s="562" t="s">
        <v>657</v>
      </c>
      <c r="C17" s="803"/>
    </row>
    <row r="18" spans="1:3" s="563" customFormat="1" ht="18" customHeight="1">
      <c r="A18" s="797"/>
      <c r="B18" s="562" t="s">
        <v>653</v>
      </c>
      <c r="C18" s="803"/>
    </row>
    <row r="19" spans="1:3" s="563" customFormat="1" ht="18" customHeight="1">
      <c r="A19" s="797"/>
      <c r="B19" s="738" t="s">
        <v>671</v>
      </c>
      <c r="C19" s="802"/>
    </row>
    <row r="20" spans="1:3" ht="18" customHeight="1">
      <c r="A20" s="798" t="s">
        <v>662</v>
      </c>
      <c r="B20" s="738" t="s">
        <v>663</v>
      </c>
      <c r="C20" s="560" t="s">
        <v>649</v>
      </c>
    </row>
    <row r="21" spans="1:3" ht="18" customHeight="1">
      <c r="A21" s="799"/>
      <c r="B21" s="738" t="s">
        <v>664</v>
      </c>
      <c r="C21" s="560" t="s">
        <v>928</v>
      </c>
    </row>
    <row r="22" spans="1:3" ht="18" customHeight="1">
      <c r="A22" s="799"/>
      <c r="B22" s="738" t="s">
        <v>948</v>
      </c>
      <c r="C22" s="560" t="s">
        <v>928</v>
      </c>
    </row>
    <row r="23" spans="1:3" ht="18" customHeight="1">
      <c r="A23" s="799"/>
      <c r="B23" s="738" t="s">
        <v>949</v>
      </c>
      <c r="C23" s="706"/>
    </row>
    <row r="24" spans="1:3" ht="18" customHeight="1">
      <c r="A24" s="799"/>
      <c r="B24" s="738" t="s">
        <v>998</v>
      </c>
      <c r="C24" s="560" t="s">
        <v>928</v>
      </c>
    </row>
    <row r="25" spans="1:3" ht="18" customHeight="1">
      <c r="A25" s="799"/>
      <c r="B25" s="738" t="s">
        <v>665</v>
      </c>
      <c r="C25" s="560" t="s">
        <v>956</v>
      </c>
    </row>
    <row r="26" spans="1:3" ht="18" customHeight="1">
      <c r="A26" s="799"/>
      <c r="B26" s="738" t="s">
        <v>666</v>
      </c>
      <c r="C26" s="560" t="s">
        <v>649</v>
      </c>
    </row>
    <row r="27" spans="1:3" ht="18" customHeight="1">
      <c r="A27" s="799"/>
      <c r="B27" s="562" t="s">
        <v>670</v>
      </c>
      <c r="C27" s="560" t="s">
        <v>649</v>
      </c>
    </row>
    <row r="28" spans="1:3" ht="18" customHeight="1">
      <c r="A28" s="800"/>
      <c r="B28" s="562" t="s">
        <v>891</v>
      </c>
      <c r="C28" s="560" t="s">
        <v>649</v>
      </c>
    </row>
    <row r="29" spans="1:3" ht="18" customHeight="1">
      <c r="A29" s="705" t="s">
        <v>946</v>
      </c>
      <c r="B29" s="562" t="s">
        <v>945</v>
      </c>
      <c r="C29" s="560" t="s">
        <v>947</v>
      </c>
    </row>
    <row r="30" spans="1:3" ht="18" customHeight="1">
      <c r="A30" s="795" t="s">
        <v>667</v>
      </c>
      <c r="B30" s="562" t="s">
        <v>668</v>
      </c>
      <c r="C30" s="560" t="s">
        <v>928</v>
      </c>
    </row>
    <row r="31" spans="1:3" ht="18" customHeight="1">
      <c r="A31" s="795"/>
      <c r="B31" s="562" t="s">
        <v>999</v>
      </c>
      <c r="C31" s="560" t="s">
        <v>928</v>
      </c>
    </row>
    <row r="32" spans="1:3" ht="18" customHeight="1">
      <c r="A32" s="795"/>
      <c r="B32" s="562" t="s">
        <v>669</v>
      </c>
      <c r="C32" s="560" t="s">
        <v>956</v>
      </c>
    </row>
  </sheetData>
  <mergeCells count="6">
    <mergeCell ref="A30:A32"/>
    <mergeCell ref="A2:A19"/>
    <mergeCell ref="A20:A28"/>
    <mergeCell ref="C11:C12"/>
    <mergeCell ref="C13:C19"/>
    <mergeCell ref="C8:C9"/>
  </mergeCells>
  <phoneticPr fontId="9"/>
  <hyperlinks>
    <hyperlink ref="B2" location="'1_交付申請書'!A1" display="1_交付申請書" xr:uid="{E0DA7A2E-4D24-48A1-BA08-CC069BE54C42}"/>
    <hyperlink ref="B4" location="'1-1（省エネ）'!A1" display="1-1（省エネ）" xr:uid="{5611EE0A-506B-46F5-B495-53503DB53BBC}"/>
    <hyperlink ref="B13" location="'1-1（発電）'!A1" display="1-1（発電）" xr:uid="{B0D40C1A-D843-4478-B067-ED1C821F049C}"/>
    <hyperlink ref="B14" location="'1-1（蓄電池単体）'!A1" display="1-1（蓄電池単体）" xr:uid="{81793CF3-1C8C-4992-9818-F32336328AF2}"/>
    <hyperlink ref="B15" location="'1-1（熱利用) '!Print_Area" display="1-1（熱利用）" xr:uid="{9D01A697-6E5A-4EE7-979B-170186C23E72}"/>
    <hyperlink ref="B16" location="'1-1(燃料製造) '!Print_Area" display="1-1（燃料製造）" xr:uid="{56DF47C4-BFCB-4C41-829C-B7C3CCC5ADDF}"/>
    <hyperlink ref="B17" location="'1-1(革新的) '!Print_Area" display="1-1（革新的）" xr:uid="{97BB45DE-D42B-450C-9F93-E932BC46FA2C}"/>
    <hyperlink ref="B18" location="'1-1(自動車+V2H) '!Print_Area" display="1-1（自動車+V2H）" xr:uid="{F54B4B0F-3651-4858-859B-0FEE66D80507}"/>
    <hyperlink ref="B19" location="'1-1（V2H）'!A1" display="1-1（V2H）" xr:uid="{E2E924B1-E28A-4EB6-88ED-A024757C0AEF}"/>
    <hyperlink ref="B20" location="'6_実績報告書'!A1" display="6_実績報告書" xr:uid="{A310C635-F856-4132-9FE6-1D0C1E30F2FC}"/>
    <hyperlink ref="B21" location="'6-1事業報告（省エネ）'!A1" display="6-1事業報告（省エネ）" xr:uid="{0A3397DA-2A67-495C-99B9-4CF05385DF2B}"/>
    <hyperlink ref="B25" location="'6-1事業報告（再エネ）'!A1" display="6-1事業報告（再エネ）" xr:uid="{F29AB6C7-10B1-441E-8FBD-2AF87AE17834}"/>
    <hyperlink ref="B26" location="'6-2工事証明書'!A1" display="6-2工事証明書" xr:uid="{6D7290CD-4E8D-4110-890D-A70F47761519}"/>
    <hyperlink ref="B28" location="'実績報告ﾁｪｯｸｼｰﾄ(共通）'!Print_Area" display="実績報告ﾁｪｯｸｼｰﾄ (共通)" xr:uid="{307A0EA3-6F31-4036-BB62-CA402A21197B}"/>
    <hyperlink ref="B30" location="'8_効果報告（省エネ）'!A1" display="8_効果報告（省エネ）" xr:uid="{425AA9A2-BA67-4885-B802-7B7CDDD2D621}"/>
    <hyperlink ref="B32" location="'8_効果報告（再エネ）'!A1" display="8_効果報告（再エネ）" xr:uid="{4AB0027B-F1E2-4D86-82D5-8214F3B28191}"/>
    <hyperlink ref="B8" location="クレジット入会届!A1" display="ｸﾚｼﾞｯﾄ入会届" xr:uid="{B52F34E4-37B4-4AF4-8118-2447FDFA2DC2}"/>
    <hyperlink ref="B9" location="'1-2（LED）'!A1" display="1-2（LED）" xr:uid="{FD9F76A3-7984-4918-9D8C-3C159A48101F}"/>
    <hyperlink ref="B10" location="'1-2（LED）記入例'!A1" display="1-2（LED）記入例" xr:uid="{6BDCC0FD-4B0F-4C4B-92B0-2B7AE8675E14}"/>
    <hyperlink ref="B24" location="'（参考様式）実績換算表'!A1" display="（参考様式）実績換算表" xr:uid="{F28D3384-6B8B-454A-8B37-2FBDA2C866D3}"/>
    <hyperlink ref="B31" location="'（参考様式）効果報告換算表'!A1" display="（参考様式）効果報告換算表" xr:uid="{DD719333-4BE8-4386-8A0A-E600751521C3}"/>
    <hyperlink ref="B3" location="'1-1事業計画書（共通）'!A1" display="1 -1事業計画書（共通）" xr:uid="{5C28326E-B890-48D7-B46E-68DB06096383}"/>
    <hyperlink ref="B7" location="'(参考様式）エネルギー換算表'!Print_Area" display="（参考様式）エネルギー換算表" xr:uid="{19AF5D22-0E68-41CE-B7B7-A4AB376F0A3A}"/>
    <hyperlink ref="B11" location="'交付申請ﾁｪｯｸｼｰﾄ（省エネ）'!Print_Area" display="交付申請ﾁｪｯｸｼｰﾄ（省エネ）" xr:uid="{70EF9B8C-003E-4DBE-817F-DC86949EFEFF}"/>
    <hyperlink ref="B12" location="'交付申請ﾁｪｯｸｼｰﾄ（再エネ）'!Print_Area" display="交付申請ﾁｪｯｸｼｰﾄ（再エネ）" xr:uid="{AF531144-F064-44B6-8DF2-24ED50BE2319}"/>
    <hyperlink ref="B27" location="'9_財産管理台帳'!A1" display="9_財産管理台帳" xr:uid="{D9475CAC-CA7C-464B-BB21-B5E995AB30E3}"/>
    <hyperlink ref="B5" location="'1-3行動計画書'!A1" display="行動計画書1-3" xr:uid="{3F3C11A0-2FE5-4DF2-8594-C53A080687C2}"/>
    <hyperlink ref="B6" location="'1-3記載例(行動計画書)'!A1" display="行動計画書1-3　記入例" xr:uid="{BEAAAA7B-F18C-4202-9D93-78F297376C45}"/>
    <hyperlink ref="B22" location="'6-3行動報告書'!Print_Area" display="行動報告書6-3" xr:uid="{966C1C5E-B608-453D-97E9-8856172605BD}"/>
    <hyperlink ref="B23" location="'6-3記載例(行動報告書)'!A1" display="行動報告書6-3　記入例" xr:uid="{8D42A8B8-A5D4-4171-B464-ADC964214550}"/>
    <hyperlink ref="B29" location="'11_交付請求書'!Print_Area" display="11交付請求書" xr:uid="{18C420F6-405F-4D8F-BA7A-46D39371B1BB}"/>
  </hyperlink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69"/>
  <sheetViews>
    <sheetView view="pageBreakPreview" topLeftCell="A16" zoomScaleNormal="100" zoomScaleSheetLayoutView="100" workbookViewId="0">
      <selection activeCell="B1" sqref="B1"/>
    </sheetView>
  </sheetViews>
  <sheetFormatPr defaultColWidth="3.125" defaultRowHeight="15" customHeight="1"/>
  <cols>
    <col min="1" max="1" width="3.125" style="1" customWidth="1"/>
    <col min="2" max="2" width="3.625" style="1" customWidth="1"/>
    <col min="3" max="9" width="3.125" style="1" customWidth="1"/>
    <col min="10" max="11" width="3.125" style="2" customWidth="1"/>
    <col min="12" max="33" width="3.125" style="1" customWidth="1"/>
    <col min="34" max="16384" width="3.125" style="1"/>
  </cols>
  <sheetData>
    <row r="1" spans="1:70" ht="15" customHeight="1">
      <c r="A1" s="1" t="s">
        <v>433</v>
      </c>
      <c r="J1" s="216"/>
      <c r="K1" s="216"/>
    </row>
    <row r="2" spans="1:70" ht="15" customHeight="1">
      <c r="J2" s="216"/>
      <c r="K2" s="216"/>
    </row>
    <row r="3" spans="1:70" ht="15" customHeight="1">
      <c r="J3" s="216"/>
      <c r="K3" s="216"/>
      <c r="W3" s="811"/>
      <c r="X3" s="811"/>
      <c r="Y3" s="811"/>
      <c r="Z3" s="811"/>
      <c r="AA3" s="811"/>
      <c r="AB3" s="811"/>
      <c r="AC3" s="811"/>
      <c r="AD3" s="811"/>
      <c r="AE3" s="811"/>
      <c r="AF3" s="811"/>
      <c r="AG3" s="811"/>
      <c r="AI3" s="585" t="s">
        <v>567</v>
      </c>
      <c r="AJ3" s="584" t="s">
        <v>674</v>
      </c>
      <c r="AK3" s="487"/>
      <c r="AP3" s="748" t="s">
        <v>1001</v>
      </c>
      <c r="AQ3" s="487"/>
      <c r="AR3" s="487"/>
      <c r="AS3" s="487"/>
      <c r="AT3" s="487"/>
      <c r="AU3" s="487"/>
      <c r="AV3" s="584"/>
      <c r="AW3" s="584"/>
    </row>
    <row r="4" spans="1:70" ht="15" customHeight="1">
      <c r="J4" s="216"/>
      <c r="K4" s="216"/>
      <c r="S4" s="492"/>
    </row>
    <row r="5" spans="1:70" ht="15" customHeight="1">
      <c r="B5" s="1" t="s">
        <v>58</v>
      </c>
      <c r="J5" s="216"/>
      <c r="K5" s="216"/>
    </row>
    <row r="6" spans="1:70" ht="15" customHeight="1">
      <c r="B6" s="1" t="s">
        <v>506</v>
      </c>
      <c r="J6" s="216"/>
      <c r="K6" s="216"/>
    </row>
    <row r="7" spans="1:70" ht="15" customHeight="1">
      <c r="J7" s="216"/>
      <c r="K7" s="216"/>
      <c r="V7" s="1" t="s">
        <v>228</v>
      </c>
      <c r="W7" s="815"/>
      <c r="X7" s="815"/>
      <c r="Y7" s="815"/>
      <c r="Z7" s="815"/>
    </row>
    <row r="8" spans="1:70" ht="15" customHeight="1">
      <c r="J8" s="216"/>
      <c r="K8" s="216"/>
      <c r="P8" s="149"/>
      <c r="Q8" s="149"/>
      <c r="R8" s="149"/>
      <c r="S8" s="149"/>
      <c r="T8" s="149"/>
      <c r="U8" s="149"/>
      <c r="V8" s="816"/>
      <c r="W8" s="817"/>
      <c r="X8" s="817"/>
      <c r="Y8" s="817"/>
      <c r="Z8" s="817"/>
      <c r="AA8" s="817"/>
      <c r="AB8" s="817"/>
      <c r="AC8" s="817"/>
      <c r="AD8" s="817"/>
      <c r="AE8" s="817"/>
      <c r="AF8" s="817"/>
      <c r="AG8" s="817"/>
    </row>
    <row r="9" spans="1:70" ht="15" customHeight="1">
      <c r="J9" s="216"/>
      <c r="K9" s="216"/>
      <c r="P9" s="149" t="s">
        <v>3</v>
      </c>
      <c r="Q9" s="149"/>
      <c r="R9" s="149"/>
      <c r="S9" s="149" t="s">
        <v>4</v>
      </c>
      <c r="T9" s="149"/>
      <c r="U9" s="149"/>
      <c r="V9" s="817"/>
      <c r="W9" s="817"/>
      <c r="X9" s="817"/>
      <c r="Y9" s="817"/>
      <c r="Z9" s="817"/>
      <c r="AA9" s="817"/>
      <c r="AB9" s="817"/>
      <c r="AC9" s="817"/>
      <c r="AD9" s="817"/>
      <c r="AE9" s="817"/>
      <c r="AF9" s="817"/>
      <c r="AG9" s="817"/>
    </row>
    <row r="10" spans="1:70" ht="15" customHeight="1">
      <c r="J10" s="216"/>
      <c r="K10" s="216"/>
      <c r="P10" s="149"/>
      <c r="Q10" s="149"/>
      <c r="R10" s="149"/>
      <c r="T10" s="631" t="s">
        <v>731</v>
      </c>
      <c r="U10" s="149"/>
      <c r="V10" s="814"/>
      <c r="W10" s="814"/>
      <c r="X10" s="814"/>
      <c r="Y10" s="814"/>
      <c r="Z10" s="814"/>
      <c r="AA10" s="814"/>
      <c r="AB10" s="814"/>
      <c r="AC10" s="814"/>
      <c r="AD10" s="814"/>
      <c r="AE10" s="814"/>
      <c r="AF10" s="814"/>
      <c r="AG10" s="814"/>
    </row>
    <row r="11" spans="1:70" ht="15" customHeight="1">
      <c r="J11" s="216"/>
      <c r="K11" s="216"/>
      <c r="P11" s="149"/>
      <c r="Q11" s="149"/>
      <c r="R11" s="149"/>
      <c r="S11" s="149"/>
      <c r="T11" s="631" t="s">
        <v>732</v>
      </c>
      <c r="U11" s="149"/>
      <c r="V11" s="814"/>
      <c r="W11" s="814"/>
      <c r="X11" s="814"/>
      <c r="Y11" s="814"/>
      <c r="Z11" s="814"/>
      <c r="AA11" s="814"/>
      <c r="AB11" s="814"/>
      <c r="AC11" s="814"/>
      <c r="AD11" s="814"/>
      <c r="AE11" s="814"/>
    </row>
    <row r="12" spans="1:70" ht="15" customHeight="1">
      <c r="J12" s="216"/>
      <c r="K12" s="216"/>
      <c r="T12" s="20" t="s">
        <v>733</v>
      </c>
      <c r="V12" s="814"/>
      <c r="W12" s="814"/>
      <c r="X12" s="814"/>
      <c r="Y12" s="814"/>
      <c r="Z12" s="814"/>
      <c r="AA12" s="814"/>
      <c r="AB12" s="814"/>
      <c r="AC12" s="814"/>
      <c r="AD12" s="814"/>
      <c r="AE12" s="814"/>
      <c r="AF12" s="149" t="s">
        <v>111</v>
      </c>
    </row>
    <row r="13" spans="1:70" ht="15" customHeight="1">
      <c r="J13" s="216"/>
      <c r="K13" s="216"/>
    </row>
    <row r="14" spans="1:70" ht="15" customHeight="1">
      <c r="J14" s="216"/>
      <c r="K14" s="216"/>
    </row>
    <row r="15" spans="1:70" ht="15" customHeight="1">
      <c r="A15" s="813" t="s">
        <v>991</v>
      </c>
      <c r="B15" s="813"/>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15" customHeight="1">
      <c r="J16" s="216"/>
      <c r="K16" s="216"/>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15" customHeight="1">
      <c r="A17" s="818" t="s">
        <v>1016</v>
      </c>
      <c r="B17" s="818"/>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c r="AE17" s="818"/>
      <c r="AF17" s="818"/>
      <c r="AG17" s="818"/>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15" customHeight="1">
      <c r="A18" s="818"/>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62.4" customHeight="1">
      <c r="A19" s="818"/>
      <c r="B19" s="818"/>
      <c r="C19" s="818"/>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row>
    <row r="20" spans="1:70" ht="1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70" ht="15" customHeight="1">
      <c r="A21" s="1" t="s">
        <v>719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70" ht="15" customHeight="1">
      <c r="A22" s="17"/>
      <c r="B22" s="17"/>
      <c r="C22" s="6" t="s">
        <v>799</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70" ht="15" customHeight="1">
      <c r="A23" s="17"/>
      <c r="B23" s="17"/>
      <c r="C23" s="1" t="s">
        <v>798</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70" ht="15" customHeight="1">
      <c r="A24" s="26"/>
      <c r="B24" s="26"/>
      <c r="C24" s="1" t="s">
        <v>1022</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70" ht="1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70" ht="15.75" customHeight="1">
      <c r="A26" s="819" t="s">
        <v>1000</v>
      </c>
      <c r="B26" s="819"/>
      <c r="C26" s="819"/>
      <c r="D26" s="819"/>
      <c r="E26" s="819"/>
      <c r="F26" s="819"/>
      <c r="G26" s="819"/>
      <c r="H26" s="819"/>
      <c r="I26" s="443"/>
      <c r="J26" s="443"/>
      <c r="K26" s="820"/>
      <c r="L26" s="820"/>
      <c r="M26" s="820"/>
      <c r="N26" s="820"/>
      <c r="O26" s="820"/>
      <c r="P26" s="820"/>
      <c r="Q26" s="820"/>
      <c r="R26" s="820"/>
      <c r="S26" s="820"/>
      <c r="T26" s="820"/>
      <c r="U26" s="820"/>
      <c r="V26" s="820"/>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row>
    <row r="27" spans="1:70" ht="15.75" customHeight="1">
      <c r="A27" s="819"/>
      <c r="B27" s="819"/>
      <c r="C27" s="819"/>
      <c r="D27" s="819"/>
      <c r="E27" s="819"/>
      <c r="F27" s="819"/>
      <c r="G27" s="819"/>
      <c r="H27" s="819"/>
      <c r="I27" s="443"/>
      <c r="J27" s="443"/>
      <c r="K27" s="821"/>
      <c r="L27" s="821"/>
      <c r="M27" s="821"/>
      <c r="N27" s="821"/>
      <c r="O27" s="821"/>
      <c r="P27" s="821"/>
      <c r="Q27" s="821"/>
      <c r="R27" s="821"/>
      <c r="S27" s="821"/>
      <c r="T27" s="821"/>
      <c r="U27" s="821"/>
      <c r="V27" s="821"/>
      <c r="W27" s="443"/>
      <c r="X27" s="5" t="s">
        <v>2</v>
      </c>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row>
    <row r="28" spans="1:70" ht="9" customHeight="1">
      <c r="A28" s="26"/>
      <c r="B28" s="26"/>
      <c r="C28" s="26"/>
      <c r="D28" s="26"/>
      <c r="E28" s="26"/>
      <c r="F28" s="26"/>
      <c r="G28" s="26"/>
      <c r="H28" s="26"/>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row>
    <row r="29" spans="1:70" ht="9.6" customHeight="1">
      <c r="A29" s="26"/>
      <c r="B29" s="26"/>
      <c r="C29" s="26"/>
      <c r="D29" s="26"/>
      <c r="E29" s="26"/>
      <c r="F29" s="26"/>
      <c r="G29" s="26"/>
      <c r="H29" s="26"/>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row>
    <row r="30" spans="1:70" ht="15" customHeight="1">
      <c r="A30" s="812" t="s">
        <v>0</v>
      </c>
      <c r="B30" s="812"/>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row>
    <row r="31" spans="1:70" ht="10.199999999999999" customHeight="1">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70" ht="15" customHeight="1">
      <c r="A32" s="338"/>
      <c r="B32" s="339" t="s">
        <v>119</v>
      </c>
      <c r="C32" s="216"/>
      <c r="D32" s="806" t="s">
        <v>983</v>
      </c>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338"/>
    </row>
    <row r="33" spans="2:82" ht="10.199999999999999" customHeight="1">
      <c r="J33" s="1"/>
      <c r="K33" s="1"/>
    </row>
    <row r="34" spans="2:82" ht="15" customHeight="1">
      <c r="B34" s="339" t="s">
        <v>118</v>
      </c>
      <c r="C34" s="216"/>
      <c r="D34" s="806" t="s">
        <v>455</v>
      </c>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row>
    <row r="35" spans="2:82" ht="10.199999999999999" customHeight="1">
      <c r="J35" s="1"/>
      <c r="K35" s="1"/>
    </row>
    <row r="36" spans="2:82" ht="15" customHeight="1">
      <c r="B36" s="339" t="s">
        <v>450</v>
      </c>
      <c r="D36" s="805" t="s">
        <v>458</v>
      </c>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BI36" s="17"/>
      <c r="BJ36" s="17"/>
      <c r="BK36" s="17"/>
      <c r="BL36" s="17"/>
      <c r="BM36" s="17"/>
      <c r="BN36" s="17"/>
      <c r="BO36" s="17"/>
      <c r="BP36" s="17"/>
      <c r="BQ36" s="17"/>
      <c r="BR36" s="17"/>
      <c r="BS36" s="17"/>
      <c r="BT36" s="17"/>
      <c r="BU36" s="17"/>
      <c r="BV36" s="17"/>
      <c r="BW36" s="17"/>
      <c r="BX36" s="17"/>
      <c r="BY36" s="17"/>
      <c r="BZ36" s="17"/>
      <c r="CA36" s="17"/>
      <c r="CB36" s="17"/>
      <c r="CC36" s="17"/>
      <c r="CD36" s="17"/>
    </row>
    <row r="37" spans="2:82" ht="24" customHeight="1">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BI37" s="17"/>
      <c r="BJ37" s="17"/>
      <c r="BK37" s="17"/>
      <c r="BL37" s="17"/>
      <c r="BM37" s="17"/>
      <c r="BN37" s="17"/>
      <c r="BO37" s="17"/>
      <c r="BP37" s="17"/>
      <c r="BQ37" s="17"/>
      <c r="BR37" s="17"/>
      <c r="BS37" s="17"/>
      <c r="BT37" s="17"/>
      <c r="BU37" s="17"/>
      <c r="BV37" s="17"/>
      <c r="BW37" s="17"/>
      <c r="BX37" s="17"/>
      <c r="BY37" s="17"/>
      <c r="BZ37" s="17"/>
      <c r="CA37" s="17"/>
      <c r="CB37" s="17"/>
      <c r="CC37" s="17"/>
      <c r="CD37" s="17"/>
    </row>
    <row r="38" spans="2:82" ht="8.2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BI38" s="26"/>
      <c r="BJ38" s="26"/>
      <c r="BK38" s="26"/>
      <c r="BL38" s="26"/>
      <c r="BM38" s="26"/>
      <c r="BN38" s="26"/>
      <c r="BO38" s="26"/>
      <c r="BP38" s="26"/>
      <c r="BQ38" s="26"/>
      <c r="BR38" s="26"/>
      <c r="BS38" s="26"/>
      <c r="BT38" s="26"/>
      <c r="BU38" s="26"/>
      <c r="BV38" s="26"/>
      <c r="BW38" s="26"/>
      <c r="BX38" s="26"/>
      <c r="BY38" s="26"/>
      <c r="BZ38" s="26"/>
      <c r="CA38" s="26"/>
      <c r="CB38" s="26"/>
    </row>
    <row r="39" spans="2:82" ht="15" customHeight="1">
      <c r="B39" s="339" t="s">
        <v>451</v>
      </c>
      <c r="D39" s="805" t="s">
        <v>459</v>
      </c>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BI39" s="17"/>
      <c r="BJ39" s="17"/>
      <c r="BK39" s="17"/>
      <c r="BL39" s="17"/>
      <c r="BM39" s="17"/>
      <c r="BN39" s="17"/>
      <c r="BO39" s="17"/>
      <c r="BP39" s="17"/>
      <c r="BQ39" s="17"/>
      <c r="BR39" s="17"/>
      <c r="BS39" s="17"/>
      <c r="BT39" s="17"/>
      <c r="BU39" s="17"/>
      <c r="BV39" s="17"/>
      <c r="BW39" s="17"/>
      <c r="BX39" s="17"/>
      <c r="BY39" s="17"/>
      <c r="BZ39" s="17"/>
      <c r="CA39" s="17"/>
      <c r="CB39" s="17"/>
      <c r="CC39" s="17"/>
      <c r="CD39" s="17"/>
    </row>
    <row r="40" spans="2:82" ht="10.199999999999999" customHeight="1">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BI40" s="26"/>
      <c r="BJ40" s="26"/>
      <c r="BK40" s="26"/>
      <c r="BL40" s="26"/>
      <c r="BM40" s="26"/>
      <c r="BN40" s="26"/>
      <c r="BO40" s="26"/>
      <c r="BP40" s="26"/>
      <c r="BQ40" s="26"/>
      <c r="BR40" s="26"/>
      <c r="BS40" s="26"/>
      <c r="BT40" s="26"/>
      <c r="BU40" s="26"/>
      <c r="BV40" s="26"/>
      <c r="BW40" s="26"/>
      <c r="BX40" s="26"/>
      <c r="BY40" s="26"/>
      <c r="BZ40" s="26"/>
      <c r="CA40" s="26"/>
    </row>
    <row r="41" spans="2:82" ht="15" customHeight="1">
      <c r="B41" s="339" t="s">
        <v>452</v>
      </c>
      <c r="C41" s="10"/>
      <c r="D41" s="806" t="s">
        <v>982</v>
      </c>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row>
    <row r="42" spans="2:82" ht="10.199999999999999" customHeight="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BI42" s="17"/>
      <c r="BJ42" s="17"/>
      <c r="BK42" s="17"/>
      <c r="BL42" s="17"/>
      <c r="BM42" s="17"/>
      <c r="BN42" s="17"/>
      <c r="BO42" s="17"/>
      <c r="BP42" s="17"/>
      <c r="BQ42" s="17"/>
      <c r="BR42" s="17"/>
      <c r="BS42" s="17"/>
      <c r="BT42" s="17"/>
      <c r="BU42" s="17"/>
      <c r="BV42" s="17"/>
      <c r="BW42" s="17"/>
      <c r="BX42" s="17"/>
      <c r="BY42" s="17"/>
      <c r="BZ42" s="17"/>
      <c r="CA42" s="17"/>
      <c r="CB42" s="17"/>
    </row>
    <row r="43" spans="2:82" ht="15" customHeight="1">
      <c r="B43" s="808" t="s">
        <v>453</v>
      </c>
      <c r="C43" s="808"/>
      <c r="D43" s="806" t="s">
        <v>90</v>
      </c>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row>
    <row r="44" spans="2:82" ht="10.199999999999999" customHeight="1">
      <c r="B44" s="150"/>
      <c r="C44" s="150"/>
      <c r="J44" s="1"/>
      <c r="K44" s="1"/>
    </row>
    <row r="45" spans="2:82" ht="15" customHeight="1">
      <c r="B45" s="339" t="s">
        <v>454</v>
      </c>
      <c r="D45" s="806" t="s">
        <v>63</v>
      </c>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row>
    <row r="46" spans="2:82" ht="10.199999999999999" customHeight="1">
      <c r="J46" s="1"/>
      <c r="K46" s="1"/>
    </row>
    <row r="47" spans="2:82" ht="15" customHeight="1">
      <c r="B47" s="339" t="s">
        <v>497</v>
      </c>
      <c r="C47" s="339"/>
      <c r="D47" s="805" t="s">
        <v>78</v>
      </c>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U47" s="150"/>
      <c r="AV47" s="150"/>
    </row>
    <row r="48" spans="2:82" ht="15" customHeight="1">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U48" s="339"/>
      <c r="AW48" s="806"/>
      <c r="AX48" s="806"/>
      <c r="AY48" s="806"/>
      <c r="AZ48" s="806"/>
      <c r="BA48" s="806"/>
      <c r="BB48" s="806"/>
      <c r="BC48" s="806"/>
      <c r="BD48" s="806"/>
      <c r="BE48" s="806"/>
      <c r="BF48" s="806"/>
      <c r="BG48" s="806"/>
      <c r="BH48" s="806"/>
      <c r="BI48" s="806"/>
      <c r="BJ48" s="806"/>
      <c r="BK48" s="806"/>
      <c r="BL48" s="806"/>
      <c r="BM48" s="806"/>
      <c r="BN48" s="806"/>
      <c r="BO48" s="806"/>
      <c r="BP48" s="806"/>
    </row>
    <row r="49" spans="2:82" ht="10.199999999999999" customHeight="1">
      <c r="B49" s="339"/>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W49" s="17"/>
      <c r="AX49" s="17"/>
      <c r="AY49" s="17"/>
      <c r="AZ49" s="17"/>
      <c r="BA49" s="17"/>
      <c r="BB49" s="17"/>
      <c r="BC49" s="17"/>
      <c r="BD49" s="17"/>
      <c r="BE49" s="17"/>
      <c r="BF49" s="17"/>
      <c r="BG49" s="17"/>
      <c r="BH49" s="17"/>
      <c r="BI49" s="17"/>
      <c r="BJ49" s="17"/>
      <c r="BK49" s="17"/>
      <c r="BL49" s="17"/>
      <c r="BM49" s="17"/>
      <c r="BN49" s="17"/>
    </row>
    <row r="50" spans="2:82" ht="15" customHeight="1">
      <c r="B50" s="339" t="s">
        <v>498</v>
      </c>
      <c r="C50" s="339"/>
      <c r="D50" s="806" t="s">
        <v>677</v>
      </c>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U50" s="809"/>
      <c r="AV50" s="810"/>
      <c r="AW50" s="810"/>
      <c r="AX50" s="810"/>
      <c r="AY50" s="810"/>
      <c r="AZ50" s="810"/>
      <c r="BA50" s="810"/>
      <c r="BB50" s="810"/>
      <c r="BC50" s="810"/>
      <c r="BD50" s="810"/>
      <c r="BE50" s="810"/>
      <c r="BF50" s="810"/>
      <c r="BG50" s="810"/>
      <c r="BH50" s="810"/>
      <c r="BI50" s="810"/>
      <c r="BJ50" s="810"/>
      <c r="BK50" s="810"/>
      <c r="BL50" s="810"/>
      <c r="BM50" s="810"/>
      <c r="BN50" s="810"/>
      <c r="BO50" s="810"/>
      <c r="BP50" s="810"/>
    </row>
    <row r="51" spans="2:82" ht="10.199999999999999" customHeight="1">
      <c r="B51" s="339"/>
      <c r="C51" s="339"/>
      <c r="J51" s="1"/>
      <c r="K51" s="1"/>
      <c r="AU51" s="217"/>
      <c r="AV51" s="13"/>
      <c r="AW51" s="13"/>
      <c r="AX51" s="13"/>
      <c r="AY51" s="13"/>
      <c r="AZ51" s="13"/>
      <c r="BA51" s="13"/>
      <c r="BB51" s="13"/>
      <c r="BC51" s="13"/>
      <c r="BD51" s="13"/>
      <c r="BE51" s="13"/>
      <c r="BF51" s="13"/>
      <c r="BG51" s="13"/>
      <c r="BH51" s="13"/>
      <c r="BI51" s="13"/>
      <c r="BJ51" s="13"/>
      <c r="BK51" s="13"/>
      <c r="BL51" s="13"/>
      <c r="BM51" s="13"/>
      <c r="BN51" s="13"/>
      <c r="BO51" s="13"/>
      <c r="BP51" s="13"/>
    </row>
    <row r="52" spans="2:82" ht="15" customHeight="1">
      <c r="B52" s="339" t="s">
        <v>720</v>
      </c>
      <c r="C52" s="339"/>
      <c r="D52" s="1" t="s">
        <v>984</v>
      </c>
      <c r="J52" s="1"/>
      <c r="K52" s="1"/>
      <c r="AU52" s="217"/>
      <c r="AV52" s="13"/>
      <c r="AW52" s="13"/>
      <c r="AX52" s="13"/>
      <c r="AY52" s="13"/>
      <c r="AZ52" s="13"/>
      <c r="BA52" s="13"/>
      <c r="BB52" s="13"/>
      <c r="BC52" s="13"/>
      <c r="BD52" s="13"/>
      <c r="BE52" s="13"/>
      <c r="BF52" s="13"/>
      <c r="BG52" s="13"/>
      <c r="BH52" s="13"/>
      <c r="BI52" s="13"/>
      <c r="BJ52" s="13"/>
      <c r="BK52" s="13"/>
      <c r="BL52" s="13"/>
      <c r="BM52" s="13"/>
      <c r="BN52" s="13"/>
      <c r="BO52" s="13"/>
      <c r="BP52" s="13"/>
    </row>
    <row r="53" spans="2:82" ht="10.199999999999999" customHeight="1">
      <c r="C53" s="339"/>
      <c r="J53" s="1"/>
      <c r="K53" s="1"/>
      <c r="AU53" s="217"/>
      <c r="AV53" s="13"/>
      <c r="AW53" s="13"/>
      <c r="AX53" s="13"/>
      <c r="AY53" s="13"/>
      <c r="AZ53" s="13"/>
      <c r="BA53" s="13"/>
      <c r="BB53" s="13"/>
      <c r="BC53" s="13"/>
      <c r="BD53" s="13"/>
      <c r="BE53" s="13"/>
      <c r="BF53" s="13"/>
      <c r="BG53" s="13"/>
      <c r="BH53" s="13"/>
      <c r="BI53" s="13"/>
      <c r="BJ53" s="13"/>
      <c r="BK53" s="13"/>
      <c r="BL53" s="13"/>
      <c r="BM53" s="13"/>
      <c r="BN53" s="13"/>
      <c r="BO53" s="13"/>
      <c r="BP53" s="13"/>
    </row>
    <row r="54" spans="2:82" ht="15" customHeight="1">
      <c r="B54" s="339" t="s">
        <v>721</v>
      </c>
      <c r="C54" s="339"/>
      <c r="D54" s="1" t="s">
        <v>933</v>
      </c>
      <c r="J54" s="1"/>
      <c r="K54" s="1"/>
      <c r="AU54" s="217"/>
      <c r="AV54" s="13"/>
      <c r="AW54" s="13"/>
      <c r="AX54" s="13"/>
      <c r="AY54" s="13"/>
      <c r="AZ54" s="13"/>
      <c r="BA54" s="13"/>
      <c r="BB54" s="13"/>
      <c r="BC54" s="13"/>
      <c r="BD54" s="13"/>
      <c r="BE54" s="13"/>
      <c r="BF54" s="13"/>
      <c r="BG54" s="13"/>
      <c r="BH54" s="13"/>
      <c r="BI54" s="13"/>
      <c r="BJ54" s="13"/>
      <c r="BK54" s="13"/>
      <c r="BL54" s="13"/>
      <c r="BM54" s="13"/>
      <c r="BN54" s="13"/>
      <c r="BO54" s="13"/>
      <c r="BP54" s="13"/>
    </row>
    <row r="55" spans="2:82" ht="10.199999999999999" customHeight="1">
      <c r="B55" s="339"/>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BI55" s="17"/>
      <c r="BJ55" s="17"/>
      <c r="BK55" s="17"/>
      <c r="BL55" s="17"/>
      <c r="BM55" s="17"/>
      <c r="BN55" s="17"/>
      <c r="BO55" s="17"/>
      <c r="BP55" s="17"/>
      <c r="BQ55" s="17"/>
      <c r="BR55" s="17"/>
      <c r="BS55" s="17"/>
      <c r="BT55" s="17"/>
      <c r="BU55" s="17"/>
      <c r="BV55" s="17"/>
      <c r="BW55" s="17"/>
      <c r="BX55" s="17"/>
      <c r="BY55" s="17"/>
      <c r="BZ55" s="17"/>
      <c r="CA55" s="17"/>
      <c r="CB55" s="17"/>
    </row>
    <row r="56" spans="2:82" ht="15" customHeight="1">
      <c r="B56" s="804" t="s">
        <v>722</v>
      </c>
      <c r="C56" s="804"/>
      <c r="D56" s="807" t="s">
        <v>725</v>
      </c>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L56" s="807"/>
      <c r="AM56" s="807"/>
      <c r="AN56" s="807"/>
      <c r="AO56" s="807"/>
      <c r="AP56" s="807"/>
      <c r="AQ56" s="807"/>
      <c r="AR56" s="807"/>
      <c r="AS56" s="807"/>
      <c r="AT56" s="807"/>
      <c r="AU56" s="807"/>
      <c r="AV56" s="807"/>
      <c r="AW56" s="807"/>
      <c r="AX56" s="807"/>
      <c r="AY56" s="807"/>
      <c r="AZ56" s="807"/>
      <c r="BA56" s="807"/>
      <c r="BB56" s="807"/>
      <c r="BC56" s="807"/>
      <c r="BD56" s="807"/>
      <c r="BE56" s="807"/>
      <c r="BF56" s="807"/>
      <c r="BG56" s="807"/>
      <c r="BH56" s="807"/>
      <c r="BI56" s="807"/>
      <c r="BJ56" s="807"/>
      <c r="BK56" s="807"/>
      <c r="BL56" s="807"/>
      <c r="BM56" s="807"/>
      <c r="BN56" s="807"/>
      <c r="BO56" s="807"/>
      <c r="BP56" s="807"/>
      <c r="BQ56" s="807"/>
      <c r="BR56" s="13"/>
      <c r="BS56" s="13"/>
      <c r="BT56" s="13"/>
      <c r="BU56" s="13"/>
      <c r="BV56" s="13"/>
      <c r="BW56" s="13"/>
      <c r="BX56" s="13"/>
      <c r="BY56" s="13"/>
      <c r="BZ56" s="13"/>
      <c r="CA56" s="13"/>
      <c r="CB56" s="13"/>
      <c r="CC56" s="13"/>
      <c r="CD56" s="13"/>
    </row>
    <row r="57" spans="2:82" ht="28.5" customHeight="1">
      <c r="B57" s="630"/>
      <c r="C57" s="630"/>
      <c r="D57" s="807" t="s">
        <v>885</v>
      </c>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L57" s="630"/>
      <c r="AM57" s="630"/>
      <c r="AN57" s="630"/>
      <c r="AO57" s="630"/>
      <c r="AP57" s="630"/>
      <c r="AQ57" s="630"/>
      <c r="AR57" s="630"/>
      <c r="AS57" s="630"/>
      <c r="AT57" s="630"/>
      <c r="AU57" s="630"/>
      <c r="AV57" s="630"/>
      <c r="AW57" s="630"/>
      <c r="AX57" s="630"/>
      <c r="AY57" s="630"/>
      <c r="AZ57" s="630"/>
      <c r="BA57" s="630"/>
      <c r="BB57" s="630"/>
      <c r="BC57" s="630"/>
      <c r="BD57" s="630"/>
      <c r="BE57" s="630"/>
      <c r="BF57" s="630"/>
      <c r="BG57" s="630"/>
      <c r="BH57" s="630"/>
      <c r="BI57" s="630"/>
      <c r="BJ57" s="630"/>
      <c r="BK57" s="630"/>
      <c r="BL57" s="630"/>
      <c r="BM57" s="630"/>
      <c r="BN57" s="630"/>
      <c r="BO57" s="630"/>
      <c r="BP57" s="630"/>
      <c r="BQ57" s="630"/>
      <c r="BR57" s="13"/>
      <c r="BS57" s="13"/>
      <c r="BT57" s="13"/>
      <c r="BU57" s="13"/>
      <c r="BV57" s="13"/>
      <c r="BW57" s="13"/>
      <c r="BX57" s="13"/>
      <c r="BY57" s="13"/>
      <c r="BZ57" s="13"/>
      <c r="CA57" s="13"/>
      <c r="CB57" s="13"/>
      <c r="CC57" s="13"/>
      <c r="CD57" s="13"/>
    </row>
    <row r="58" spans="2:82" ht="6.75" customHeight="1">
      <c r="J58" s="1"/>
      <c r="K58" s="1"/>
    </row>
    <row r="59" spans="2:82" ht="15" customHeight="1">
      <c r="B59" s="804" t="s">
        <v>723</v>
      </c>
      <c r="C59" s="804"/>
      <c r="D59" s="704" t="s">
        <v>935</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2:82" ht="6.75" customHeight="1">
      <c r="J60" s="1"/>
      <c r="K60" s="1"/>
    </row>
    <row r="61" spans="2:82" ht="15" customHeight="1">
      <c r="B61" s="804" t="s">
        <v>934</v>
      </c>
      <c r="C61" s="804"/>
      <c r="D61" s="704" t="s">
        <v>724</v>
      </c>
      <c r="J61" s="1"/>
      <c r="K61" s="1"/>
    </row>
    <row r="62" spans="2:82" ht="15" customHeight="1">
      <c r="J62" s="216"/>
      <c r="K62" s="216"/>
    </row>
    <row r="63" spans="2:82" ht="15" customHeight="1">
      <c r="D63" s="13"/>
      <c r="J63" s="1"/>
      <c r="K63" s="1"/>
    </row>
    <row r="64" spans="2:82" ht="15" customHeight="1">
      <c r="D64" s="13"/>
      <c r="J64" s="1"/>
      <c r="K64" s="1"/>
    </row>
    <row r="65" spans="7:32" ht="15" customHeight="1">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row>
    <row r="66" spans="7:32" ht="15" customHeight="1">
      <c r="G66" s="13"/>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row>
    <row r="67" spans="7:32" ht="15" customHeight="1">
      <c r="J67" s="216"/>
      <c r="K67" s="216"/>
    </row>
    <row r="68" spans="7:32" ht="15" customHeight="1">
      <c r="J68" s="216"/>
      <c r="K68" s="216"/>
    </row>
    <row r="69" spans="7:32" ht="15" customHeight="1">
      <c r="J69" s="216"/>
      <c r="K69" s="216"/>
    </row>
  </sheetData>
  <sheetProtection selectLockedCells="1"/>
  <mergeCells count="29">
    <mergeCell ref="W3:AG3"/>
    <mergeCell ref="A30:AG30"/>
    <mergeCell ref="A15:AG15"/>
    <mergeCell ref="D36:AF37"/>
    <mergeCell ref="V11:AE11"/>
    <mergeCell ref="W7:Z7"/>
    <mergeCell ref="V8:AG9"/>
    <mergeCell ref="V10:AG10"/>
    <mergeCell ref="D34:AF34"/>
    <mergeCell ref="A17:AG19"/>
    <mergeCell ref="D32:AF32"/>
    <mergeCell ref="A26:H27"/>
    <mergeCell ref="K26:V27"/>
    <mergeCell ref="V12:AE12"/>
    <mergeCell ref="AL56:BQ56"/>
    <mergeCell ref="B56:C56"/>
    <mergeCell ref="D56:AG56"/>
    <mergeCell ref="AW48:BP48"/>
    <mergeCell ref="AU50:BP50"/>
    <mergeCell ref="B61:C61"/>
    <mergeCell ref="D39:AF39"/>
    <mergeCell ref="D43:AF43"/>
    <mergeCell ref="B59:C59"/>
    <mergeCell ref="D41:AF41"/>
    <mergeCell ref="D47:AF48"/>
    <mergeCell ref="D50:AF50"/>
    <mergeCell ref="D45:AF45"/>
    <mergeCell ref="D57:AG57"/>
    <mergeCell ref="B43:C43"/>
  </mergeCells>
  <phoneticPr fontId="9"/>
  <printOptions horizontalCentered="1"/>
  <pageMargins left="0.78740157480314965" right="0.78740157480314965" top="0.59055118110236227" bottom="0.59055118110236227" header="0.39370078740157483" footer="0.39370078740157483"/>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0</xdr:col>
                    <xdr:colOff>45720</xdr:colOff>
                    <xdr:row>21</xdr:row>
                    <xdr:rowOff>0</xdr:rowOff>
                  </from>
                  <to>
                    <xdr:col>1</xdr:col>
                    <xdr:colOff>175260</xdr:colOff>
                    <xdr:row>22</xdr:row>
                    <xdr:rowOff>22860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0</xdr:col>
                    <xdr:colOff>45720</xdr:colOff>
                    <xdr:row>21</xdr:row>
                    <xdr:rowOff>190500</xdr:rowOff>
                  </from>
                  <to>
                    <xdr:col>1</xdr:col>
                    <xdr:colOff>175260</xdr:colOff>
                    <xdr:row>23</xdr:row>
                    <xdr:rowOff>22860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0</xdr:col>
                    <xdr:colOff>45720</xdr:colOff>
                    <xdr:row>23</xdr:row>
                    <xdr:rowOff>0</xdr:rowOff>
                  </from>
                  <to>
                    <xdr:col>1</xdr:col>
                    <xdr:colOff>175260</xdr:colOff>
                    <xdr:row>24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FAD-F466-4782-B3EE-FE412600FFF2}">
  <sheetPr>
    <tabColor rgb="FFFFC000"/>
  </sheetPr>
  <dimension ref="A1:AU41"/>
  <sheetViews>
    <sheetView showZeros="0" view="pageBreakPreview" zoomScaleNormal="70" zoomScaleSheetLayoutView="100" workbookViewId="0">
      <selection activeCell="D1" sqref="D1"/>
    </sheetView>
  </sheetViews>
  <sheetFormatPr defaultColWidth="3.125" defaultRowHeight="24.75" customHeight="1"/>
  <cols>
    <col min="1" max="9" width="3.125" style="27" customWidth="1"/>
    <col min="10" max="11" width="3.125" style="28" customWidth="1"/>
    <col min="12" max="33" width="3.125" style="27" customWidth="1"/>
    <col min="34" max="34" width="3.125" style="491"/>
    <col min="35" max="35" width="3.125" style="27" customWidth="1"/>
    <col min="36" max="36" width="19.375" style="27" customWidth="1"/>
    <col min="37" max="37" width="21.125" style="27" customWidth="1"/>
    <col min="38" max="38" width="61" style="27" customWidth="1"/>
    <col min="39" max="16384" width="3.125" style="27"/>
  </cols>
  <sheetData>
    <row r="1" spans="1:47" ht="25.5" customHeight="1">
      <c r="A1" s="1" t="s">
        <v>800</v>
      </c>
      <c r="B1" s="1"/>
      <c r="C1" s="1"/>
      <c r="D1" s="1"/>
      <c r="E1" s="1"/>
      <c r="F1" s="1"/>
      <c r="G1" s="1"/>
      <c r="H1" s="1"/>
      <c r="I1" s="1"/>
      <c r="J1" s="218"/>
      <c r="K1" s="218"/>
      <c r="L1" s="1"/>
      <c r="M1" s="1"/>
      <c r="N1" s="1"/>
      <c r="O1" s="1"/>
      <c r="P1" s="1"/>
      <c r="Q1" s="1"/>
      <c r="R1" s="1"/>
      <c r="S1" s="1"/>
      <c r="T1" s="1"/>
      <c r="U1" s="1"/>
      <c r="V1" s="1"/>
      <c r="W1" s="1"/>
      <c r="X1" s="1"/>
      <c r="Y1" s="1"/>
      <c r="Z1" s="1"/>
      <c r="AA1" s="1"/>
      <c r="AB1" s="1"/>
      <c r="AC1" s="1"/>
      <c r="AD1" s="1"/>
      <c r="AE1" s="1"/>
      <c r="AF1" s="1"/>
      <c r="AG1" s="1"/>
    </row>
    <row r="2" spans="1:47" ht="25.5"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47" ht="25.5" customHeight="1" thickBot="1">
      <c r="A3" s="6" t="s">
        <v>10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47" ht="25.5" customHeight="1">
      <c r="A4" s="932" t="s">
        <v>84</v>
      </c>
      <c r="B4" s="933"/>
      <c r="C4" s="933"/>
      <c r="D4" s="933"/>
      <c r="E4" s="934"/>
      <c r="F4" s="935">
        <f>'1_交付申請書'!V10</f>
        <v>0</v>
      </c>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7"/>
      <c r="AJ4" s="632" t="s">
        <v>735</v>
      </c>
      <c r="AK4" s="664">
        <f>'1-1（省エネ）'!M29</f>
        <v>0</v>
      </c>
      <c r="AL4" s="632">
        <f>'1-1（省エネ）'!F13</f>
        <v>0</v>
      </c>
    </row>
    <row r="5" spans="1:47" ht="25.5" customHeight="1">
      <c r="A5" s="897" t="s">
        <v>8</v>
      </c>
      <c r="B5" s="898"/>
      <c r="C5" s="898"/>
      <c r="D5" s="898"/>
      <c r="E5" s="899"/>
      <c r="F5" s="941">
        <f>'1_交付申請書'!V11</f>
        <v>0</v>
      </c>
      <c r="G5" s="942"/>
      <c r="H5" s="942"/>
      <c r="I5" s="942"/>
      <c r="J5" s="942"/>
      <c r="K5" s="942"/>
      <c r="L5" s="942"/>
      <c r="M5" s="942">
        <f>'1_交付申請書'!V12</f>
        <v>0</v>
      </c>
      <c r="N5" s="942"/>
      <c r="O5" s="942"/>
      <c r="P5" s="942"/>
      <c r="Q5" s="942"/>
      <c r="R5" s="942"/>
      <c r="S5" s="942"/>
      <c r="T5" s="942"/>
      <c r="U5" s="942"/>
      <c r="V5" s="942"/>
      <c r="W5" s="942"/>
      <c r="X5" s="942"/>
      <c r="Y5" s="942"/>
      <c r="Z5" s="942"/>
      <c r="AA5" s="942"/>
      <c r="AB5" s="942"/>
      <c r="AC5" s="942"/>
      <c r="AD5" s="942"/>
      <c r="AE5" s="942"/>
      <c r="AF5" s="942"/>
      <c r="AG5" s="646"/>
      <c r="AJ5" s="632" t="s">
        <v>736</v>
      </c>
      <c r="AK5" s="739" t="str">
        <f>'1-1（発電）'!M32</f>
        <v/>
      </c>
      <c r="AL5" s="632">
        <f>'1-1（発電）'!N38</f>
        <v>0</v>
      </c>
    </row>
    <row r="6" spans="1:47" ht="25.5" customHeight="1">
      <c r="A6" s="897" t="s">
        <v>20</v>
      </c>
      <c r="B6" s="898"/>
      <c r="C6" s="898"/>
      <c r="D6" s="898"/>
      <c r="E6" s="899"/>
      <c r="F6" s="220" t="s">
        <v>220</v>
      </c>
      <c r="G6" s="938">
        <f>'1_交付申請書'!W7</f>
        <v>0</v>
      </c>
      <c r="H6" s="938"/>
      <c r="I6" s="938"/>
      <c r="J6" s="938"/>
      <c r="K6" s="939">
        <f>'1_交付申請書'!V8</f>
        <v>0</v>
      </c>
      <c r="L6" s="939"/>
      <c r="M6" s="939"/>
      <c r="N6" s="939"/>
      <c r="O6" s="939"/>
      <c r="P6" s="939"/>
      <c r="Q6" s="939"/>
      <c r="R6" s="939"/>
      <c r="S6" s="939"/>
      <c r="T6" s="939"/>
      <c r="U6" s="939"/>
      <c r="V6" s="939"/>
      <c r="W6" s="939"/>
      <c r="X6" s="939"/>
      <c r="Y6" s="939"/>
      <c r="Z6" s="939"/>
      <c r="AA6" s="939"/>
      <c r="AB6" s="939"/>
      <c r="AC6" s="939"/>
      <c r="AD6" s="939"/>
      <c r="AE6" s="939"/>
      <c r="AF6" s="939"/>
      <c r="AG6" s="940"/>
      <c r="AJ6" s="632" t="s">
        <v>737</v>
      </c>
      <c r="AK6" s="739" t="str">
        <f>'1-1（蓄電池単体)'!M32</f>
        <v/>
      </c>
      <c r="AL6" s="632">
        <f>'1-1（蓄電池単体)'!F20</f>
        <v>0</v>
      </c>
    </row>
    <row r="7" spans="1:47" ht="25.5" customHeight="1">
      <c r="A7" s="897" t="s">
        <v>19</v>
      </c>
      <c r="B7" s="898"/>
      <c r="C7" s="898"/>
      <c r="D7" s="898"/>
      <c r="E7" s="899"/>
      <c r="F7" s="846" t="s">
        <v>683</v>
      </c>
      <c r="G7" s="847"/>
      <c r="H7" s="847"/>
      <c r="I7" s="847"/>
      <c r="J7" s="847"/>
      <c r="K7" s="847"/>
      <c r="L7" s="900"/>
      <c r="M7" s="926" t="s">
        <v>5</v>
      </c>
      <c r="N7" s="898"/>
      <c r="O7" s="899"/>
      <c r="P7" s="927" t="s">
        <v>683</v>
      </c>
      <c r="Q7" s="928"/>
      <c r="R7" s="928"/>
      <c r="S7" s="928"/>
      <c r="T7" s="928"/>
      <c r="U7" s="929" t="s">
        <v>97</v>
      </c>
      <c r="V7" s="930"/>
      <c r="W7" s="913" t="s">
        <v>110</v>
      </c>
      <c r="X7" s="914"/>
      <c r="Y7" s="914"/>
      <c r="Z7" s="914"/>
      <c r="AA7" s="915"/>
      <c r="AB7" s="912" t="s">
        <v>683</v>
      </c>
      <c r="AC7" s="826"/>
      <c r="AD7" s="826"/>
      <c r="AE7" s="826"/>
      <c r="AF7" s="826"/>
      <c r="AG7" s="221" t="s">
        <v>6</v>
      </c>
      <c r="AJ7" s="632" t="s">
        <v>738</v>
      </c>
      <c r="AK7" s="739">
        <f>'1-1（熱利用) '!M32</f>
        <v>0</v>
      </c>
      <c r="AL7" s="632">
        <f>'1-1（熱利用) '!F20</f>
        <v>0</v>
      </c>
    </row>
    <row r="8" spans="1:47" ht="25.5" customHeight="1">
      <c r="A8" s="897" t="s">
        <v>11</v>
      </c>
      <c r="B8" s="898"/>
      <c r="C8" s="898"/>
      <c r="D8" s="898"/>
      <c r="E8" s="899"/>
      <c r="F8" s="846" t="s">
        <v>683</v>
      </c>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8"/>
      <c r="AJ8" s="632" t="s">
        <v>739</v>
      </c>
      <c r="AK8" s="739">
        <f>'1-1(燃料製造) '!M32</f>
        <v>0</v>
      </c>
      <c r="AL8" s="632">
        <f>'1-1(燃料製造) '!F20</f>
        <v>0</v>
      </c>
    </row>
    <row r="9" spans="1:47" ht="25.5" customHeight="1">
      <c r="A9" s="943" t="s">
        <v>678</v>
      </c>
      <c r="B9" s="944"/>
      <c r="C9" s="944"/>
      <c r="D9" s="944"/>
      <c r="E9" s="945"/>
      <c r="F9" s="846" t="s">
        <v>683</v>
      </c>
      <c r="G9" s="847"/>
      <c r="H9" s="847"/>
      <c r="I9" s="847"/>
      <c r="J9" s="847"/>
      <c r="K9" s="847"/>
      <c r="L9" s="847"/>
      <c r="M9" s="847"/>
      <c r="N9" s="847"/>
      <c r="O9" s="847"/>
      <c r="P9" s="900"/>
      <c r="Q9" s="946" t="s">
        <v>679</v>
      </c>
      <c r="R9" s="946"/>
      <c r="S9" s="946"/>
      <c r="T9" s="946"/>
      <c r="U9" s="946"/>
      <c r="V9" s="947" t="s">
        <v>683</v>
      </c>
      <c r="W9" s="948"/>
      <c r="X9" s="948"/>
      <c r="Y9" s="948"/>
      <c r="Z9" s="948"/>
      <c r="AA9" s="948"/>
      <c r="AB9" s="948"/>
      <c r="AC9" s="948"/>
      <c r="AD9" s="948"/>
      <c r="AE9" s="948"/>
      <c r="AF9" s="948"/>
      <c r="AG9" s="949"/>
      <c r="AJ9" s="617" t="s">
        <v>740</v>
      </c>
      <c r="AK9" s="739">
        <f>'1-1(革新的) '!M32</f>
        <v>0</v>
      </c>
      <c r="AL9" s="632" t="s">
        <v>337</v>
      </c>
    </row>
    <row r="10" spans="1:47" ht="25.5" customHeight="1">
      <c r="A10" s="897" t="s">
        <v>9</v>
      </c>
      <c r="B10" s="898"/>
      <c r="C10" s="898"/>
      <c r="D10" s="898"/>
      <c r="E10" s="899"/>
      <c r="F10" s="846" t="s">
        <v>683</v>
      </c>
      <c r="G10" s="847"/>
      <c r="H10" s="847"/>
      <c r="I10" s="847"/>
      <c r="J10" s="847"/>
      <c r="K10" s="847"/>
      <c r="L10" s="847"/>
      <c r="M10" s="847"/>
      <c r="N10" s="847"/>
      <c r="O10" s="847"/>
      <c r="P10" s="900"/>
      <c r="Q10" s="901" t="s">
        <v>218</v>
      </c>
      <c r="R10" s="901"/>
      <c r="S10" s="901"/>
      <c r="T10" s="901"/>
      <c r="U10" s="901"/>
      <c r="V10" s="902"/>
      <c r="W10" s="847"/>
      <c r="X10" s="847"/>
      <c r="Y10" s="847"/>
      <c r="Z10" s="847"/>
      <c r="AA10" s="847"/>
      <c r="AB10" s="847"/>
      <c r="AC10" s="847"/>
      <c r="AD10" s="847"/>
      <c r="AE10" s="847"/>
      <c r="AF10" s="847"/>
      <c r="AG10" s="848"/>
      <c r="AJ10" s="632" t="s">
        <v>741</v>
      </c>
      <c r="AK10" s="739">
        <f>'1-1(自動車+V2H) '!M39</f>
        <v>0</v>
      </c>
      <c r="AL10" s="632">
        <f>'1-1(自動車+V2H) '!J20</f>
        <v>0</v>
      </c>
    </row>
    <row r="11" spans="1:47" ht="25.5" customHeight="1" thickBot="1">
      <c r="A11" s="903" t="s">
        <v>676</v>
      </c>
      <c r="B11" s="904"/>
      <c r="C11" s="904"/>
      <c r="D11" s="904"/>
      <c r="E11" s="905"/>
      <c r="F11" s="590" t="s">
        <v>220</v>
      </c>
      <c r="G11" s="906" t="s">
        <v>683</v>
      </c>
      <c r="H11" s="906"/>
      <c r="I11" s="906"/>
      <c r="J11" s="906"/>
      <c r="K11" s="907" t="s">
        <v>683</v>
      </c>
      <c r="L11" s="907"/>
      <c r="M11" s="907"/>
      <c r="N11" s="907"/>
      <c r="O11" s="907"/>
      <c r="P11" s="907"/>
      <c r="Q11" s="907"/>
      <c r="R11" s="907"/>
      <c r="S11" s="907"/>
      <c r="T11" s="907"/>
      <c r="U11" s="907"/>
      <c r="V11" s="907"/>
      <c r="W11" s="907"/>
      <c r="X11" s="907"/>
      <c r="Y11" s="907"/>
      <c r="Z11" s="907"/>
      <c r="AA11" s="907"/>
      <c r="AB11" s="907"/>
      <c r="AC11" s="907"/>
      <c r="AD11" s="907"/>
      <c r="AE11" s="907"/>
      <c r="AF11" s="907"/>
      <c r="AG11" s="908"/>
      <c r="AJ11" s="617" t="s">
        <v>936</v>
      </c>
      <c r="AK11" s="739">
        <f>'1-1(V2H)'!M27</f>
        <v>0</v>
      </c>
      <c r="AL11" s="632" t="str">
        <f>'1-1(V2H)'!J20</f>
        <v>Ｖ２Ｈ（ビークル・トゥー・ホーム）</v>
      </c>
    </row>
    <row r="12" spans="1:47" s="491" customFormat="1" ht="10.95" customHeight="1">
      <c r="A12" s="916"/>
      <c r="B12" s="916"/>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I12" s="27"/>
      <c r="AJ12" s="27"/>
      <c r="AK12" s="27"/>
      <c r="AL12" s="27"/>
      <c r="AM12" s="27"/>
      <c r="AN12" s="27"/>
      <c r="AO12" s="27"/>
      <c r="AP12" s="27"/>
      <c r="AQ12" s="27"/>
      <c r="AR12" s="27"/>
      <c r="AS12" s="27"/>
      <c r="AT12" s="27"/>
      <c r="AU12" s="27"/>
    </row>
    <row r="13" spans="1:47" s="1" customFormat="1" ht="25.2" customHeight="1" thickBot="1">
      <c r="A13" s="830" t="s">
        <v>715</v>
      </c>
      <c r="B13" s="830"/>
      <c r="C13" s="830"/>
      <c r="D13" s="830"/>
      <c r="E13" s="830"/>
      <c r="F13" s="830"/>
      <c r="G13" s="830"/>
      <c r="H13" s="830"/>
      <c r="I13" s="830"/>
      <c r="J13" s="830"/>
      <c r="V13" s="21"/>
      <c r="W13" s="21"/>
      <c r="X13" s="21"/>
      <c r="Y13" s="21"/>
      <c r="Z13" s="21"/>
      <c r="AA13" s="21"/>
      <c r="AB13" s="21"/>
      <c r="AC13" s="21"/>
      <c r="AD13" s="21"/>
      <c r="AE13" s="21"/>
      <c r="AF13" s="21"/>
      <c r="AG13" s="21"/>
      <c r="AH13" s="437"/>
    </row>
    <row r="14" spans="1:47" ht="25.5" customHeight="1">
      <c r="A14" s="917"/>
      <c r="B14" s="824"/>
      <c r="C14" s="833"/>
      <c r="D14" s="894" t="s">
        <v>572</v>
      </c>
      <c r="E14" s="895"/>
      <c r="F14" s="895"/>
      <c r="G14" s="895"/>
      <c r="H14" s="895"/>
      <c r="I14" s="896"/>
      <c r="J14" s="918" t="s">
        <v>734</v>
      </c>
      <c r="K14" s="919"/>
      <c r="L14" s="919"/>
      <c r="M14" s="919"/>
      <c r="N14" s="920"/>
      <c r="O14" s="918" t="s">
        <v>714</v>
      </c>
      <c r="P14" s="919"/>
      <c r="Q14" s="919"/>
      <c r="R14" s="919"/>
      <c r="S14" s="919"/>
      <c r="T14" s="919"/>
      <c r="U14" s="919"/>
      <c r="V14" s="919"/>
      <c r="W14" s="919"/>
      <c r="X14" s="919"/>
      <c r="Y14" s="919"/>
      <c r="Z14" s="919"/>
      <c r="AA14" s="919"/>
      <c r="AB14" s="919"/>
      <c r="AC14" s="919"/>
      <c r="AD14" s="919"/>
      <c r="AE14" s="919"/>
      <c r="AF14" s="919"/>
      <c r="AG14" s="925"/>
    </row>
    <row r="15" spans="1:47" ht="25.5" customHeight="1">
      <c r="A15" s="897" t="s">
        <v>711</v>
      </c>
      <c r="B15" s="898"/>
      <c r="C15" s="899"/>
      <c r="D15" s="909"/>
      <c r="E15" s="910"/>
      <c r="F15" s="910"/>
      <c r="G15" s="910"/>
      <c r="H15" s="910"/>
      <c r="I15" s="911"/>
      <c r="J15" s="827" t="str">
        <f>IF(D15="","",VLOOKUP(D15,$AJ$3:$AL$11,2,FALSE))</f>
        <v/>
      </c>
      <c r="K15" s="828"/>
      <c r="L15" s="828"/>
      <c r="M15" s="828"/>
      <c r="N15" s="829"/>
      <c r="O15" s="891" t="str">
        <f>IF(D15="","",VLOOKUP(D15,AJ$4:AL$11,3,FALSE))</f>
        <v/>
      </c>
      <c r="P15" s="892"/>
      <c r="Q15" s="892"/>
      <c r="R15" s="892"/>
      <c r="S15" s="892"/>
      <c r="T15" s="892"/>
      <c r="U15" s="892"/>
      <c r="V15" s="892"/>
      <c r="W15" s="892"/>
      <c r="X15" s="892"/>
      <c r="Y15" s="892"/>
      <c r="Z15" s="892"/>
      <c r="AA15" s="892"/>
      <c r="AB15" s="892"/>
      <c r="AC15" s="892"/>
      <c r="AD15" s="892"/>
      <c r="AE15" s="892"/>
      <c r="AF15" s="892"/>
      <c r="AG15" s="893"/>
    </row>
    <row r="16" spans="1:47" ht="25.5" customHeight="1">
      <c r="A16" s="897" t="s">
        <v>712</v>
      </c>
      <c r="B16" s="898"/>
      <c r="C16" s="899"/>
      <c r="D16" s="921"/>
      <c r="E16" s="922"/>
      <c r="F16" s="922"/>
      <c r="G16" s="922"/>
      <c r="H16" s="922"/>
      <c r="I16" s="923"/>
      <c r="J16" s="827" t="str">
        <f>IF(D16="","",VLOOKUP(D16,$AJ$3:$AL$11,2,FALSE))</f>
        <v/>
      </c>
      <c r="K16" s="828"/>
      <c r="L16" s="828"/>
      <c r="M16" s="828"/>
      <c r="N16" s="829"/>
      <c r="O16" s="891" t="str">
        <f>IF(D16="","",VLOOKUP(D16,AJ$4:AL$11,3,FALSE))</f>
        <v/>
      </c>
      <c r="P16" s="892"/>
      <c r="Q16" s="892"/>
      <c r="R16" s="892"/>
      <c r="S16" s="892"/>
      <c r="T16" s="892"/>
      <c r="U16" s="892"/>
      <c r="V16" s="892"/>
      <c r="W16" s="892"/>
      <c r="X16" s="892"/>
      <c r="Y16" s="892"/>
      <c r="Z16" s="892"/>
      <c r="AA16" s="892"/>
      <c r="AB16" s="892"/>
      <c r="AC16" s="892"/>
      <c r="AD16" s="892"/>
      <c r="AE16" s="892"/>
      <c r="AF16" s="892"/>
      <c r="AG16" s="893"/>
    </row>
    <row r="17" spans="1:47" ht="25.5" customHeight="1">
      <c r="A17" s="897" t="s">
        <v>713</v>
      </c>
      <c r="B17" s="898"/>
      <c r="C17" s="899"/>
      <c r="D17" s="924"/>
      <c r="E17" s="910"/>
      <c r="F17" s="910"/>
      <c r="G17" s="910"/>
      <c r="H17" s="910"/>
      <c r="I17" s="911"/>
      <c r="J17" s="827" t="str">
        <f>IF(D17="","",VLOOKUP(D17,$AJ$3:$AL$11,2,FALSE))</f>
        <v/>
      </c>
      <c r="K17" s="828"/>
      <c r="L17" s="828"/>
      <c r="M17" s="828"/>
      <c r="N17" s="829"/>
      <c r="O17" s="891" t="str">
        <f>IF(D17="","",VLOOKUP(D17,AJ$4:AL$11,3,FALSE))</f>
        <v/>
      </c>
      <c r="P17" s="892"/>
      <c r="Q17" s="892"/>
      <c r="R17" s="892"/>
      <c r="S17" s="892"/>
      <c r="T17" s="892"/>
      <c r="U17" s="892"/>
      <c r="V17" s="892"/>
      <c r="W17" s="892"/>
      <c r="X17" s="892"/>
      <c r="Y17" s="892"/>
      <c r="Z17" s="892"/>
      <c r="AA17" s="892"/>
      <c r="AB17" s="892"/>
      <c r="AC17" s="892"/>
      <c r="AD17" s="892"/>
      <c r="AE17" s="892"/>
      <c r="AF17" s="892"/>
      <c r="AG17" s="893"/>
    </row>
    <row r="18" spans="1:47" ht="25.5" customHeight="1" thickBot="1">
      <c r="A18" s="840" t="s">
        <v>742</v>
      </c>
      <c r="B18" s="841"/>
      <c r="C18" s="841"/>
      <c r="D18" s="841"/>
      <c r="E18" s="841"/>
      <c r="F18" s="841"/>
      <c r="G18" s="841"/>
      <c r="H18" s="841"/>
      <c r="I18" s="842"/>
      <c r="J18" s="835">
        <f>SUM(J15:N17)</f>
        <v>0</v>
      </c>
      <c r="K18" s="836"/>
      <c r="L18" s="836"/>
      <c r="M18" s="836"/>
      <c r="N18" s="837"/>
      <c r="O18" s="838"/>
      <c r="P18" s="838"/>
      <c r="Q18" s="838"/>
      <c r="R18" s="838"/>
      <c r="S18" s="838"/>
      <c r="T18" s="838"/>
      <c r="U18" s="838"/>
      <c r="V18" s="838"/>
      <c r="W18" s="838"/>
      <c r="X18" s="838"/>
      <c r="Y18" s="838"/>
      <c r="Z18" s="838"/>
      <c r="AA18" s="838"/>
      <c r="AB18" s="838"/>
      <c r="AC18" s="838"/>
      <c r="AD18" s="838"/>
      <c r="AE18" s="838"/>
      <c r="AF18" s="838"/>
      <c r="AG18" s="839"/>
    </row>
    <row r="19" spans="1:47" s="491" customFormat="1" ht="10.95" customHeight="1">
      <c r="A19" s="834"/>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c r="AI19" s="27"/>
      <c r="AK19" s="27"/>
      <c r="AL19" s="27"/>
      <c r="AM19" s="27"/>
      <c r="AN19" s="27"/>
      <c r="AO19" s="27"/>
      <c r="AP19" s="27"/>
      <c r="AQ19" s="27"/>
      <c r="AR19" s="27"/>
      <c r="AS19" s="27"/>
      <c r="AT19" s="27"/>
      <c r="AU19" s="27"/>
    </row>
    <row r="20" spans="1:47" s="1" customFormat="1" ht="25.2" customHeight="1" thickBot="1">
      <c r="A20" s="830" t="s">
        <v>851</v>
      </c>
      <c r="B20" s="830"/>
      <c r="C20" s="830"/>
      <c r="D20" s="830"/>
      <c r="E20" s="830"/>
      <c r="F20" s="830"/>
      <c r="G20" s="830"/>
      <c r="H20" s="830"/>
      <c r="I20" s="830"/>
      <c r="J20" s="830"/>
      <c r="V20" s="21"/>
      <c r="W20" s="21"/>
      <c r="X20" s="21"/>
      <c r="Y20" s="21"/>
      <c r="Z20" s="21"/>
      <c r="AA20" s="21"/>
      <c r="AB20" s="21"/>
      <c r="AC20" s="21"/>
      <c r="AD20" s="21"/>
      <c r="AE20" s="21"/>
      <c r="AF20" s="21"/>
      <c r="AG20" s="21"/>
      <c r="AH20" s="437"/>
    </row>
    <row r="21" spans="1:47" s="1" customFormat="1" ht="25.2" customHeight="1">
      <c r="A21" s="831" t="s">
        <v>726</v>
      </c>
      <c r="B21" s="832"/>
      <c r="C21" s="832"/>
      <c r="D21" s="832"/>
      <c r="E21" s="832"/>
      <c r="F21" s="832"/>
      <c r="G21" s="822"/>
      <c r="H21" s="823"/>
      <c r="I21" s="833" t="s">
        <v>727</v>
      </c>
      <c r="J21" s="832"/>
      <c r="K21" s="832"/>
      <c r="L21" s="832"/>
      <c r="M21" s="832"/>
      <c r="N21" s="832"/>
      <c r="O21" s="832"/>
      <c r="P21" s="822" t="s">
        <v>219</v>
      </c>
      <c r="Q21" s="823"/>
      <c r="R21" s="833" t="s">
        <v>728</v>
      </c>
      <c r="S21" s="832"/>
      <c r="T21" s="832"/>
      <c r="U21" s="832"/>
      <c r="V21" s="832"/>
      <c r="W21" s="832"/>
      <c r="X21" s="832"/>
      <c r="Y21" s="822"/>
      <c r="Z21" s="823"/>
      <c r="AA21" s="824" t="s">
        <v>729</v>
      </c>
      <c r="AB21" s="824"/>
      <c r="AC21" s="824"/>
      <c r="AD21" s="824"/>
      <c r="AE21" s="824"/>
      <c r="AF21" s="824"/>
      <c r="AG21" s="825"/>
      <c r="AH21" s="437"/>
    </row>
    <row r="22" spans="1:47" ht="25.5" customHeight="1">
      <c r="A22" s="855" t="s">
        <v>730</v>
      </c>
      <c r="B22" s="813"/>
      <c r="C22" s="813"/>
      <c r="D22" s="813"/>
      <c r="E22" s="813"/>
      <c r="F22" s="856"/>
      <c r="G22" s="861" t="s">
        <v>92</v>
      </c>
      <c r="H22" s="862"/>
      <c r="I22" s="862"/>
      <c r="J22" s="862"/>
      <c r="K22" s="862"/>
      <c r="L22" s="863"/>
      <c r="M22" s="867" t="s">
        <v>683</v>
      </c>
      <c r="N22" s="868"/>
      <c r="O22" s="868"/>
      <c r="P22" s="629" t="s">
        <v>716</v>
      </c>
      <c r="Q22" s="629"/>
      <c r="R22" s="826" t="s">
        <v>683</v>
      </c>
      <c r="S22" s="826"/>
      <c r="T22" s="629" t="s">
        <v>717</v>
      </c>
      <c r="U22" s="826" t="s">
        <v>683</v>
      </c>
      <c r="V22" s="826"/>
      <c r="W22" s="629" t="s">
        <v>718</v>
      </c>
      <c r="X22" s="430" t="s">
        <v>93</v>
      </c>
      <c r="Y22" s="431"/>
      <c r="Z22" s="431"/>
      <c r="AA22" s="431"/>
      <c r="AB22" s="431"/>
      <c r="AC22" s="431"/>
      <c r="AD22" s="431"/>
      <c r="AE22" s="431"/>
      <c r="AF22" s="431"/>
      <c r="AG22" s="432"/>
    </row>
    <row r="23" spans="1:47" ht="25.5" customHeight="1">
      <c r="A23" s="857"/>
      <c r="B23" s="813"/>
      <c r="C23" s="813"/>
      <c r="D23" s="813"/>
      <c r="E23" s="813"/>
      <c r="F23" s="856"/>
      <c r="G23" s="864" t="s">
        <v>66</v>
      </c>
      <c r="H23" s="865"/>
      <c r="I23" s="865"/>
      <c r="J23" s="865"/>
      <c r="K23" s="865"/>
      <c r="L23" s="866"/>
      <c r="M23" s="846" t="s">
        <v>683</v>
      </c>
      <c r="N23" s="847"/>
      <c r="O23" s="847"/>
      <c r="P23" s="847"/>
      <c r="Q23" s="847"/>
      <c r="R23" s="847"/>
      <c r="S23" s="847"/>
      <c r="T23" s="847"/>
      <c r="U23" s="847"/>
      <c r="V23" s="847"/>
      <c r="W23" s="847"/>
      <c r="X23" s="847"/>
      <c r="Y23" s="847"/>
      <c r="Z23" s="847"/>
      <c r="AA23" s="847"/>
      <c r="AB23" s="847"/>
      <c r="AC23" s="847"/>
      <c r="AD23" s="847"/>
      <c r="AE23" s="847"/>
      <c r="AF23" s="847"/>
      <c r="AG23" s="848"/>
    </row>
    <row r="24" spans="1:47" ht="25.5" customHeight="1">
      <c r="A24" s="857"/>
      <c r="B24" s="813"/>
      <c r="C24" s="813"/>
      <c r="D24" s="813"/>
      <c r="E24" s="813"/>
      <c r="F24" s="856"/>
      <c r="G24" s="843" t="s">
        <v>91</v>
      </c>
      <c r="H24" s="844"/>
      <c r="I24" s="844"/>
      <c r="J24" s="844"/>
      <c r="K24" s="844"/>
      <c r="L24" s="845"/>
      <c r="M24" s="846" t="s">
        <v>683</v>
      </c>
      <c r="N24" s="847"/>
      <c r="O24" s="847"/>
      <c r="P24" s="847"/>
      <c r="Q24" s="847"/>
      <c r="R24" s="847"/>
      <c r="S24" s="847"/>
      <c r="T24" s="847"/>
      <c r="U24" s="847"/>
      <c r="V24" s="847"/>
      <c r="W24" s="847"/>
      <c r="X24" s="847"/>
      <c r="Y24" s="847"/>
      <c r="Z24" s="847"/>
      <c r="AA24" s="847"/>
      <c r="AB24" s="847"/>
      <c r="AC24" s="847"/>
      <c r="AD24" s="847"/>
      <c r="AE24" s="847"/>
      <c r="AF24" s="847"/>
      <c r="AG24" s="848"/>
    </row>
    <row r="25" spans="1:47" ht="25.5" customHeight="1" thickBot="1">
      <c r="A25" s="858"/>
      <c r="B25" s="859"/>
      <c r="C25" s="859"/>
      <c r="D25" s="859"/>
      <c r="E25" s="859"/>
      <c r="F25" s="860"/>
      <c r="G25" s="849" t="s">
        <v>214</v>
      </c>
      <c r="H25" s="850"/>
      <c r="I25" s="850"/>
      <c r="J25" s="850"/>
      <c r="K25" s="850"/>
      <c r="L25" s="851"/>
      <c r="M25" s="852" t="s">
        <v>683</v>
      </c>
      <c r="N25" s="853"/>
      <c r="O25" s="853"/>
      <c r="P25" s="853"/>
      <c r="Q25" s="853"/>
      <c r="R25" s="853"/>
      <c r="S25" s="853"/>
      <c r="T25" s="853"/>
      <c r="U25" s="853"/>
      <c r="V25" s="853"/>
      <c r="W25" s="853"/>
      <c r="X25" s="853"/>
      <c r="Y25" s="853"/>
      <c r="Z25" s="853"/>
      <c r="AA25" s="853"/>
      <c r="AB25" s="853"/>
      <c r="AC25" s="853"/>
      <c r="AD25" s="853"/>
      <c r="AE25" s="853"/>
      <c r="AF25" s="853"/>
      <c r="AG25" s="854"/>
    </row>
    <row r="26" spans="1:47" s="491" customFormat="1" ht="10.95" customHeight="1">
      <c r="A26" s="834"/>
      <c r="B26" s="834"/>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I26" s="27"/>
      <c r="AJ26" s="27"/>
      <c r="AK26" s="27"/>
      <c r="AL26" s="27"/>
      <c r="AM26" s="27"/>
      <c r="AN26" s="27"/>
      <c r="AO26" s="27"/>
      <c r="AP26" s="27"/>
      <c r="AQ26" s="27"/>
      <c r="AR26" s="27"/>
      <c r="AS26" s="27"/>
      <c r="AT26" s="27"/>
      <c r="AU26" s="27"/>
    </row>
    <row r="27" spans="1:47" ht="9.75" customHeight="1">
      <c r="A27" s="1"/>
      <c r="B27" s="243"/>
      <c r="C27" s="243"/>
      <c r="D27" s="243"/>
      <c r="E27" s="243"/>
      <c r="F27" s="243"/>
      <c r="G27" s="243"/>
      <c r="H27" s="243"/>
      <c r="I27" s="243"/>
      <c r="J27" s="243"/>
      <c r="K27" s="243"/>
      <c r="L27" s="244"/>
      <c r="M27" s="1"/>
      <c r="N27" s="1"/>
      <c r="O27" s="1"/>
      <c r="P27" s="1"/>
      <c r="Q27" s="1"/>
      <c r="R27" s="219"/>
      <c r="S27" s="219"/>
      <c r="T27" s="219"/>
      <c r="U27" s="1"/>
      <c r="V27" s="219"/>
      <c r="W27" s="219"/>
      <c r="X27" s="219"/>
      <c r="Y27" s="1"/>
      <c r="Z27" s="219"/>
      <c r="AA27" s="219"/>
      <c r="AB27" s="219"/>
      <c r="AC27" s="1"/>
      <c r="AD27" s="1"/>
      <c r="AE27" s="1"/>
      <c r="AF27" s="1"/>
      <c r="AG27" s="1"/>
    </row>
    <row r="28" spans="1:47" ht="25.5" customHeight="1" thickBot="1">
      <c r="A28" s="1" t="s">
        <v>852</v>
      </c>
      <c r="B28" s="1"/>
      <c r="C28" s="5"/>
      <c r="D28" s="5"/>
      <c r="E28" s="1"/>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H28" s="27"/>
    </row>
    <row r="29" spans="1:47" ht="19.5" customHeight="1">
      <c r="A29" s="256"/>
      <c r="B29" s="869" t="s">
        <v>39</v>
      </c>
      <c r="C29" s="869"/>
      <c r="D29" s="869"/>
      <c r="E29" s="869"/>
      <c r="F29" s="869"/>
      <c r="G29" s="869"/>
      <c r="H29" s="869"/>
      <c r="I29" s="869"/>
      <c r="J29" s="869"/>
      <c r="K29" s="869"/>
      <c r="L29" s="257"/>
      <c r="M29" s="870"/>
      <c r="N29" s="871"/>
      <c r="O29" s="871"/>
      <c r="P29" s="871"/>
      <c r="Q29" s="871"/>
      <c r="R29" s="871"/>
      <c r="S29" s="871"/>
      <c r="T29" s="871"/>
      <c r="U29" s="871"/>
      <c r="V29" s="871"/>
      <c r="W29" s="871"/>
      <c r="X29" s="871"/>
      <c r="Y29" s="872" t="s">
        <v>592</v>
      </c>
      <c r="Z29" s="872"/>
      <c r="AA29" s="872"/>
      <c r="AB29" s="872"/>
      <c r="AC29" s="872"/>
      <c r="AD29" s="871"/>
      <c r="AE29" s="871"/>
      <c r="AF29" s="871"/>
      <c r="AG29" s="505" t="s">
        <v>590</v>
      </c>
      <c r="AH29" s="27"/>
    </row>
    <row r="30" spans="1:47" ht="19.5" customHeight="1">
      <c r="A30" s="230"/>
      <c r="B30" s="873" t="s">
        <v>40</v>
      </c>
      <c r="C30" s="873"/>
      <c r="D30" s="873"/>
      <c r="E30" s="873"/>
      <c r="F30" s="873"/>
      <c r="G30" s="873"/>
      <c r="H30" s="873"/>
      <c r="I30" s="873"/>
      <c r="J30" s="873"/>
      <c r="K30" s="873"/>
      <c r="L30" s="236"/>
      <c r="M30" s="874"/>
      <c r="N30" s="875"/>
      <c r="O30" s="875"/>
      <c r="P30" s="875"/>
      <c r="Q30" s="875"/>
      <c r="R30" s="875"/>
      <c r="S30" s="875"/>
      <c r="T30" s="875"/>
      <c r="U30" s="875"/>
      <c r="V30" s="875"/>
      <c r="W30" s="875"/>
      <c r="X30" s="875"/>
      <c r="Y30" s="876" t="s">
        <v>591</v>
      </c>
      <c r="Z30" s="876"/>
      <c r="AA30" s="876"/>
      <c r="AB30" s="876"/>
      <c r="AC30" s="876"/>
      <c r="AD30" s="877"/>
      <c r="AE30" s="875"/>
      <c r="AF30" s="875"/>
      <c r="AG30" s="506" t="s">
        <v>590</v>
      </c>
    </row>
    <row r="31" spans="1:47" ht="19.5" customHeight="1">
      <c r="A31" s="230"/>
      <c r="B31" s="873" t="s">
        <v>41</v>
      </c>
      <c r="C31" s="873"/>
      <c r="D31" s="873"/>
      <c r="E31" s="873"/>
      <c r="F31" s="873"/>
      <c r="G31" s="873"/>
      <c r="H31" s="873"/>
      <c r="I31" s="873"/>
      <c r="J31" s="873"/>
      <c r="K31" s="873"/>
      <c r="L31" s="236"/>
      <c r="M31" s="511"/>
      <c r="N31" s="182"/>
      <c r="O31" s="246" t="s">
        <v>222</v>
      </c>
      <c r="P31" s="246"/>
      <c r="Q31" s="246"/>
      <c r="R31" s="246"/>
      <c r="S31" s="182"/>
      <c r="T31" s="882" t="s">
        <v>223</v>
      </c>
      <c r="U31" s="883"/>
      <c r="V31" s="508"/>
      <c r="W31" s="509" t="s">
        <v>69</v>
      </c>
      <c r="X31" s="510"/>
      <c r="Y31" s="510"/>
      <c r="Z31" s="510"/>
      <c r="AA31" s="510"/>
      <c r="AB31" s="510"/>
      <c r="AC31" s="246"/>
      <c r="AD31" s="246"/>
      <c r="AE31" s="246"/>
      <c r="AF31" s="246"/>
      <c r="AG31" s="319"/>
    </row>
    <row r="32" spans="1:47" ht="19.5" customHeight="1">
      <c r="A32" s="230"/>
      <c r="B32" s="873" t="s">
        <v>42</v>
      </c>
      <c r="C32" s="873"/>
      <c r="D32" s="873"/>
      <c r="E32" s="873"/>
      <c r="F32" s="873"/>
      <c r="G32" s="873"/>
      <c r="H32" s="873"/>
      <c r="I32" s="873"/>
      <c r="J32" s="873"/>
      <c r="K32" s="873"/>
      <c r="L32" s="236"/>
      <c r="M32" s="884"/>
      <c r="N32" s="885"/>
      <c r="O32" s="885"/>
      <c r="P32" s="885"/>
      <c r="Q32" s="885"/>
      <c r="R32" s="885"/>
      <c r="S32" s="885"/>
      <c r="T32" s="885"/>
      <c r="U32" s="885"/>
      <c r="V32" s="885"/>
      <c r="W32" s="885"/>
      <c r="X32" s="885"/>
      <c r="Y32" s="885"/>
      <c r="Z32" s="885"/>
      <c r="AA32" s="885"/>
      <c r="AB32" s="885"/>
      <c r="AC32" s="885"/>
      <c r="AD32" s="885"/>
      <c r="AE32" s="885"/>
      <c r="AF32" s="885"/>
      <c r="AG32" s="886"/>
    </row>
    <row r="33" spans="1:34" ht="19.5" customHeight="1">
      <c r="A33" s="263"/>
      <c r="B33" s="887" t="s">
        <v>48</v>
      </c>
      <c r="C33" s="887"/>
      <c r="D33" s="887"/>
      <c r="E33" s="887"/>
      <c r="F33" s="887"/>
      <c r="G33" s="887"/>
      <c r="H33" s="887"/>
      <c r="I33" s="887"/>
      <c r="J33" s="887"/>
      <c r="K33" s="887"/>
      <c r="L33" s="264"/>
      <c r="M33" s="888"/>
      <c r="N33" s="889"/>
      <c r="O33" s="889"/>
      <c r="P33" s="889"/>
      <c r="Q33" s="889"/>
      <c r="R33" s="889"/>
      <c r="S33" s="889"/>
      <c r="T33" s="889"/>
      <c r="U33" s="889"/>
      <c r="V33" s="889"/>
      <c r="W33" s="889"/>
      <c r="X33" s="889"/>
      <c r="Y33" s="889"/>
      <c r="Z33" s="889"/>
      <c r="AA33" s="889"/>
      <c r="AB33" s="889"/>
      <c r="AC33" s="889"/>
      <c r="AD33" s="889"/>
      <c r="AE33" s="889"/>
      <c r="AF33" s="889"/>
      <c r="AG33" s="890"/>
    </row>
    <row r="34" spans="1:34" ht="19.5" customHeight="1" thickBot="1">
      <c r="A34" s="265"/>
      <c r="B34" s="878" t="s">
        <v>44</v>
      </c>
      <c r="C34" s="878"/>
      <c r="D34" s="878"/>
      <c r="E34" s="878"/>
      <c r="F34" s="878"/>
      <c r="G34" s="878"/>
      <c r="H34" s="878"/>
      <c r="I34" s="878"/>
      <c r="J34" s="878"/>
      <c r="K34" s="878"/>
      <c r="L34" s="266"/>
      <c r="M34" s="879"/>
      <c r="N34" s="880"/>
      <c r="O34" s="880"/>
      <c r="P34" s="880"/>
      <c r="Q34" s="880"/>
      <c r="R34" s="880"/>
      <c r="S34" s="880"/>
      <c r="T34" s="880"/>
      <c r="U34" s="880"/>
      <c r="V34" s="880"/>
      <c r="W34" s="880"/>
      <c r="X34" s="880"/>
      <c r="Y34" s="880"/>
      <c r="Z34" s="880"/>
      <c r="AA34" s="880"/>
      <c r="AB34" s="880"/>
      <c r="AC34" s="880"/>
      <c r="AD34" s="880"/>
      <c r="AE34" s="880"/>
      <c r="AF34" s="880"/>
      <c r="AG34" s="881"/>
    </row>
    <row r="35" spans="1:34" ht="7.5" customHeight="1"/>
    <row r="36" spans="1:34" ht="24.75" customHeight="1">
      <c r="AH36" s="27"/>
    </row>
    <row r="37" spans="1:34" ht="24.75" customHeight="1">
      <c r="AH37" s="27"/>
    </row>
    <row r="38" spans="1:34" ht="24.75" customHeight="1">
      <c r="AH38" s="27"/>
    </row>
    <row r="39" spans="1:34" ht="24.75" customHeight="1">
      <c r="AH39" s="27"/>
    </row>
    <row r="40" spans="1:34" ht="24.75" customHeight="1">
      <c r="AH40" s="27"/>
    </row>
    <row r="41" spans="1:34" ht="24.75" customHeight="1">
      <c r="AH41" s="27"/>
    </row>
  </sheetData>
  <sheetProtection formatRows="0" insertRows="0" deleteRows="0" selectLockedCells="1"/>
  <mergeCells count="87">
    <mergeCell ref="A8:E8"/>
    <mergeCell ref="F8:AG8"/>
    <mergeCell ref="A9:E9"/>
    <mergeCell ref="F9:P9"/>
    <mergeCell ref="Q9:U9"/>
    <mergeCell ref="V9:AG9"/>
    <mergeCell ref="A2:AG2"/>
    <mergeCell ref="A4:E4"/>
    <mergeCell ref="F4:AG4"/>
    <mergeCell ref="A5:E5"/>
    <mergeCell ref="A6:E6"/>
    <mergeCell ref="G6:J6"/>
    <mergeCell ref="K6:AG6"/>
    <mergeCell ref="F5:L5"/>
    <mergeCell ref="M5:AF5"/>
    <mergeCell ref="A7:E7"/>
    <mergeCell ref="F7:L7"/>
    <mergeCell ref="M7:O7"/>
    <mergeCell ref="P7:T7"/>
    <mergeCell ref="U7:V7"/>
    <mergeCell ref="AB7:AF7"/>
    <mergeCell ref="W7:AA7"/>
    <mergeCell ref="A12:AG12"/>
    <mergeCell ref="A17:C17"/>
    <mergeCell ref="A16:C16"/>
    <mergeCell ref="A15:C15"/>
    <mergeCell ref="A14:C14"/>
    <mergeCell ref="J14:N14"/>
    <mergeCell ref="J15:N15"/>
    <mergeCell ref="A13:J13"/>
    <mergeCell ref="O17:AG17"/>
    <mergeCell ref="J16:N16"/>
    <mergeCell ref="D16:I16"/>
    <mergeCell ref="D17:I17"/>
    <mergeCell ref="O14:AG14"/>
    <mergeCell ref="O15:AG15"/>
    <mergeCell ref="O16:AG16"/>
    <mergeCell ref="D14:I14"/>
    <mergeCell ref="A10:E10"/>
    <mergeCell ref="F10:P10"/>
    <mergeCell ref="Q10:U10"/>
    <mergeCell ref="V10:AG10"/>
    <mergeCell ref="A11:E11"/>
    <mergeCell ref="G11:J11"/>
    <mergeCell ref="K11:AG11"/>
    <mergeCell ref="D15:I15"/>
    <mergeCell ref="B34:K34"/>
    <mergeCell ref="M34:AG34"/>
    <mergeCell ref="B31:K31"/>
    <mergeCell ref="T31:U31"/>
    <mergeCell ref="B32:K32"/>
    <mergeCell ref="M32:AG32"/>
    <mergeCell ref="B33:K33"/>
    <mergeCell ref="M33:AG33"/>
    <mergeCell ref="B29:K29"/>
    <mergeCell ref="M29:X29"/>
    <mergeCell ref="Y29:AC29"/>
    <mergeCell ref="AD29:AF29"/>
    <mergeCell ref="B30:K30"/>
    <mergeCell ref="M30:X30"/>
    <mergeCell ref="Y30:AC30"/>
    <mergeCell ref="AD30:AF30"/>
    <mergeCell ref="A26:AG26"/>
    <mergeCell ref="G24:L24"/>
    <mergeCell ref="M24:AG24"/>
    <mergeCell ref="G25:L25"/>
    <mergeCell ref="M25:AG25"/>
    <mergeCell ref="A22:F25"/>
    <mergeCell ref="G22:L22"/>
    <mergeCell ref="G23:L23"/>
    <mergeCell ref="M23:AG23"/>
    <mergeCell ref="M22:O22"/>
    <mergeCell ref="Y21:Z21"/>
    <mergeCell ref="AA21:AG21"/>
    <mergeCell ref="R22:S22"/>
    <mergeCell ref="U22:V22"/>
    <mergeCell ref="J17:N17"/>
    <mergeCell ref="A20:J20"/>
    <mergeCell ref="A21:F21"/>
    <mergeCell ref="G21:H21"/>
    <mergeCell ref="I21:O21"/>
    <mergeCell ref="P21:Q21"/>
    <mergeCell ref="R21:X21"/>
    <mergeCell ref="A19:AG19"/>
    <mergeCell ref="J18:N18"/>
    <mergeCell ref="O18:AG18"/>
    <mergeCell ref="A18:I18"/>
  </mergeCells>
  <phoneticPr fontId="9"/>
  <dataValidations count="1">
    <dataValidation type="list" allowBlank="1" showInputMessage="1" showErrorMessage="1" sqref="D15:I17" xr:uid="{5CA64A83-B8BA-48B1-8550-F57966CBF56F}">
      <formula1>$AJ$4:$AJ$11</formula1>
    </dataValidation>
  </dataValidations>
  <printOptions horizontalCentered="1"/>
  <pageMargins left="0.78740157480314965" right="0.78740157480314965" top="0.59055118110236227" bottom="0.39370078740157483"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9682" r:id="rId4" name="Check Box 2">
              <controlPr defaultSize="0" autoFill="0" autoLine="0" autoPict="0">
                <anchor moveWithCells="1">
                  <from>
                    <xdr:col>12</xdr:col>
                    <xdr:colOff>175260</xdr:colOff>
                    <xdr:row>30</xdr:row>
                    <xdr:rowOff>0</xdr:rowOff>
                  </from>
                  <to>
                    <xdr:col>14</xdr:col>
                    <xdr:colOff>99060</xdr:colOff>
                    <xdr:row>31</xdr:row>
                    <xdr:rowOff>7620</xdr:rowOff>
                  </to>
                </anchor>
              </controlPr>
            </control>
          </mc:Choice>
        </mc:AlternateContent>
        <mc:AlternateContent xmlns:mc="http://schemas.openxmlformats.org/markup-compatibility/2006">
          <mc:Choice Requires="x14">
            <control shapeId="199683" r:id="rId5" name="Check Box 3">
              <controlPr defaultSize="0" autoFill="0" autoLine="0" autoPict="0">
                <anchor moveWithCells="1">
                  <from>
                    <xdr:col>17</xdr:col>
                    <xdr:colOff>175260</xdr:colOff>
                    <xdr:row>30</xdr:row>
                    <xdr:rowOff>7620</xdr:rowOff>
                  </from>
                  <to>
                    <xdr:col>19</xdr:col>
                    <xdr:colOff>106680</xdr:colOff>
                    <xdr:row>31</xdr:row>
                    <xdr:rowOff>7620</xdr:rowOff>
                  </to>
                </anchor>
              </controlPr>
            </control>
          </mc:Choice>
        </mc:AlternateContent>
        <mc:AlternateContent xmlns:mc="http://schemas.openxmlformats.org/markup-compatibility/2006">
          <mc:Choice Requires="x14">
            <control shapeId="199686" r:id="rId6" name="Check Box 6">
              <controlPr defaultSize="0" autoFill="0" autoLine="0" autoPict="0">
                <anchor moveWithCells="1">
                  <from>
                    <xdr:col>6</xdr:col>
                    <xdr:colOff>68580</xdr:colOff>
                    <xdr:row>20</xdr:row>
                    <xdr:rowOff>38100</xdr:rowOff>
                  </from>
                  <to>
                    <xdr:col>7</xdr:col>
                    <xdr:colOff>175260</xdr:colOff>
                    <xdr:row>20</xdr:row>
                    <xdr:rowOff>304800</xdr:rowOff>
                  </to>
                </anchor>
              </controlPr>
            </control>
          </mc:Choice>
        </mc:AlternateContent>
        <mc:AlternateContent xmlns:mc="http://schemas.openxmlformats.org/markup-compatibility/2006">
          <mc:Choice Requires="x14">
            <control shapeId="199687" r:id="rId7" name="Check Box 7">
              <controlPr defaultSize="0" autoFill="0" autoLine="0" autoPict="0">
                <anchor moveWithCells="1">
                  <from>
                    <xdr:col>15</xdr:col>
                    <xdr:colOff>83820</xdr:colOff>
                    <xdr:row>20</xdr:row>
                    <xdr:rowOff>22860</xdr:rowOff>
                  </from>
                  <to>
                    <xdr:col>17</xdr:col>
                    <xdr:colOff>7620</xdr:colOff>
                    <xdr:row>20</xdr:row>
                    <xdr:rowOff>274320</xdr:rowOff>
                  </to>
                </anchor>
              </controlPr>
            </control>
          </mc:Choice>
        </mc:AlternateContent>
        <mc:AlternateContent xmlns:mc="http://schemas.openxmlformats.org/markup-compatibility/2006">
          <mc:Choice Requires="x14">
            <control shapeId="199688" r:id="rId8" name="Check Box 8">
              <controlPr defaultSize="0" autoFill="0" autoLine="0" autoPict="0">
                <anchor moveWithCells="1">
                  <from>
                    <xdr:col>24</xdr:col>
                    <xdr:colOff>68580</xdr:colOff>
                    <xdr:row>20</xdr:row>
                    <xdr:rowOff>30480</xdr:rowOff>
                  </from>
                  <to>
                    <xdr:col>25</xdr:col>
                    <xdr:colOff>175260</xdr:colOff>
                    <xdr:row>20</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K75"/>
  <sheetViews>
    <sheetView showZeros="0" view="pageBreakPreview" topLeftCell="A16" zoomScaleNormal="100" zoomScaleSheetLayoutView="100" workbookViewId="0">
      <selection activeCell="H1" sqref="H1"/>
    </sheetView>
  </sheetViews>
  <sheetFormatPr defaultColWidth="3.125" defaultRowHeight="24.75" customHeight="1"/>
  <cols>
    <col min="1" max="9" width="3.125" style="27" customWidth="1"/>
    <col min="10" max="11" width="3.125" style="28" customWidth="1"/>
    <col min="12" max="33" width="3.125" style="27" customWidth="1"/>
    <col min="34" max="34" width="3.125" style="491"/>
    <col min="35" max="35" width="3.125" style="27"/>
    <col min="36" max="36" width="9.875" style="27" customWidth="1"/>
    <col min="37" max="37" width="15.125" style="27" customWidth="1"/>
    <col min="38" max="16384" width="3.125" style="27"/>
  </cols>
  <sheetData>
    <row r="1" spans="1:37" ht="25.5" customHeight="1">
      <c r="A1" s="1" t="s">
        <v>489</v>
      </c>
      <c r="B1" s="1"/>
      <c r="C1" s="1"/>
      <c r="D1" s="1"/>
      <c r="E1" s="1"/>
      <c r="F1" s="1"/>
      <c r="G1" s="1"/>
      <c r="H1" s="1"/>
      <c r="I1" s="1"/>
      <c r="J1" s="218"/>
      <c r="K1" s="218"/>
      <c r="L1" s="1"/>
      <c r="M1" s="1"/>
      <c r="N1" s="1"/>
      <c r="O1" s="1"/>
      <c r="P1" s="1"/>
      <c r="Q1" s="1"/>
      <c r="R1" s="1"/>
      <c r="S1" s="1"/>
      <c r="T1" s="1"/>
      <c r="U1" s="1"/>
      <c r="V1" s="1"/>
      <c r="W1" s="1"/>
      <c r="X1" s="1"/>
      <c r="Y1" s="1"/>
      <c r="Z1" s="1"/>
      <c r="AA1" s="1"/>
      <c r="AB1" s="1"/>
      <c r="AC1" s="1"/>
      <c r="AD1" s="1"/>
      <c r="AE1" s="1"/>
      <c r="AF1" s="1"/>
      <c r="AG1" s="1"/>
    </row>
    <row r="2" spans="1:37" ht="25.5" customHeight="1" thickBo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7"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7" ht="25.5" customHeight="1" thickBot="1">
      <c r="A4" s="1050" t="s">
        <v>84</v>
      </c>
      <c r="B4" s="1051"/>
      <c r="C4" s="1051"/>
      <c r="D4" s="1051"/>
      <c r="E4" s="1052"/>
      <c r="F4" s="1053">
        <f>'1_交付申請書'!V10</f>
        <v>0</v>
      </c>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5"/>
      <c r="AH4" s="27"/>
    </row>
    <row r="5" spans="1:37" ht="11.2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7" ht="28.2" customHeight="1" thickBot="1">
      <c r="A6" s="6" t="s">
        <v>779</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J6" s="27" t="s">
        <v>1098</v>
      </c>
    </row>
    <row r="7" spans="1:37" ht="25.5" customHeight="1">
      <c r="A7" s="228"/>
      <c r="B7" s="992" t="s">
        <v>12</v>
      </c>
      <c r="C7" s="992"/>
      <c r="D7" s="992"/>
      <c r="E7" s="992"/>
      <c r="F7" s="992"/>
      <c r="G7" s="992"/>
      <c r="H7" s="992"/>
      <c r="I7" s="992"/>
      <c r="J7" s="992"/>
      <c r="K7" s="992"/>
      <c r="L7" s="229"/>
      <c r="M7" s="993"/>
      <c r="N7" s="994"/>
      <c r="O7" s="994"/>
      <c r="P7" s="994"/>
      <c r="Q7" s="994"/>
      <c r="R7" s="994"/>
      <c r="S7" s="994"/>
      <c r="T7" s="994"/>
      <c r="U7" s="994"/>
      <c r="V7" s="994"/>
      <c r="W7" s="994"/>
      <c r="X7" s="994"/>
      <c r="Y7" s="994"/>
      <c r="Z7" s="994"/>
      <c r="AA7" s="994"/>
      <c r="AB7" s="994"/>
      <c r="AC7" s="994"/>
      <c r="AD7" s="994"/>
      <c r="AE7" s="994"/>
      <c r="AF7" s="994"/>
      <c r="AG7" s="995"/>
    </row>
    <row r="8" spans="1:37" ht="25.5" customHeight="1">
      <c r="A8" s="230"/>
      <c r="B8" s="996" t="s">
        <v>7</v>
      </c>
      <c r="C8" s="996"/>
      <c r="D8" s="996"/>
      <c r="E8" s="996"/>
      <c r="F8" s="996"/>
      <c r="G8" s="996"/>
      <c r="H8" s="996"/>
      <c r="I8" s="996"/>
      <c r="J8" s="996"/>
      <c r="K8" s="996"/>
      <c r="L8" s="231"/>
      <c r="M8" s="220" t="s">
        <v>220</v>
      </c>
      <c r="N8" s="997"/>
      <c r="O8" s="997"/>
      <c r="P8" s="997"/>
      <c r="Q8" s="997"/>
      <c r="R8" s="998"/>
      <c r="S8" s="999"/>
      <c r="T8" s="999"/>
      <c r="U8" s="999"/>
      <c r="V8" s="999"/>
      <c r="W8" s="999"/>
      <c r="X8" s="999"/>
      <c r="Y8" s="999"/>
      <c r="Z8" s="999"/>
      <c r="AA8" s="999"/>
      <c r="AB8" s="999"/>
      <c r="AC8" s="999"/>
      <c r="AD8" s="999"/>
      <c r="AE8" s="999"/>
      <c r="AF8" s="999"/>
      <c r="AG8" s="1000"/>
    </row>
    <row r="9" spans="1:37" ht="25.5" customHeight="1">
      <c r="A9" s="1012" t="s">
        <v>532</v>
      </c>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4"/>
      <c r="AH9" s="491" t="s">
        <v>337</v>
      </c>
      <c r="AI9" s="27" t="s">
        <v>337</v>
      </c>
    </row>
    <row r="10" spans="1:37" ht="25.5" customHeight="1" thickBot="1">
      <c r="A10" s="858"/>
      <c r="B10" s="859"/>
      <c r="C10" s="223" t="s">
        <v>531</v>
      </c>
      <c r="D10" s="224"/>
      <c r="E10" s="224"/>
      <c r="F10" s="224"/>
      <c r="G10" s="224"/>
      <c r="H10" s="224"/>
      <c r="I10" s="224"/>
      <c r="J10" s="225"/>
      <c r="K10" s="225"/>
      <c r="L10" s="224"/>
      <c r="M10" s="224"/>
      <c r="N10" s="224"/>
      <c r="O10" s="224"/>
      <c r="P10" s="224"/>
      <c r="Q10" s="224"/>
      <c r="R10" s="224"/>
      <c r="S10" s="224"/>
      <c r="T10" s="224"/>
      <c r="U10" s="224"/>
      <c r="V10" s="224"/>
      <c r="W10" s="226"/>
      <c r="X10" s="226"/>
      <c r="Y10" s="226"/>
      <c r="Z10" s="226"/>
      <c r="AA10" s="226"/>
      <c r="AB10" s="226"/>
      <c r="AC10" s="226"/>
      <c r="AD10" s="226"/>
      <c r="AE10" s="226"/>
      <c r="AF10" s="226"/>
      <c r="AG10" s="227"/>
    </row>
    <row r="11" spans="1:37" ht="9.75" customHeight="1">
      <c r="A11" s="256"/>
      <c r="B11" s="687"/>
      <c r="C11" s="687"/>
      <c r="D11" s="687"/>
      <c r="E11" s="687"/>
      <c r="F11" s="687"/>
      <c r="G11" s="687"/>
      <c r="H11" s="687"/>
      <c r="I11" s="687"/>
      <c r="J11" s="687"/>
      <c r="K11" s="687"/>
      <c r="L11" s="257"/>
      <c r="M11" s="373"/>
      <c r="N11" s="373"/>
      <c r="O11" s="373"/>
      <c r="P11" s="373"/>
      <c r="Q11" s="373"/>
      <c r="R11" s="688"/>
      <c r="S11" s="688"/>
      <c r="T11" s="688"/>
      <c r="U11" s="373"/>
      <c r="V11" s="688"/>
      <c r="W11" s="688"/>
      <c r="X11" s="688"/>
      <c r="Y11" s="373"/>
      <c r="Z11" s="688"/>
      <c r="AA11" s="688"/>
      <c r="AB11" s="688"/>
      <c r="AC11" s="373"/>
      <c r="AD11" s="373"/>
      <c r="AE11" s="373"/>
      <c r="AF11" s="373"/>
      <c r="AG11" s="372"/>
    </row>
    <row r="12" spans="1:37" ht="28.2" customHeight="1">
      <c r="A12" s="682" t="s">
        <v>776</v>
      </c>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689"/>
      <c r="AJ12" s="27" t="s">
        <v>997</v>
      </c>
    </row>
    <row r="13" spans="1:37" ht="28.2" customHeight="1">
      <c r="A13" s="1015" t="s">
        <v>714</v>
      </c>
      <c r="B13" s="1016"/>
      <c r="C13" s="1016"/>
      <c r="D13" s="1016"/>
      <c r="E13" s="1016"/>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8"/>
      <c r="AJ13" s="615" t="s">
        <v>828</v>
      </c>
      <c r="AK13" s="618"/>
    </row>
    <row r="14" spans="1:37" ht="19.95" customHeight="1">
      <c r="A14" s="986" t="s">
        <v>743</v>
      </c>
      <c r="B14" s="1056"/>
      <c r="C14" s="1056"/>
      <c r="D14" s="1056"/>
      <c r="E14" s="1057"/>
      <c r="F14" s="1044" t="s">
        <v>745</v>
      </c>
      <c r="G14" s="1045"/>
      <c r="H14" s="1045"/>
      <c r="I14" s="1045"/>
      <c r="J14" s="1046"/>
      <c r="K14" s="1047" t="s">
        <v>746</v>
      </c>
      <c r="L14" s="1045"/>
      <c r="M14" s="1045"/>
      <c r="N14" s="1045"/>
      <c r="O14" s="1045"/>
      <c r="P14" s="1046"/>
      <c r="Q14" s="1045" t="s">
        <v>744</v>
      </c>
      <c r="R14" s="1045"/>
      <c r="S14" s="1048"/>
      <c r="T14" s="1044" t="s">
        <v>745</v>
      </c>
      <c r="U14" s="1045"/>
      <c r="V14" s="1045"/>
      <c r="W14" s="1045"/>
      <c r="X14" s="1046"/>
      <c r="Y14" s="1047" t="s">
        <v>746</v>
      </c>
      <c r="Z14" s="1045"/>
      <c r="AA14" s="1045"/>
      <c r="AB14" s="1045"/>
      <c r="AC14" s="1045"/>
      <c r="AD14" s="1046"/>
      <c r="AE14" s="1045" t="s">
        <v>744</v>
      </c>
      <c r="AF14" s="1045"/>
      <c r="AG14" s="1049"/>
      <c r="AJ14" s="746" t="s">
        <v>937</v>
      </c>
      <c r="AK14" s="747"/>
    </row>
    <row r="15" spans="1:37" ht="19.95" customHeight="1">
      <c r="A15" s="855"/>
      <c r="B15" s="812"/>
      <c r="C15" s="812"/>
      <c r="D15" s="812"/>
      <c r="E15" s="1058"/>
      <c r="F15" s="912" t="s">
        <v>683</v>
      </c>
      <c r="G15" s="826"/>
      <c r="H15" s="826"/>
      <c r="I15" s="826"/>
      <c r="J15" s="1010"/>
      <c r="K15" s="1011" t="s">
        <v>683</v>
      </c>
      <c r="L15" s="826"/>
      <c r="M15" s="826"/>
      <c r="N15" s="826"/>
      <c r="O15" s="826"/>
      <c r="P15" s="1010"/>
      <c r="Q15" s="1011" t="s">
        <v>683</v>
      </c>
      <c r="R15" s="826"/>
      <c r="S15" s="1024"/>
      <c r="T15" s="912" t="s">
        <v>337</v>
      </c>
      <c r="U15" s="826"/>
      <c r="V15" s="826"/>
      <c r="W15" s="826"/>
      <c r="X15" s="1010"/>
      <c r="Y15" s="1011"/>
      <c r="Z15" s="826"/>
      <c r="AA15" s="826"/>
      <c r="AB15" s="826"/>
      <c r="AC15" s="826"/>
      <c r="AD15" s="1010"/>
      <c r="AE15" s="1011"/>
      <c r="AF15" s="826"/>
      <c r="AG15" s="1028"/>
    </row>
    <row r="16" spans="1:37" ht="19.95" customHeight="1">
      <c r="A16" s="855"/>
      <c r="B16" s="812"/>
      <c r="C16" s="812"/>
      <c r="D16" s="812"/>
      <c r="E16" s="1058"/>
      <c r="F16" s="912" t="s">
        <v>683</v>
      </c>
      <c r="G16" s="826"/>
      <c r="H16" s="826"/>
      <c r="I16" s="826"/>
      <c r="J16" s="1010"/>
      <c r="K16" s="1011" t="s">
        <v>683</v>
      </c>
      <c r="L16" s="826"/>
      <c r="M16" s="826"/>
      <c r="N16" s="826"/>
      <c r="O16" s="826"/>
      <c r="P16" s="1010"/>
      <c r="Q16" s="1011" t="s">
        <v>683</v>
      </c>
      <c r="R16" s="826"/>
      <c r="S16" s="1024"/>
      <c r="T16" s="912" t="s">
        <v>337</v>
      </c>
      <c r="U16" s="826"/>
      <c r="V16" s="826"/>
      <c r="W16" s="826"/>
      <c r="X16" s="1010"/>
      <c r="Y16" s="1011"/>
      <c r="Z16" s="826"/>
      <c r="AA16" s="826"/>
      <c r="AB16" s="826"/>
      <c r="AC16" s="826"/>
      <c r="AD16" s="1010"/>
      <c r="AE16" s="1011"/>
      <c r="AF16" s="826"/>
      <c r="AG16" s="1028"/>
    </row>
    <row r="17" spans="1:35" ht="19.95" customHeight="1">
      <c r="A17" s="855"/>
      <c r="B17" s="812"/>
      <c r="C17" s="812"/>
      <c r="D17" s="812"/>
      <c r="E17" s="1058"/>
      <c r="F17" s="912" t="s">
        <v>337</v>
      </c>
      <c r="G17" s="826"/>
      <c r="H17" s="826"/>
      <c r="I17" s="826"/>
      <c r="J17" s="1010"/>
      <c r="K17" s="1011"/>
      <c r="L17" s="826"/>
      <c r="M17" s="826"/>
      <c r="N17" s="826"/>
      <c r="O17" s="826"/>
      <c r="P17" s="1010"/>
      <c r="Q17" s="1011"/>
      <c r="R17" s="826"/>
      <c r="S17" s="1024"/>
      <c r="T17" s="912" t="s">
        <v>337</v>
      </c>
      <c r="U17" s="826"/>
      <c r="V17" s="826"/>
      <c r="W17" s="826"/>
      <c r="X17" s="1010"/>
      <c r="Y17" s="1011"/>
      <c r="Z17" s="826"/>
      <c r="AA17" s="826"/>
      <c r="AB17" s="826"/>
      <c r="AC17" s="826"/>
      <c r="AD17" s="1010"/>
      <c r="AE17" s="1011"/>
      <c r="AF17" s="826"/>
      <c r="AG17" s="1028"/>
    </row>
    <row r="18" spans="1:35" ht="19.95" customHeight="1">
      <c r="A18" s="855"/>
      <c r="B18" s="812"/>
      <c r="C18" s="812"/>
      <c r="D18" s="812"/>
      <c r="E18" s="1058"/>
      <c r="F18" s="912" t="s">
        <v>337</v>
      </c>
      <c r="G18" s="826"/>
      <c r="H18" s="826"/>
      <c r="I18" s="826"/>
      <c r="J18" s="1010"/>
      <c r="K18" s="1011"/>
      <c r="L18" s="826"/>
      <c r="M18" s="826"/>
      <c r="N18" s="826"/>
      <c r="O18" s="826"/>
      <c r="P18" s="1010"/>
      <c r="Q18" s="1011"/>
      <c r="R18" s="826"/>
      <c r="S18" s="1024"/>
      <c r="T18" s="912" t="s">
        <v>337</v>
      </c>
      <c r="U18" s="826"/>
      <c r="V18" s="826"/>
      <c r="W18" s="826"/>
      <c r="X18" s="1010"/>
      <c r="Y18" s="1011"/>
      <c r="Z18" s="826"/>
      <c r="AA18" s="826"/>
      <c r="AB18" s="826"/>
      <c r="AC18" s="826"/>
      <c r="AD18" s="1010"/>
      <c r="AE18" s="1011"/>
      <c r="AF18" s="826"/>
      <c r="AG18" s="1028"/>
    </row>
    <row r="19" spans="1:35" ht="19.95" customHeight="1">
      <c r="A19" s="855"/>
      <c r="B19" s="812"/>
      <c r="C19" s="812"/>
      <c r="D19" s="812"/>
      <c r="E19" s="1058"/>
      <c r="F19" s="912" t="s">
        <v>337</v>
      </c>
      <c r="G19" s="826"/>
      <c r="H19" s="826"/>
      <c r="I19" s="826"/>
      <c r="J19" s="1010"/>
      <c r="K19" s="1011"/>
      <c r="L19" s="826"/>
      <c r="M19" s="826"/>
      <c r="N19" s="826"/>
      <c r="O19" s="826"/>
      <c r="P19" s="1010"/>
      <c r="Q19" s="1011"/>
      <c r="R19" s="826"/>
      <c r="S19" s="1024"/>
      <c r="T19" s="912" t="s">
        <v>337</v>
      </c>
      <c r="U19" s="826"/>
      <c r="V19" s="826"/>
      <c r="W19" s="826"/>
      <c r="X19" s="1010"/>
      <c r="Y19" s="1011"/>
      <c r="Z19" s="826"/>
      <c r="AA19" s="826"/>
      <c r="AB19" s="826"/>
      <c r="AC19" s="826"/>
      <c r="AD19" s="1010"/>
      <c r="AE19" s="1011"/>
      <c r="AF19" s="826"/>
      <c r="AG19" s="1028"/>
    </row>
    <row r="20" spans="1:35" ht="19.95" customHeight="1">
      <c r="A20" s="855"/>
      <c r="B20" s="812"/>
      <c r="C20" s="812"/>
      <c r="D20" s="812"/>
      <c r="E20" s="1058"/>
      <c r="F20" s="912" t="s">
        <v>337</v>
      </c>
      <c r="G20" s="826"/>
      <c r="H20" s="826"/>
      <c r="I20" s="826"/>
      <c r="J20" s="1010"/>
      <c r="K20" s="1011"/>
      <c r="L20" s="826"/>
      <c r="M20" s="826"/>
      <c r="N20" s="826"/>
      <c r="O20" s="826"/>
      <c r="P20" s="1010"/>
      <c r="Q20" s="1011"/>
      <c r="R20" s="826"/>
      <c r="S20" s="1024"/>
      <c r="T20" s="912" t="s">
        <v>337</v>
      </c>
      <c r="U20" s="826"/>
      <c r="V20" s="826"/>
      <c r="W20" s="826"/>
      <c r="X20" s="1010"/>
      <c r="Y20" s="1011"/>
      <c r="Z20" s="826"/>
      <c r="AA20" s="826"/>
      <c r="AB20" s="826"/>
      <c r="AC20" s="826"/>
      <c r="AD20" s="1010"/>
      <c r="AE20" s="1011"/>
      <c r="AF20" s="826"/>
      <c r="AG20" s="1028"/>
    </row>
    <row r="21" spans="1:35" ht="19.95" customHeight="1">
      <c r="A21" s="855"/>
      <c r="B21" s="812"/>
      <c r="C21" s="812"/>
      <c r="D21" s="812"/>
      <c r="E21" s="1058"/>
      <c r="F21" s="912" t="s">
        <v>337</v>
      </c>
      <c r="G21" s="826"/>
      <c r="H21" s="826"/>
      <c r="I21" s="826"/>
      <c r="J21" s="1010"/>
      <c r="K21" s="1011"/>
      <c r="L21" s="826"/>
      <c r="M21" s="826"/>
      <c r="N21" s="826"/>
      <c r="O21" s="826"/>
      <c r="P21" s="1010"/>
      <c r="Q21" s="1011"/>
      <c r="R21" s="826"/>
      <c r="S21" s="1024"/>
      <c r="T21" s="912" t="s">
        <v>337</v>
      </c>
      <c r="U21" s="826"/>
      <c r="V21" s="826"/>
      <c r="W21" s="826"/>
      <c r="X21" s="1010"/>
      <c r="Y21" s="1011"/>
      <c r="Z21" s="826"/>
      <c r="AA21" s="826"/>
      <c r="AB21" s="826"/>
      <c r="AC21" s="826"/>
      <c r="AD21" s="1010"/>
      <c r="AE21" s="1011"/>
      <c r="AF21" s="826"/>
      <c r="AG21" s="1028"/>
    </row>
    <row r="22" spans="1:35" ht="19.95" customHeight="1">
      <c r="A22" s="855"/>
      <c r="B22" s="812"/>
      <c r="C22" s="812"/>
      <c r="D22" s="812"/>
      <c r="E22" s="1058"/>
      <c r="F22" s="912" t="s">
        <v>337</v>
      </c>
      <c r="G22" s="826"/>
      <c r="H22" s="826"/>
      <c r="I22" s="826"/>
      <c r="J22" s="1010"/>
      <c r="K22" s="1011"/>
      <c r="L22" s="826"/>
      <c r="M22" s="826"/>
      <c r="N22" s="826"/>
      <c r="O22" s="826"/>
      <c r="P22" s="1010"/>
      <c r="Q22" s="1011"/>
      <c r="R22" s="826"/>
      <c r="S22" s="1024"/>
      <c r="T22" s="912" t="s">
        <v>337</v>
      </c>
      <c r="U22" s="826"/>
      <c r="V22" s="826"/>
      <c r="W22" s="826"/>
      <c r="X22" s="1010"/>
      <c r="Y22" s="1011"/>
      <c r="Z22" s="826"/>
      <c r="AA22" s="826"/>
      <c r="AB22" s="826"/>
      <c r="AC22" s="826"/>
      <c r="AD22" s="1010"/>
      <c r="AE22" s="1011"/>
      <c r="AF22" s="826"/>
      <c r="AG22" s="1028"/>
    </row>
    <row r="23" spans="1:35" ht="19.95" customHeight="1">
      <c r="A23" s="855"/>
      <c r="B23" s="812"/>
      <c r="C23" s="812"/>
      <c r="D23" s="812"/>
      <c r="E23" s="1058"/>
      <c r="F23" s="912" t="s">
        <v>337</v>
      </c>
      <c r="G23" s="826"/>
      <c r="H23" s="826"/>
      <c r="I23" s="826"/>
      <c r="J23" s="1010"/>
      <c r="K23" s="1011"/>
      <c r="L23" s="826"/>
      <c r="M23" s="826"/>
      <c r="N23" s="826"/>
      <c r="O23" s="826"/>
      <c r="P23" s="1010"/>
      <c r="Q23" s="1011"/>
      <c r="R23" s="826"/>
      <c r="S23" s="1024"/>
      <c r="T23" s="912" t="s">
        <v>337</v>
      </c>
      <c r="U23" s="826"/>
      <c r="V23" s="826"/>
      <c r="W23" s="826"/>
      <c r="X23" s="1010"/>
      <c r="Y23" s="1011"/>
      <c r="Z23" s="826"/>
      <c r="AA23" s="826"/>
      <c r="AB23" s="826"/>
      <c r="AC23" s="826"/>
      <c r="AD23" s="1010"/>
      <c r="AE23" s="1011"/>
      <c r="AF23" s="826"/>
      <c r="AG23" s="1028"/>
    </row>
    <row r="24" spans="1:35" ht="19.95" customHeight="1">
      <c r="A24" s="1059"/>
      <c r="B24" s="1060"/>
      <c r="C24" s="1060"/>
      <c r="D24" s="1060"/>
      <c r="E24" s="1061"/>
      <c r="F24" s="912" t="s">
        <v>337</v>
      </c>
      <c r="G24" s="826"/>
      <c r="H24" s="826"/>
      <c r="I24" s="826"/>
      <c r="J24" s="1010"/>
      <c r="K24" s="1011"/>
      <c r="L24" s="826"/>
      <c r="M24" s="826"/>
      <c r="N24" s="826"/>
      <c r="O24" s="826"/>
      <c r="P24" s="1010"/>
      <c r="Q24" s="1011"/>
      <c r="R24" s="826"/>
      <c r="S24" s="1024"/>
      <c r="T24" s="912" t="s">
        <v>337</v>
      </c>
      <c r="U24" s="826"/>
      <c r="V24" s="826"/>
      <c r="W24" s="826"/>
      <c r="X24" s="1010"/>
      <c r="Y24" s="1011"/>
      <c r="Z24" s="826"/>
      <c r="AA24" s="826"/>
      <c r="AB24" s="826"/>
      <c r="AC24" s="826"/>
      <c r="AD24" s="1010"/>
      <c r="AE24" s="1011"/>
      <c r="AF24" s="826"/>
      <c r="AG24" s="1028"/>
    </row>
    <row r="25" spans="1:35" ht="25.5" customHeight="1">
      <c r="A25" s="986" t="s">
        <v>216</v>
      </c>
      <c r="B25" s="987"/>
      <c r="C25" s="987"/>
      <c r="D25" s="987"/>
      <c r="E25" s="987"/>
      <c r="F25" s="988"/>
      <c r="G25" s="864" t="s">
        <v>213</v>
      </c>
      <c r="H25" s="865"/>
      <c r="I25" s="865"/>
      <c r="J25" s="865"/>
      <c r="K25" s="865"/>
      <c r="L25" s="866"/>
      <c r="M25" s="846"/>
      <c r="N25" s="847"/>
      <c r="O25" s="847"/>
      <c r="P25" s="847"/>
      <c r="Q25" s="847"/>
      <c r="R25" s="847"/>
      <c r="S25" s="847"/>
      <c r="T25" s="847"/>
      <c r="U25" s="847"/>
      <c r="V25" s="847"/>
      <c r="W25" s="847"/>
      <c r="X25" s="847"/>
      <c r="Y25" s="847"/>
      <c r="Z25" s="847"/>
      <c r="AA25" s="847"/>
      <c r="AB25" s="847"/>
      <c r="AC25" s="847"/>
      <c r="AD25" s="847"/>
      <c r="AE25" s="847"/>
      <c r="AF25" s="847"/>
      <c r="AG25" s="848"/>
    </row>
    <row r="26" spans="1:35" ht="25.5" customHeight="1">
      <c r="A26" s="989"/>
      <c r="B26" s="990"/>
      <c r="C26" s="990"/>
      <c r="D26" s="990"/>
      <c r="E26" s="990"/>
      <c r="F26" s="991"/>
      <c r="G26" s="926" t="s">
        <v>21</v>
      </c>
      <c r="H26" s="898"/>
      <c r="I26" s="898"/>
      <c r="J26" s="898"/>
      <c r="K26" s="898"/>
      <c r="L26" s="899"/>
      <c r="M26" s="846"/>
      <c r="N26" s="847"/>
      <c r="O26" s="847"/>
      <c r="P26" s="847"/>
      <c r="Q26" s="847"/>
      <c r="R26" s="847"/>
      <c r="S26" s="847"/>
      <c r="T26" s="847"/>
      <c r="U26" s="847"/>
      <c r="V26" s="847"/>
      <c r="W26" s="847"/>
      <c r="X26" s="847"/>
      <c r="Y26" s="847"/>
      <c r="Z26" s="847"/>
      <c r="AA26" s="847"/>
      <c r="AB26" s="847"/>
      <c r="AC26" s="847"/>
      <c r="AD26" s="847"/>
      <c r="AE26" s="847"/>
      <c r="AF26" s="847"/>
      <c r="AG26" s="848"/>
    </row>
    <row r="27" spans="1:35" ht="25.5" customHeight="1">
      <c r="A27" s="230"/>
      <c r="B27" s="873" t="s">
        <v>24</v>
      </c>
      <c r="C27" s="873"/>
      <c r="D27" s="873"/>
      <c r="E27" s="873"/>
      <c r="F27" s="873"/>
      <c r="G27" s="873"/>
      <c r="H27" s="873"/>
      <c r="I27" s="873"/>
      <c r="J27" s="873"/>
      <c r="K27" s="873"/>
      <c r="L27" s="235"/>
      <c r="M27" s="1033">
        <f>K65</f>
        <v>0</v>
      </c>
      <c r="N27" s="1034"/>
      <c r="O27" s="1034"/>
      <c r="P27" s="1034"/>
      <c r="Q27" s="1034"/>
      <c r="R27" s="1034"/>
      <c r="S27" s="1034"/>
      <c r="T27" s="1034"/>
      <c r="U27" s="1034"/>
      <c r="V27" s="1034"/>
      <c r="W27" s="1034"/>
      <c r="X27" s="1034"/>
      <c r="Y27" s="1034"/>
      <c r="Z27" s="1034"/>
      <c r="AA27" s="1034"/>
      <c r="AB27" s="1034"/>
      <c r="AC27" s="1034"/>
      <c r="AD27" s="1008" t="s">
        <v>781</v>
      </c>
      <c r="AE27" s="1008"/>
      <c r="AF27" s="1008"/>
      <c r="AG27" s="1009"/>
      <c r="AH27" s="27"/>
      <c r="AI27" s="27" t="s">
        <v>784</v>
      </c>
    </row>
    <row r="28" spans="1:35" ht="25.5" customHeight="1">
      <c r="A28" s="230"/>
      <c r="B28" s="873" t="s">
        <v>22</v>
      </c>
      <c r="C28" s="873"/>
      <c r="D28" s="873"/>
      <c r="E28" s="873"/>
      <c r="F28" s="873"/>
      <c r="G28" s="873"/>
      <c r="H28" s="873"/>
      <c r="I28" s="873"/>
      <c r="J28" s="873"/>
      <c r="K28" s="873"/>
      <c r="L28" s="235"/>
      <c r="M28" s="1033">
        <f>R65</f>
        <v>0</v>
      </c>
      <c r="N28" s="1034"/>
      <c r="O28" s="1034"/>
      <c r="P28" s="1034"/>
      <c r="Q28" s="1034"/>
      <c r="R28" s="1034"/>
      <c r="S28" s="1034"/>
      <c r="T28" s="1034"/>
      <c r="U28" s="1034"/>
      <c r="V28" s="1034"/>
      <c r="W28" s="1034"/>
      <c r="X28" s="1034"/>
      <c r="Y28" s="1034"/>
      <c r="Z28" s="1034"/>
      <c r="AA28" s="1034"/>
      <c r="AB28" s="1034"/>
      <c r="AC28" s="1034"/>
      <c r="AD28" s="1008" t="s">
        <v>781</v>
      </c>
      <c r="AE28" s="1008"/>
      <c r="AF28" s="1008"/>
      <c r="AG28" s="1009"/>
      <c r="AH28" s="27"/>
      <c r="AI28" s="27" t="s">
        <v>785</v>
      </c>
    </row>
    <row r="29" spans="1:35" ht="25.5" customHeight="1">
      <c r="A29" s="230"/>
      <c r="B29" s="873" t="s">
        <v>23</v>
      </c>
      <c r="C29" s="873"/>
      <c r="D29" s="873"/>
      <c r="E29" s="873"/>
      <c r="F29" s="873"/>
      <c r="G29" s="873"/>
      <c r="H29" s="873"/>
      <c r="I29" s="873"/>
      <c r="J29" s="873"/>
      <c r="K29" s="873"/>
      <c r="L29" s="235"/>
      <c r="M29" s="1033">
        <f>AB45</f>
        <v>0</v>
      </c>
      <c r="N29" s="1034"/>
      <c r="O29" s="1034"/>
      <c r="P29" s="1034"/>
      <c r="Q29" s="1034"/>
      <c r="R29" s="1034"/>
      <c r="S29" s="1034"/>
      <c r="T29" s="1034"/>
      <c r="U29" s="1034"/>
      <c r="V29" s="1034"/>
      <c r="W29" s="1034"/>
      <c r="X29" s="1034"/>
      <c r="Y29" s="1034"/>
      <c r="Z29" s="1034"/>
      <c r="AA29" s="1034"/>
      <c r="AB29" s="1034"/>
      <c r="AC29" s="1034"/>
      <c r="AD29" s="1008" t="s">
        <v>2</v>
      </c>
      <c r="AE29" s="1008"/>
      <c r="AF29" s="1008"/>
      <c r="AG29" s="1009"/>
      <c r="AH29" s="27"/>
    </row>
    <row r="30" spans="1:35" ht="25.5" customHeight="1">
      <c r="A30" s="1067" t="s">
        <v>747</v>
      </c>
      <c r="B30" s="1068"/>
      <c r="C30" s="1068"/>
      <c r="D30" s="1068"/>
      <c r="E30" s="1068"/>
      <c r="F30" s="1068"/>
      <c r="G30" s="1063" t="s">
        <v>748</v>
      </c>
      <c r="H30" s="1063"/>
      <c r="I30" s="1063"/>
      <c r="J30" s="1063"/>
      <c r="K30" s="1064" t="s">
        <v>683</v>
      </c>
      <c r="L30" s="1065"/>
      <c r="M30" s="1065"/>
      <c r="N30" s="236" t="s">
        <v>716</v>
      </c>
      <c r="O30" s="1065" t="s">
        <v>683</v>
      </c>
      <c r="P30" s="1065"/>
      <c r="Q30" s="236" t="s">
        <v>717</v>
      </c>
      <c r="R30" s="1065" t="s">
        <v>683</v>
      </c>
      <c r="S30" s="1065"/>
      <c r="T30" s="235" t="s">
        <v>718</v>
      </c>
      <c r="U30" s="1041" t="s">
        <v>94</v>
      </c>
      <c r="V30" s="1042"/>
      <c r="W30" s="1042"/>
      <c r="X30" s="1042"/>
      <c r="Y30" s="1042"/>
      <c r="Z30" s="1042"/>
      <c r="AA30" s="1042"/>
      <c r="AB30" s="1042"/>
      <c r="AC30" s="1042"/>
      <c r="AD30" s="1042"/>
      <c r="AE30" s="1042"/>
      <c r="AF30" s="1042"/>
      <c r="AG30" s="1043"/>
      <c r="AH30" s="27"/>
    </row>
    <row r="31" spans="1:35" ht="25.5" customHeight="1" thickBot="1">
      <c r="A31" s="1069"/>
      <c r="B31" s="1070"/>
      <c r="C31" s="1070"/>
      <c r="D31" s="1070"/>
      <c r="E31" s="1070"/>
      <c r="F31" s="1070"/>
      <c r="G31" s="1062" t="s">
        <v>749</v>
      </c>
      <c r="H31" s="1062"/>
      <c r="I31" s="1062"/>
      <c r="J31" s="1062"/>
      <c r="K31" s="1066" t="s">
        <v>683</v>
      </c>
      <c r="L31" s="1037"/>
      <c r="M31" s="1037"/>
      <c r="N31" s="478" t="s">
        <v>716</v>
      </c>
      <c r="O31" s="1037" t="s">
        <v>683</v>
      </c>
      <c r="P31" s="1037"/>
      <c r="Q31" s="478" t="s">
        <v>717</v>
      </c>
      <c r="R31" s="1037" t="s">
        <v>683</v>
      </c>
      <c r="S31" s="1037"/>
      <c r="T31" s="239" t="s">
        <v>718</v>
      </c>
      <c r="U31" s="1038" t="s">
        <v>226</v>
      </c>
      <c r="V31" s="1039"/>
      <c r="W31" s="1039"/>
      <c r="X31" s="1039"/>
      <c r="Y31" s="1039"/>
      <c r="Z31" s="1039"/>
      <c r="AA31" s="1039"/>
      <c r="AB31" s="1039"/>
      <c r="AC31" s="1039"/>
      <c r="AD31" s="1039"/>
      <c r="AE31" s="1039"/>
      <c r="AF31" s="1039"/>
      <c r="AG31" s="1040"/>
      <c r="AH31" s="27"/>
    </row>
    <row r="32" spans="1:35" ht="9.75" customHeight="1">
      <c r="A32" s="1"/>
      <c r="B32" s="243"/>
      <c r="C32" s="243"/>
      <c r="D32" s="243"/>
      <c r="E32" s="243"/>
      <c r="F32" s="243"/>
      <c r="G32" s="243"/>
      <c r="H32" s="243"/>
      <c r="I32" s="243"/>
      <c r="J32" s="243"/>
      <c r="K32" s="243"/>
      <c r="L32" s="244"/>
      <c r="M32" s="1"/>
      <c r="N32" s="1"/>
      <c r="O32" s="1"/>
      <c r="P32" s="1"/>
      <c r="Q32" s="1"/>
      <c r="R32" s="219"/>
      <c r="S32" s="219"/>
      <c r="T32" s="219"/>
      <c r="U32" s="1"/>
      <c r="V32" s="219"/>
      <c r="W32" s="219"/>
      <c r="X32" s="219"/>
      <c r="Y32" s="1"/>
      <c r="Z32" s="219"/>
      <c r="AA32" s="219"/>
      <c r="AB32" s="219"/>
      <c r="AC32" s="1"/>
      <c r="AD32" s="1"/>
      <c r="AE32" s="1"/>
      <c r="AF32" s="1"/>
      <c r="AG32" s="1"/>
    </row>
    <row r="33" spans="1:34" ht="25.5" customHeight="1" thickBot="1">
      <c r="A33" s="818" t="s">
        <v>780</v>
      </c>
      <c r="B33" s="818"/>
      <c r="C33" s="818"/>
      <c r="D33" s="818"/>
      <c r="E33" s="818"/>
      <c r="F33" s="818"/>
      <c r="G33" s="818"/>
      <c r="H33" s="818"/>
      <c r="I33" s="818"/>
      <c r="J33" s="818"/>
      <c r="K33" s="818"/>
      <c r="L33" s="818"/>
      <c r="M33" s="818"/>
      <c r="N33" s="818"/>
      <c r="O33" s="5"/>
      <c r="P33" s="5"/>
      <c r="Q33" s="5"/>
      <c r="R33" s="5"/>
      <c r="S33" s="5"/>
      <c r="T33" s="5"/>
      <c r="U33" s="5"/>
      <c r="V33" s="5"/>
      <c r="W33" s="5"/>
      <c r="X33" s="5"/>
      <c r="Y33" s="5"/>
      <c r="Z33" s="5"/>
      <c r="AA33" s="5"/>
      <c r="AB33" s="5"/>
      <c r="AC33" s="5"/>
      <c r="AD33" s="5"/>
      <c r="AE33" s="5"/>
      <c r="AF33" s="5"/>
      <c r="AG33" s="1"/>
    </row>
    <row r="34" spans="1:34" ht="25.5" customHeight="1">
      <c r="A34" s="917" t="s">
        <v>85</v>
      </c>
      <c r="B34" s="824"/>
      <c r="C34" s="824"/>
      <c r="D34" s="824"/>
      <c r="E34" s="824"/>
      <c r="F34" s="824"/>
      <c r="G34" s="824"/>
      <c r="H34" s="824"/>
      <c r="I34" s="824"/>
      <c r="J34" s="824"/>
      <c r="K34" s="824"/>
      <c r="L34" s="824"/>
      <c r="M34" s="824"/>
      <c r="N34" s="833"/>
      <c r="O34" s="302" t="s">
        <v>61</v>
      </c>
      <c r="P34" s="303"/>
      <c r="Q34" s="303"/>
      <c r="R34" s="303"/>
      <c r="S34" s="303"/>
      <c r="T34" s="303"/>
      <c r="U34" s="303"/>
      <c r="V34" s="1035">
        <f>'(参考様式）エネルギー換算表'!F47</f>
        <v>0</v>
      </c>
      <c r="W34" s="1035"/>
      <c r="X34" s="1035"/>
      <c r="Y34" s="1035"/>
      <c r="Z34" s="1035"/>
      <c r="AA34" s="1035"/>
      <c r="AB34" s="1035"/>
      <c r="AC34" s="304"/>
      <c r="AD34" s="303" t="s">
        <v>114</v>
      </c>
      <c r="AE34" s="286"/>
      <c r="AF34" s="305"/>
      <c r="AG34" s="306"/>
    </row>
    <row r="35" spans="1:34" ht="25.5" customHeight="1">
      <c r="A35" s="897" t="s">
        <v>103</v>
      </c>
      <c r="B35" s="898"/>
      <c r="C35" s="898"/>
      <c r="D35" s="898"/>
      <c r="E35" s="898"/>
      <c r="F35" s="898"/>
      <c r="G35" s="898"/>
      <c r="H35" s="898"/>
      <c r="I35" s="898"/>
      <c r="J35" s="898"/>
      <c r="K35" s="898"/>
      <c r="L35" s="898"/>
      <c r="M35" s="898"/>
      <c r="N35" s="899"/>
      <c r="O35" s="245" t="s">
        <v>62</v>
      </c>
      <c r="P35" s="246"/>
      <c r="Q35" s="246"/>
      <c r="R35" s="246"/>
      <c r="S35" s="246"/>
      <c r="T35" s="246"/>
      <c r="U35" s="246"/>
      <c r="V35" s="1036">
        <f>'(参考様式）エネルギー換算表'!L47</f>
        <v>0</v>
      </c>
      <c r="W35" s="1036"/>
      <c r="X35" s="1036"/>
      <c r="Y35" s="1036"/>
      <c r="Z35" s="1036"/>
      <c r="AA35" s="1036"/>
      <c r="AB35" s="1036"/>
      <c r="AC35" s="247"/>
      <c r="AD35" s="246" t="s">
        <v>114</v>
      </c>
      <c r="AE35" s="23"/>
      <c r="AF35" s="249"/>
      <c r="AG35" s="250"/>
    </row>
    <row r="36" spans="1:34" ht="25.5" customHeight="1" thickBot="1">
      <c r="A36" s="840" t="s">
        <v>26</v>
      </c>
      <c r="B36" s="841"/>
      <c r="C36" s="841"/>
      <c r="D36" s="841"/>
      <c r="E36" s="841"/>
      <c r="F36" s="841"/>
      <c r="G36" s="841"/>
      <c r="H36" s="841"/>
      <c r="I36" s="841"/>
      <c r="J36" s="841"/>
      <c r="K36" s="841"/>
      <c r="L36" s="841"/>
      <c r="M36" s="841"/>
      <c r="N36" s="842"/>
      <c r="O36" s="251" t="s">
        <v>221</v>
      </c>
      <c r="P36" s="252"/>
      <c r="Q36" s="252"/>
      <c r="R36" s="252"/>
      <c r="S36" s="252"/>
      <c r="T36" s="252"/>
      <c r="U36" s="252"/>
      <c r="V36" s="1007" t="str">
        <f>IFERROR(ROUNDDOWN(V35/V34*100,2),"")</f>
        <v/>
      </c>
      <c r="W36" s="1007"/>
      <c r="X36" s="1007"/>
      <c r="Y36" s="1007"/>
      <c r="Z36" s="1007"/>
      <c r="AA36" s="1007"/>
      <c r="AB36" s="1007"/>
      <c r="AC36" s="253"/>
      <c r="AD36" s="252" t="s">
        <v>45</v>
      </c>
      <c r="AE36" s="253"/>
      <c r="AF36" s="253"/>
      <c r="AG36" s="254"/>
    </row>
    <row r="37" spans="1:34" ht="18" customHeight="1">
      <c r="A37" s="13" t="s">
        <v>87</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4" ht="26.25" customHeight="1">
      <c r="A38" s="809" t="s">
        <v>98</v>
      </c>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row>
    <row r="39" spans="1:34" ht="7.5" customHeight="1">
      <c r="A39" s="13"/>
      <c r="B39" s="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1"/>
    </row>
    <row r="40" spans="1:34" ht="25.5" customHeight="1" thickBot="1">
      <c r="A40" s="1" t="s">
        <v>777</v>
      </c>
      <c r="B40" s="1"/>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1"/>
      <c r="AH40" s="27"/>
    </row>
    <row r="41" spans="1:34" ht="25.5" customHeight="1">
      <c r="A41" s="917"/>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33"/>
      <c r="AB41" s="832" t="s">
        <v>559</v>
      </c>
      <c r="AC41" s="832"/>
      <c r="AD41" s="832"/>
      <c r="AE41" s="832"/>
      <c r="AF41" s="832"/>
      <c r="AG41" s="979"/>
      <c r="AH41" s="27"/>
    </row>
    <row r="42" spans="1:34" ht="25.5" customHeight="1">
      <c r="A42" s="1001" t="s">
        <v>561</v>
      </c>
      <c r="B42" s="901"/>
      <c r="C42" s="1004" t="s">
        <v>558</v>
      </c>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6"/>
      <c r="AB42" s="1029">
        <f>ROUNDDOWN(V35*10000,-3)</f>
        <v>0</v>
      </c>
      <c r="AC42" s="1029"/>
      <c r="AD42" s="1029"/>
      <c r="AE42" s="1029"/>
      <c r="AF42" s="1029"/>
      <c r="AG42" s="1030"/>
      <c r="AH42" s="27"/>
    </row>
    <row r="43" spans="1:34" ht="25.5" customHeight="1">
      <c r="A43" s="1001" t="s">
        <v>562</v>
      </c>
      <c r="B43" s="901"/>
      <c r="C43" s="1004" t="s">
        <v>557</v>
      </c>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6"/>
      <c r="AB43" s="1029">
        <f>ROUNDDOWN(R65/3,-3)</f>
        <v>0</v>
      </c>
      <c r="AC43" s="1029"/>
      <c r="AD43" s="1029"/>
      <c r="AE43" s="1029"/>
      <c r="AF43" s="1029"/>
      <c r="AG43" s="1030"/>
      <c r="AH43" s="27"/>
    </row>
    <row r="44" spans="1:34" ht="25.5" customHeight="1">
      <c r="A44" s="1001" t="s">
        <v>563</v>
      </c>
      <c r="B44" s="901"/>
      <c r="C44" s="1004" t="s">
        <v>556</v>
      </c>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6"/>
      <c r="AB44" s="1031">
        <v>1000000</v>
      </c>
      <c r="AC44" s="1031"/>
      <c r="AD44" s="1031"/>
      <c r="AE44" s="1031"/>
      <c r="AF44" s="1031"/>
      <c r="AG44" s="1032"/>
      <c r="AH44" s="27"/>
    </row>
    <row r="45" spans="1:34" ht="25.5" customHeight="1" thickBot="1">
      <c r="A45" s="840" t="s">
        <v>571</v>
      </c>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2"/>
      <c r="AB45" s="1002">
        <f>IF(AB42="","",IF(AB43="","",MIN(AB42:AB44)))</f>
        <v>0</v>
      </c>
      <c r="AC45" s="1002"/>
      <c r="AD45" s="1002"/>
      <c r="AE45" s="1002"/>
      <c r="AF45" s="1002"/>
      <c r="AG45" s="1003"/>
      <c r="AH45" s="27"/>
    </row>
    <row r="46" spans="1:34" ht="18.75" customHeight="1">
      <c r="A46" s="13" t="s">
        <v>560</v>
      </c>
      <c r="B46" s="13" t="s">
        <v>564</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1"/>
      <c r="AH46" s="27"/>
    </row>
    <row r="47" spans="1:34" ht="18.75" customHeight="1">
      <c r="A47" s="13" t="s">
        <v>560</v>
      </c>
      <c r="B47" s="13" t="s">
        <v>565</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1"/>
      <c r="AH47" s="27"/>
    </row>
    <row r="48" spans="1:34" ht="25.5" customHeight="1">
      <c r="A48" s="1" t="s">
        <v>778</v>
      </c>
      <c r="B48" s="1"/>
      <c r="C48" s="5"/>
      <c r="D48" s="5"/>
      <c r="E48" s="1"/>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1"/>
      <c r="AH48" s="27"/>
    </row>
    <row r="49" spans="1:37" ht="25.5" customHeight="1" thickBot="1">
      <c r="A49" s="1" t="s">
        <v>790</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20" t="s">
        <v>14</v>
      </c>
      <c r="AH49" s="27"/>
    </row>
    <row r="50" spans="1:37" ht="19.5" customHeight="1">
      <c r="A50" s="917" t="s">
        <v>15</v>
      </c>
      <c r="B50" s="824"/>
      <c r="C50" s="824"/>
      <c r="D50" s="824"/>
      <c r="E50" s="824"/>
      <c r="F50" s="824"/>
      <c r="G50" s="824"/>
      <c r="H50" s="824"/>
      <c r="I50" s="833"/>
      <c r="J50" s="950" t="s">
        <v>16</v>
      </c>
      <c r="K50" s="824"/>
      <c r="L50" s="824"/>
      <c r="M50" s="824"/>
      <c r="N50" s="824"/>
      <c r="O50" s="824"/>
      <c r="P50" s="824"/>
      <c r="Q50" s="824"/>
      <c r="R50" s="833"/>
      <c r="S50" s="950" t="s">
        <v>38</v>
      </c>
      <c r="T50" s="824"/>
      <c r="U50" s="824"/>
      <c r="V50" s="824"/>
      <c r="W50" s="824"/>
      <c r="X50" s="824"/>
      <c r="Y50" s="824"/>
      <c r="Z50" s="824"/>
      <c r="AA50" s="824"/>
      <c r="AB50" s="824"/>
      <c r="AC50" s="824"/>
      <c r="AD50" s="824"/>
      <c r="AE50" s="824"/>
      <c r="AF50" s="824"/>
      <c r="AG50" s="825"/>
    </row>
    <row r="51" spans="1:37" ht="19.5" customHeight="1">
      <c r="A51" s="230"/>
      <c r="B51" s="898" t="s">
        <v>17</v>
      </c>
      <c r="C51" s="898"/>
      <c r="D51" s="898"/>
      <c r="E51" s="898"/>
      <c r="F51" s="898"/>
      <c r="G51" s="898"/>
      <c r="H51" s="898"/>
      <c r="I51" s="231"/>
      <c r="J51" s="980"/>
      <c r="K51" s="981"/>
      <c r="L51" s="981"/>
      <c r="M51" s="981"/>
      <c r="N51" s="981"/>
      <c r="O51" s="981"/>
      <c r="P51" s="981"/>
      <c r="Q51" s="981"/>
      <c r="R51" s="982"/>
      <c r="S51" s="983"/>
      <c r="T51" s="984"/>
      <c r="U51" s="984"/>
      <c r="V51" s="984"/>
      <c r="W51" s="984"/>
      <c r="X51" s="984"/>
      <c r="Y51" s="984"/>
      <c r="Z51" s="984"/>
      <c r="AA51" s="984"/>
      <c r="AB51" s="984"/>
      <c r="AC51" s="984"/>
      <c r="AD51" s="984"/>
      <c r="AE51" s="984"/>
      <c r="AF51" s="984"/>
      <c r="AG51" s="985"/>
    </row>
    <row r="52" spans="1:37" ht="19.5" customHeight="1">
      <c r="A52" s="230"/>
      <c r="B52" s="898" t="s">
        <v>25</v>
      </c>
      <c r="C52" s="898"/>
      <c r="D52" s="898"/>
      <c r="E52" s="898"/>
      <c r="F52" s="898"/>
      <c r="G52" s="898"/>
      <c r="H52" s="898"/>
      <c r="I52" s="231"/>
      <c r="J52" s="980"/>
      <c r="K52" s="981"/>
      <c r="L52" s="981"/>
      <c r="M52" s="981"/>
      <c r="N52" s="981"/>
      <c r="O52" s="981"/>
      <c r="P52" s="981"/>
      <c r="Q52" s="981"/>
      <c r="R52" s="982"/>
      <c r="S52" s="983"/>
      <c r="T52" s="984"/>
      <c r="U52" s="984"/>
      <c r="V52" s="984"/>
      <c r="W52" s="984"/>
      <c r="X52" s="984"/>
      <c r="Y52" s="984"/>
      <c r="Z52" s="984"/>
      <c r="AA52" s="984"/>
      <c r="AB52" s="984"/>
      <c r="AC52" s="984"/>
      <c r="AD52" s="984"/>
      <c r="AE52" s="984"/>
      <c r="AF52" s="984"/>
      <c r="AG52" s="985"/>
    </row>
    <row r="53" spans="1:37" ht="19.5" customHeight="1">
      <c r="A53" s="230"/>
      <c r="B53" s="898" t="s">
        <v>46</v>
      </c>
      <c r="C53" s="898"/>
      <c r="D53" s="898"/>
      <c r="E53" s="898"/>
      <c r="F53" s="898"/>
      <c r="G53" s="898"/>
      <c r="H53" s="898"/>
      <c r="I53" s="231"/>
      <c r="J53" s="967">
        <f>AB45</f>
        <v>0</v>
      </c>
      <c r="K53" s="968"/>
      <c r="L53" s="968"/>
      <c r="M53" s="968"/>
      <c r="N53" s="968"/>
      <c r="O53" s="968"/>
      <c r="P53" s="968"/>
      <c r="Q53" s="968"/>
      <c r="R53" s="969"/>
      <c r="S53" s="970"/>
      <c r="T53" s="971"/>
      <c r="U53" s="971"/>
      <c r="V53" s="971"/>
      <c r="W53" s="971"/>
      <c r="X53" s="971"/>
      <c r="Y53" s="971"/>
      <c r="Z53" s="971"/>
      <c r="AA53" s="971"/>
      <c r="AB53" s="971"/>
      <c r="AC53" s="971"/>
      <c r="AD53" s="971"/>
      <c r="AE53" s="971"/>
      <c r="AF53" s="971"/>
      <c r="AG53" s="972"/>
    </row>
    <row r="54" spans="1:37" ht="19.5" customHeight="1">
      <c r="A54" s="230"/>
      <c r="B54" s="898" t="s">
        <v>47</v>
      </c>
      <c r="C54" s="898"/>
      <c r="D54" s="898"/>
      <c r="E54" s="898"/>
      <c r="F54" s="898"/>
      <c r="G54" s="898"/>
      <c r="H54" s="898"/>
      <c r="I54" s="231"/>
      <c r="J54" s="980"/>
      <c r="K54" s="981"/>
      <c r="L54" s="981"/>
      <c r="M54" s="981"/>
      <c r="N54" s="981"/>
      <c r="O54" s="981"/>
      <c r="P54" s="981"/>
      <c r="Q54" s="981"/>
      <c r="R54" s="982"/>
      <c r="S54" s="983"/>
      <c r="T54" s="984"/>
      <c r="U54" s="984"/>
      <c r="V54" s="984"/>
      <c r="W54" s="984"/>
      <c r="X54" s="984"/>
      <c r="Y54" s="984"/>
      <c r="Z54" s="984"/>
      <c r="AA54" s="984"/>
      <c r="AB54" s="984"/>
      <c r="AC54" s="984"/>
      <c r="AD54" s="984"/>
      <c r="AE54" s="984"/>
      <c r="AF54" s="984"/>
      <c r="AG54" s="985"/>
      <c r="AH54" s="27"/>
    </row>
    <row r="55" spans="1:37" ht="19.5" customHeight="1" thickBot="1">
      <c r="A55" s="840" t="s">
        <v>18</v>
      </c>
      <c r="B55" s="841"/>
      <c r="C55" s="841"/>
      <c r="D55" s="841"/>
      <c r="E55" s="841"/>
      <c r="F55" s="841"/>
      <c r="G55" s="841"/>
      <c r="H55" s="841"/>
      <c r="I55" s="842"/>
      <c r="J55" s="973">
        <f>SUM(J51:R54)</f>
        <v>0</v>
      </c>
      <c r="K55" s="974"/>
      <c r="L55" s="974"/>
      <c r="M55" s="974"/>
      <c r="N55" s="974"/>
      <c r="O55" s="974"/>
      <c r="P55" s="974"/>
      <c r="Q55" s="974"/>
      <c r="R55" s="975"/>
      <c r="S55" s="976"/>
      <c r="T55" s="977"/>
      <c r="U55" s="977"/>
      <c r="V55" s="977"/>
      <c r="W55" s="977"/>
      <c r="X55" s="977"/>
      <c r="Y55" s="977"/>
      <c r="Z55" s="977"/>
      <c r="AA55" s="977"/>
      <c r="AB55" s="977"/>
      <c r="AC55" s="977"/>
      <c r="AD55" s="977"/>
      <c r="AE55" s="977"/>
      <c r="AF55" s="977"/>
      <c r="AG55" s="978"/>
      <c r="AH55" s="27" t="s">
        <v>337</v>
      </c>
    </row>
    <row r="56" spans="1:37" ht="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7"/>
    </row>
    <row r="57" spans="1:37" ht="25.5" customHeight="1" thickBot="1">
      <c r="A57" s="1" t="s">
        <v>791</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20" t="s">
        <v>14</v>
      </c>
      <c r="AH57" s="27"/>
    </row>
    <row r="58" spans="1:37" ht="19.5" customHeight="1">
      <c r="A58" s="831" t="s">
        <v>15</v>
      </c>
      <c r="B58" s="832"/>
      <c r="C58" s="832"/>
      <c r="D58" s="832"/>
      <c r="E58" s="832"/>
      <c r="F58" s="950" t="s">
        <v>57</v>
      </c>
      <c r="G58" s="824"/>
      <c r="H58" s="824"/>
      <c r="I58" s="824"/>
      <c r="J58" s="833"/>
      <c r="K58" s="832" t="s">
        <v>88</v>
      </c>
      <c r="L58" s="832"/>
      <c r="M58" s="832"/>
      <c r="N58" s="832"/>
      <c r="O58" s="832"/>
      <c r="P58" s="832"/>
      <c r="Q58" s="832"/>
      <c r="R58" s="832" t="s">
        <v>89</v>
      </c>
      <c r="S58" s="832"/>
      <c r="T58" s="832"/>
      <c r="U58" s="832"/>
      <c r="V58" s="832"/>
      <c r="W58" s="832"/>
      <c r="X58" s="832"/>
      <c r="Y58" s="832" t="s">
        <v>38</v>
      </c>
      <c r="Z58" s="832"/>
      <c r="AA58" s="832"/>
      <c r="AB58" s="832"/>
      <c r="AC58" s="832"/>
      <c r="AD58" s="832"/>
      <c r="AE58" s="832"/>
      <c r="AF58" s="832"/>
      <c r="AG58" s="979"/>
      <c r="AH58" s="27"/>
      <c r="AK58" s="632" t="s">
        <v>750</v>
      </c>
    </row>
    <row r="59" spans="1:37" ht="19.5" customHeight="1">
      <c r="A59" s="1019"/>
      <c r="B59" s="1020"/>
      <c r="C59" s="1020"/>
      <c r="D59" s="1020"/>
      <c r="E59" s="1020"/>
      <c r="F59" s="912"/>
      <c r="G59" s="826"/>
      <c r="H59" s="826"/>
      <c r="I59" s="826"/>
      <c r="J59" s="1024"/>
      <c r="K59" s="1021"/>
      <c r="L59" s="1021"/>
      <c r="M59" s="1021"/>
      <c r="N59" s="1021"/>
      <c r="O59" s="1021"/>
      <c r="P59" s="1021"/>
      <c r="Q59" s="1021"/>
      <c r="R59" s="1021"/>
      <c r="S59" s="1021"/>
      <c r="T59" s="1021"/>
      <c r="U59" s="1021"/>
      <c r="V59" s="1021"/>
      <c r="W59" s="1021"/>
      <c r="X59" s="1021"/>
      <c r="Y59" s="983"/>
      <c r="Z59" s="984"/>
      <c r="AA59" s="984"/>
      <c r="AB59" s="984"/>
      <c r="AC59" s="984"/>
      <c r="AD59" s="984"/>
      <c r="AE59" s="984"/>
      <c r="AF59" s="984"/>
      <c r="AG59" s="985"/>
      <c r="AH59" s="27"/>
      <c r="AK59" s="632" t="s">
        <v>751</v>
      </c>
    </row>
    <row r="60" spans="1:37" ht="19.5" customHeight="1">
      <c r="A60" s="1019"/>
      <c r="B60" s="1020"/>
      <c r="C60" s="1020"/>
      <c r="D60" s="1020"/>
      <c r="E60" s="1020"/>
      <c r="F60" s="912"/>
      <c r="G60" s="826"/>
      <c r="H60" s="826"/>
      <c r="I60" s="826"/>
      <c r="J60" s="1024"/>
      <c r="K60" s="1021"/>
      <c r="L60" s="1021"/>
      <c r="M60" s="1021"/>
      <c r="N60" s="1021"/>
      <c r="O60" s="1021"/>
      <c r="P60" s="1021"/>
      <c r="Q60" s="1021"/>
      <c r="R60" s="1021"/>
      <c r="S60" s="1021"/>
      <c r="T60" s="1021"/>
      <c r="U60" s="1021"/>
      <c r="V60" s="1021"/>
      <c r="W60" s="1021"/>
      <c r="X60" s="1021"/>
      <c r="Y60" s="1022"/>
      <c r="Z60" s="1022"/>
      <c r="AA60" s="1022"/>
      <c r="AB60" s="1022"/>
      <c r="AC60" s="1022"/>
      <c r="AD60" s="1022"/>
      <c r="AE60" s="1022"/>
      <c r="AF60" s="1022"/>
      <c r="AG60" s="1023"/>
      <c r="AH60" s="27"/>
      <c r="AK60" s="632" t="s">
        <v>752</v>
      </c>
    </row>
    <row r="61" spans="1:37" ht="19.5" customHeight="1">
      <c r="A61" s="1019"/>
      <c r="B61" s="1020"/>
      <c r="C61" s="1020"/>
      <c r="D61" s="1020"/>
      <c r="E61" s="1020"/>
      <c r="F61" s="912"/>
      <c r="G61" s="826"/>
      <c r="H61" s="826"/>
      <c r="I61" s="826"/>
      <c r="J61" s="1024"/>
      <c r="K61" s="1021"/>
      <c r="L61" s="1021"/>
      <c r="M61" s="1021"/>
      <c r="N61" s="1021"/>
      <c r="O61" s="1021"/>
      <c r="P61" s="1021"/>
      <c r="Q61" s="1021"/>
      <c r="R61" s="1021"/>
      <c r="S61" s="1021"/>
      <c r="T61" s="1021"/>
      <c r="U61" s="1021"/>
      <c r="V61" s="1021"/>
      <c r="W61" s="1021"/>
      <c r="X61" s="1021"/>
      <c r="Y61" s="1022"/>
      <c r="Z61" s="1022"/>
      <c r="AA61" s="1022"/>
      <c r="AB61" s="1022"/>
      <c r="AC61" s="1022"/>
      <c r="AD61" s="1022"/>
      <c r="AE61" s="1022"/>
      <c r="AF61" s="1022"/>
      <c r="AG61" s="1023"/>
      <c r="AH61" s="27"/>
      <c r="AK61" s="632" t="s">
        <v>753</v>
      </c>
    </row>
    <row r="62" spans="1:37" ht="19.5" customHeight="1">
      <c r="A62" s="1019"/>
      <c r="B62" s="1020"/>
      <c r="C62" s="1020"/>
      <c r="D62" s="1020"/>
      <c r="E62" s="1020"/>
      <c r="F62" s="912"/>
      <c r="G62" s="826"/>
      <c r="H62" s="826"/>
      <c r="I62" s="826"/>
      <c r="J62" s="1024"/>
      <c r="K62" s="1021"/>
      <c r="L62" s="1021"/>
      <c r="M62" s="1021"/>
      <c r="N62" s="1021"/>
      <c r="O62" s="1021"/>
      <c r="P62" s="1021"/>
      <c r="Q62" s="1021"/>
      <c r="R62" s="1021"/>
      <c r="S62" s="1021"/>
      <c r="T62" s="1021"/>
      <c r="U62" s="1021"/>
      <c r="V62" s="1021"/>
      <c r="W62" s="1021"/>
      <c r="X62" s="1021"/>
      <c r="Y62" s="1022"/>
      <c r="Z62" s="1022"/>
      <c r="AA62" s="1022"/>
      <c r="AB62" s="1022"/>
      <c r="AC62" s="1022"/>
      <c r="AD62" s="1022"/>
      <c r="AE62" s="1022"/>
      <c r="AF62" s="1022"/>
      <c r="AG62" s="1023"/>
      <c r="AH62" s="27"/>
      <c r="AK62" s="632" t="s">
        <v>754</v>
      </c>
    </row>
    <row r="63" spans="1:37" ht="19.5" customHeight="1">
      <c r="A63" s="1019"/>
      <c r="B63" s="1020"/>
      <c r="C63" s="1020"/>
      <c r="D63" s="1020"/>
      <c r="E63" s="1020"/>
      <c r="F63" s="912"/>
      <c r="G63" s="826"/>
      <c r="H63" s="826"/>
      <c r="I63" s="826"/>
      <c r="J63" s="1024"/>
      <c r="K63" s="1021"/>
      <c r="L63" s="1021"/>
      <c r="M63" s="1021"/>
      <c r="N63" s="1021"/>
      <c r="O63" s="1021"/>
      <c r="P63" s="1021"/>
      <c r="Q63" s="1021"/>
      <c r="R63" s="1021"/>
      <c r="S63" s="1021"/>
      <c r="T63" s="1021"/>
      <c r="U63" s="1021"/>
      <c r="V63" s="1021"/>
      <c r="W63" s="1021"/>
      <c r="X63" s="1021"/>
      <c r="Y63" s="1022"/>
      <c r="Z63" s="1022"/>
      <c r="AA63" s="1022"/>
      <c r="AB63" s="1022"/>
      <c r="AC63" s="1022"/>
      <c r="AD63" s="1022"/>
      <c r="AE63" s="1022"/>
      <c r="AF63" s="1022"/>
      <c r="AG63" s="1023"/>
      <c r="AH63" s="27"/>
    </row>
    <row r="64" spans="1:37" ht="19.5" customHeight="1">
      <c r="A64" s="1019"/>
      <c r="B64" s="1020"/>
      <c r="C64" s="1020"/>
      <c r="D64" s="1020"/>
      <c r="E64" s="1020"/>
      <c r="F64" s="912"/>
      <c r="G64" s="826"/>
      <c r="H64" s="826"/>
      <c r="I64" s="826"/>
      <c r="J64" s="1024"/>
      <c r="K64" s="1021"/>
      <c r="L64" s="1021"/>
      <c r="M64" s="1021"/>
      <c r="N64" s="1021"/>
      <c r="O64" s="1021"/>
      <c r="P64" s="1021"/>
      <c r="Q64" s="1021"/>
      <c r="R64" s="1021"/>
      <c r="S64" s="1021"/>
      <c r="T64" s="1021"/>
      <c r="U64" s="1021"/>
      <c r="V64" s="1021"/>
      <c r="W64" s="1021"/>
      <c r="X64" s="1021"/>
      <c r="Y64" s="1022"/>
      <c r="Z64" s="1022"/>
      <c r="AA64" s="1022"/>
      <c r="AB64" s="1022"/>
      <c r="AC64" s="1022"/>
      <c r="AD64" s="1022"/>
      <c r="AE64" s="1022"/>
      <c r="AF64" s="1022"/>
      <c r="AG64" s="1023"/>
      <c r="AH64" s="27"/>
    </row>
    <row r="65" spans="1:34" ht="19.5" customHeight="1" thickBot="1">
      <c r="A65" s="840" t="s">
        <v>18</v>
      </c>
      <c r="B65" s="841"/>
      <c r="C65" s="841"/>
      <c r="D65" s="841"/>
      <c r="E65" s="841"/>
      <c r="F65" s="841"/>
      <c r="G65" s="841"/>
      <c r="H65" s="841"/>
      <c r="I65" s="841"/>
      <c r="J65" s="842"/>
      <c r="K65" s="1025">
        <f>SUM(K59:Q64)</f>
        <v>0</v>
      </c>
      <c r="L65" s="1025"/>
      <c r="M65" s="1025"/>
      <c r="N65" s="1025"/>
      <c r="O65" s="1025"/>
      <c r="P65" s="1025"/>
      <c r="Q65" s="1025"/>
      <c r="R65" s="1025">
        <f>SUM(R59:X64)</f>
        <v>0</v>
      </c>
      <c r="S65" s="1025"/>
      <c r="T65" s="1025"/>
      <c r="U65" s="1025"/>
      <c r="V65" s="1025"/>
      <c r="W65" s="1025"/>
      <c r="X65" s="1025"/>
      <c r="Y65" s="1026"/>
      <c r="Z65" s="1026"/>
      <c r="AA65" s="1026"/>
      <c r="AB65" s="1026"/>
      <c r="AC65" s="1026"/>
      <c r="AD65" s="1026"/>
      <c r="AE65" s="1026"/>
      <c r="AF65" s="1026"/>
      <c r="AG65" s="1027"/>
      <c r="AH65" s="27" t="s">
        <v>337</v>
      </c>
    </row>
    <row r="66" spans="1:34" ht="9" customHeight="1">
      <c r="A66" s="219"/>
      <c r="B66" s="219"/>
      <c r="C66" s="219"/>
      <c r="D66" s="219"/>
      <c r="E66" s="219"/>
      <c r="F66" s="219"/>
      <c r="G66" s="219"/>
      <c r="H66" s="219"/>
      <c r="I66" s="219"/>
      <c r="J66" s="219"/>
      <c r="K66" s="219"/>
      <c r="L66" s="219"/>
      <c r="M66" s="219"/>
      <c r="N66" s="219"/>
      <c r="O66" s="255"/>
      <c r="P66" s="255"/>
      <c r="Q66" s="255"/>
      <c r="R66" s="255"/>
      <c r="S66" s="255"/>
      <c r="T66" s="255"/>
      <c r="U66" s="255"/>
      <c r="V66" s="255"/>
      <c r="W66" s="255"/>
      <c r="X66" s="255"/>
      <c r="Y66" s="1"/>
      <c r="Z66" s="1"/>
      <c r="AA66" s="1"/>
      <c r="AB66" s="1"/>
      <c r="AC66" s="1"/>
      <c r="AD66" s="1"/>
      <c r="AE66" s="1"/>
      <c r="AF66" s="1"/>
      <c r="AG66" s="1"/>
      <c r="AH66" s="27"/>
    </row>
    <row r="67" spans="1:34" ht="24.75" customHeight="1" thickBot="1">
      <c r="A67" s="27" t="s">
        <v>449</v>
      </c>
      <c r="AH67" s="27"/>
    </row>
    <row r="68" spans="1:34" ht="18.600000000000001" customHeight="1">
      <c r="A68" s="955" t="s">
        <v>758</v>
      </c>
      <c r="B68" s="956"/>
      <c r="C68" s="956"/>
      <c r="D68" s="956"/>
      <c r="E68" s="956"/>
      <c r="F68" s="956"/>
      <c r="G68" s="956"/>
      <c r="H68" s="956"/>
      <c r="I68" s="956"/>
      <c r="J68" s="956"/>
      <c r="K68" s="956"/>
      <c r="L68" s="956"/>
      <c r="M68" s="956"/>
      <c r="N68" s="956"/>
      <c r="O68" s="956"/>
      <c r="P68" s="956"/>
      <c r="Q68" s="956"/>
      <c r="R68" s="956"/>
      <c r="S68" s="956"/>
      <c r="T68" s="956"/>
      <c r="U68" s="956"/>
      <c r="V68" s="956"/>
      <c r="W68" s="957"/>
      <c r="X68" s="958" t="s">
        <v>759</v>
      </c>
      <c r="Y68" s="959"/>
      <c r="Z68" s="959"/>
      <c r="AA68" s="959"/>
      <c r="AB68" s="959"/>
      <c r="AC68" s="959"/>
      <c r="AD68" s="959"/>
      <c r="AE68" s="959"/>
      <c r="AF68" s="960"/>
      <c r="AH68" s="27"/>
    </row>
    <row r="69" spans="1:34" ht="19.95" customHeight="1">
      <c r="A69" s="659"/>
      <c r="B69" s="951" t="s">
        <v>825</v>
      </c>
      <c r="C69" s="951"/>
      <c r="D69" s="951"/>
      <c r="E69" s="951"/>
      <c r="F69" s="951"/>
      <c r="G69" s="951"/>
      <c r="H69" s="951"/>
      <c r="I69" s="951"/>
      <c r="J69" s="951"/>
      <c r="K69" s="951"/>
      <c r="L69" s="951"/>
      <c r="M69" s="951"/>
      <c r="N69" s="951"/>
      <c r="O69" s="951"/>
      <c r="P69" s="951"/>
      <c r="Q69" s="951"/>
      <c r="R69" s="951"/>
      <c r="S69" s="951"/>
      <c r="T69" s="951"/>
      <c r="U69" s="951"/>
      <c r="V69" s="951"/>
      <c r="W69" s="952"/>
      <c r="X69" s="652"/>
      <c r="Y69" s="653"/>
      <c r="Z69" s="653"/>
      <c r="AA69" s="653"/>
      <c r="AB69" s="653"/>
      <c r="AC69" s="653"/>
      <c r="AD69" s="653"/>
      <c r="AE69" s="653"/>
      <c r="AF69" s="660"/>
      <c r="AH69" s="27"/>
    </row>
    <row r="70" spans="1:34" ht="19.95" customHeight="1">
      <c r="A70" s="659"/>
      <c r="B70" s="951" t="s">
        <v>824</v>
      </c>
      <c r="C70" s="951"/>
      <c r="D70" s="951"/>
      <c r="E70" s="951"/>
      <c r="F70" s="951"/>
      <c r="G70" s="951"/>
      <c r="H70" s="951"/>
      <c r="I70" s="951"/>
      <c r="J70" s="951"/>
      <c r="K70" s="951"/>
      <c r="L70" s="951"/>
      <c r="M70" s="951"/>
      <c r="N70" s="951"/>
      <c r="O70" s="951"/>
      <c r="P70" s="951"/>
      <c r="Q70" s="951"/>
      <c r="R70" s="951"/>
      <c r="S70" s="951"/>
      <c r="T70" s="951"/>
      <c r="U70" s="951"/>
      <c r="V70" s="951"/>
      <c r="W70" s="952"/>
      <c r="X70" s="961"/>
      <c r="Y70" s="962"/>
      <c r="Z70" s="962"/>
      <c r="AA70" s="962"/>
      <c r="AB70" s="962"/>
      <c r="AC70" s="962"/>
      <c r="AD70" s="962"/>
      <c r="AE70" s="962"/>
      <c r="AF70" s="963"/>
      <c r="AH70" s="27"/>
    </row>
    <row r="71" spans="1:34" ht="19.95" customHeight="1">
      <c r="A71" s="659"/>
      <c r="B71" s="951" t="s">
        <v>755</v>
      </c>
      <c r="C71" s="951"/>
      <c r="D71" s="951"/>
      <c r="E71" s="951"/>
      <c r="F71" s="951"/>
      <c r="G71" s="951"/>
      <c r="H71" s="951"/>
      <c r="I71" s="951"/>
      <c r="J71" s="951"/>
      <c r="K71" s="951"/>
      <c r="L71" s="951"/>
      <c r="M71" s="951"/>
      <c r="N71" s="951"/>
      <c r="O71" s="951"/>
      <c r="P71" s="951"/>
      <c r="Q71" s="951"/>
      <c r="R71" s="951"/>
      <c r="S71" s="951"/>
      <c r="T71" s="951"/>
      <c r="U71" s="951"/>
      <c r="V71" s="951"/>
      <c r="W71" s="952"/>
      <c r="X71" s="961"/>
      <c r="Y71" s="962"/>
      <c r="Z71" s="962"/>
      <c r="AA71" s="962"/>
      <c r="AB71" s="962"/>
      <c r="AC71" s="962"/>
      <c r="AD71" s="962"/>
      <c r="AE71" s="962"/>
      <c r="AF71" s="963"/>
      <c r="AH71" s="27"/>
    </row>
    <row r="72" spans="1:34" ht="19.95" customHeight="1">
      <c r="A72" s="659"/>
      <c r="B72" s="951" t="s">
        <v>756</v>
      </c>
      <c r="C72" s="951"/>
      <c r="D72" s="951"/>
      <c r="E72" s="951"/>
      <c r="F72" s="951"/>
      <c r="G72" s="951"/>
      <c r="H72" s="951"/>
      <c r="I72" s="951"/>
      <c r="J72" s="951"/>
      <c r="K72" s="951"/>
      <c r="L72" s="951"/>
      <c r="M72" s="951"/>
      <c r="N72" s="951"/>
      <c r="O72" s="951"/>
      <c r="P72" s="951"/>
      <c r="Q72" s="951"/>
      <c r="R72" s="951"/>
      <c r="S72" s="951"/>
      <c r="T72" s="951"/>
      <c r="U72" s="951"/>
      <c r="V72" s="951"/>
      <c r="W72" s="952"/>
      <c r="X72" s="961"/>
      <c r="Y72" s="962"/>
      <c r="Z72" s="962"/>
      <c r="AA72" s="962"/>
      <c r="AB72" s="962"/>
      <c r="AC72" s="962"/>
      <c r="AD72" s="962"/>
      <c r="AE72" s="962"/>
      <c r="AF72" s="963"/>
      <c r="AH72" s="27"/>
    </row>
    <row r="73" spans="1:34" ht="19.95" customHeight="1" thickBot="1">
      <c r="A73" s="661"/>
      <c r="B73" s="953" t="s">
        <v>757</v>
      </c>
      <c r="C73" s="953"/>
      <c r="D73" s="953"/>
      <c r="E73" s="953"/>
      <c r="F73" s="953"/>
      <c r="G73" s="953"/>
      <c r="H73" s="953"/>
      <c r="I73" s="953"/>
      <c r="J73" s="953"/>
      <c r="K73" s="953"/>
      <c r="L73" s="953"/>
      <c r="M73" s="953"/>
      <c r="N73" s="953"/>
      <c r="O73" s="953"/>
      <c r="P73" s="953"/>
      <c r="Q73" s="953"/>
      <c r="R73" s="953"/>
      <c r="S73" s="953"/>
      <c r="T73" s="953"/>
      <c r="U73" s="953"/>
      <c r="V73" s="953"/>
      <c r="W73" s="954"/>
      <c r="X73" s="964"/>
      <c r="Y73" s="965"/>
      <c r="Z73" s="965"/>
      <c r="AA73" s="965"/>
      <c r="AB73" s="965"/>
      <c r="AC73" s="965"/>
      <c r="AD73" s="965"/>
      <c r="AE73" s="965"/>
      <c r="AF73" s="966"/>
      <c r="AH73" s="27"/>
    </row>
    <row r="74" spans="1:34" ht="24.75" customHeight="1">
      <c r="AH74" s="27"/>
    </row>
    <row r="75" spans="1:34" ht="24.75" customHeight="1">
      <c r="AH75" s="27"/>
    </row>
  </sheetData>
  <sheetProtection formatRows="0" insertRows="0" deleteRows="0" selectLockedCells="1"/>
  <mergeCells count="194">
    <mergeCell ref="G31:J31"/>
    <mergeCell ref="G30:J30"/>
    <mergeCell ref="K30:M30"/>
    <mergeCell ref="O30:P30"/>
    <mergeCell ref="R30:S30"/>
    <mergeCell ref="K31:M31"/>
    <mergeCell ref="O31:P31"/>
    <mergeCell ref="Q15:S15"/>
    <mergeCell ref="Q16:S16"/>
    <mergeCell ref="Q17:S17"/>
    <mergeCell ref="Q18:S18"/>
    <mergeCell ref="Q19:S19"/>
    <mergeCell ref="Q20:S20"/>
    <mergeCell ref="Q21:S21"/>
    <mergeCell ref="Q22:S22"/>
    <mergeCell ref="Q23:S23"/>
    <mergeCell ref="Q24:S24"/>
    <mergeCell ref="F19:J19"/>
    <mergeCell ref="K19:P19"/>
    <mergeCell ref="A30:F31"/>
    <mergeCell ref="AE23:AG23"/>
    <mergeCell ref="T16:X16"/>
    <mergeCell ref="Y16:AD16"/>
    <mergeCell ref="T23:X23"/>
    <mergeCell ref="Y23:AD23"/>
    <mergeCell ref="AE24:AG24"/>
    <mergeCell ref="A4:E4"/>
    <mergeCell ref="F4:AG4"/>
    <mergeCell ref="AE15:AG15"/>
    <mergeCell ref="AE16:AG16"/>
    <mergeCell ref="F16:J16"/>
    <mergeCell ref="K16:P16"/>
    <mergeCell ref="T20:X20"/>
    <mergeCell ref="Y20:AD20"/>
    <mergeCell ref="F21:J21"/>
    <mergeCell ref="K21:P21"/>
    <mergeCell ref="T21:X21"/>
    <mergeCell ref="Y21:AD21"/>
    <mergeCell ref="AE17:AG17"/>
    <mergeCell ref="AE18:AG18"/>
    <mergeCell ref="AE19:AG19"/>
    <mergeCell ref="AE20:AG20"/>
    <mergeCell ref="AE21:AG21"/>
    <mergeCell ref="A14:E24"/>
    <mergeCell ref="F14:J14"/>
    <mergeCell ref="K14:P14"/>
    <mergeCell ref="Q14:S14"/>
    <mergeCell ref="T14:X14"/>
    <mergeCell ref="Y14:AD14"/>
    <mergeCell ref="AE14:AG14"/>
    <mergeCell ref="F18:J18"/>
    <mergeCell ref="K18:P18"/>
    <mergeCell ref="T18:X18"/>
    <mergeCell ref="Y18:AD18"/>
    <mergeCell ref="T19:X19"/>
    <mergeCell ref="Y19:AD19"/>
    <mergeCell ref="F17:J17"/>
    <mergeCell ref="K17:P17"/>
    <mergeCell ref="T17:X17"/>
    <mergeCell ref="Y17:AD17"/>
    <mergeCell ref="F22:J22"/>
    <mergeCell ref="K22:P22"/>
    <mergeCell ref="T22:X22"/>
    <mergeCell ref="Y22:AD22"/>
    <mergeCell ref="AE22:AG22"/>
    <mergeCell ref="B51:H51"/>
    <mergeCell ref="J51:R51"/>
    <mergeCell ref="S51:AG51"/>
    <mergeCell ref="AB42:AG42"/>
    <mergeCell ref="AB43:AG43"/>
    <mergeCell ref="AB44:AG44"/>
    <mergeCell ref="C44:AA44"/>
    <mergeCell ref="A42:B42"/>
    <mergeCell ref="B27:K27"/>
    <mergeCell ref="M27:AC27"/>
    <mergeCell ref="B28:K28"/>
    <mergeCell ref="M28:AC28"/>
    <mergeCell ref="B29:K29"/>
    <mergeCell ref="M29:AC29"/>
    <mergeCell ref="A34:N34"/>
    <mergeCell ref="V34:AB34"/>
    <mergeCell ref="A35:N35"/>
    <mergeCell ref="V35:AB35"/>
    <mergeCell ref="R31:S31"/>
    <mergeCell ref="U31:AG31"/>
    <mergeCell ref="U30:AG30"/>
    <mergeCell ref="AD27:AG27"/>
    <mergeCell ref="A33:N33"/>
    <mergeCell ref="A65:J65"/>
    <mergeCell ref="K65:Q65"/>
    <mergeCell ref="R65:X65"/>
    <mergeCell ref="Y65:AG65"/>
    <mergeCell ref="A63:E63"/>
    <mergeCell ref="F63:J63"/>
    <mergeCell ref="K63:Q63"/>
    <mergeCell ref="R63:X63"/>
    <mergeCell ref="Y63:AG63"/>
    <mergeCell ref="A64:E64"/>
    <mergeCell ref="F64:J64"/>
    <mergeCell ref="K64:Q64"/>
    <mergeCell ref="R64:X64"/>
    <mergeCell ref="Y64:AG64"/>
    <mergeCell ref="A62:E62"/>
    <mergeCell ref="R62:X62"/>
    <mergeCell ref="Y62:AG62"/>
    <mergeCell ref="F62:J62"/>
    <mergeCell ref="K62:Q62"/>
    <mergeCell ref="A59:E59"/>
    <mergeCell ref="F59:J59"/>
    <mergeCell ref="K59:Q59"/>
    <mergeCell ref="R59:X59"/>
    <mergeCell ref="Y59:AG59"/>
    <mergeCell ref="A60:E60"/>
    <mergeCell ref="F60:J60"/>
    <mergeCell ref="K60:Q60"/>
    <mergeCell ref="R60:X60"/>
    <mergeCell ref="Y60:AG60"/>
    <mergeCell ref="A61:E61"/>
    <mergeCell ref="F61:J61"/>
    <mergeCell ref="K61:Q61"/>
    <mergeCell ref="R61:X61"/>
    <mergeCell ref="Y61:AG61"/>
    <mergeCell ref="C42:AA42"/>
    <mergeCell ref="C43:AA43"/>
    <mergeCell ref="A36:N36"/>
    <mergeCell ref="V36:AB36"/>
    <mergeCell ref="A38:AG38"/>
    <mergeCell ref="AD28:AG28"/>
    <mergeCell ref="AD29:AG29"/>
    <mergeCell ref="A5:AG5"/>
    <mergeCell ref="F15:J15"/>
    <mergeCell ref="K15:P15"/>
    <mergeCell ref="T15:X15"/>
    <mergeCell ref="Y15:AD15"/>
    <mergeCell ref="F20:J20"/>
    <mergeCell ref="K20:P20"/>
    <mergeCell ref="F23:J23"/>
    <mergeCell ref="K23:P23"/>
    <mergeCell ref="F24:J24"/>
    <mergeCell ref="K24:P24"/>
    <mergeCell ref="T24:X24"/>
    <mergeCell ref="Y24:AD24"/>
    <mergeCell ref="A9:AG9"/>
    <mergeCell ref="A10:B10"/>
    <mergeCell ref="A13:E13"/>
    <mergeCell ref="F13:AG13"/>
    <mergeCell ref="R58:X58"/>
    <mergeCell ref="Y58:AG58"/>
    <mergeCell ref="B54:H54"/>
    <mergeCell ref="J54:R54"/>
    <mergeCell ref="S54:AG54"/>
    <mergeCell ref="A2:AG2"/>
    <mergeCell ref="B52:H52"/>
    <mergeCell ref="J52:R52"/>
    <mergeCell ref="S52:AG52"/>
    <mergeCell ref="A25:F26"/>
    <mergeCell ref="G25:L25"/>
    <mergeCell ref="M25:AG25"/>
    <mergeCell ref="G26:L26"/>
    <mergeCell ref="M26:AG26"/>
    <mergeCell ref="B7:K7"/>
    <mergeCell ref="M7:AG7"/>
    <mergeCell ref="B8:K8"/>
    <mergeCell ref="N8:Q8"/>
    <mergeCell ref="R8:AG8"/>
    <mergeCell ref="A43:B43"/>
    <mergeCell ref="A44:B44"/>
    <mergeCell ref="AB45:AG45"/>
    <mergeCell ref="AB41:AG41"/>
    <mergeCell ref="A45:AA45"/>
    <mergeCell ref="A41:AA41"/>
    <mergeCell ref="A50:I50"/>
    <mergeCell ref="J50:R50"/>
    <mergeCell ref="S50:AG50"/>
    <mergeCell ref="B69:W69"/>
    <mergeCell ref="B70:W70"/>
    <mergeCell ref="B71:W71"/>
    <mergeCell ref="B72:W72"/>
    <mergeCell ref="B73:W73"/>
    <mergeCell ref="A68:W68"/>
    <mergeCell ref="X68:AF68"/>
    <mergeCell ref="X70:AF70"/>
    <mergeCell ref="X71:AF71"/>
    <mergeCell ref="X72:AF72"/>
    <mergeCell ref="X73:AF73"/>
    <mergeCell ref="B53:H53"/>
    <mergeCell ref="J53:R53"/>
    <mergeCell ref="S53:AG53"/>
    <mergeCell ref="A55:I55"/>
    <mergeCell ref="J55:R55"/>
    <mergeCell ref="S55:AG55"/>
    <mergeCell ref="A58:E58"/>
    <mergeCell ref="F58:J58"/>
    <mergeCell ref="K58:Q58"/>
  </mergeCells>
  <phoneticPr fontId="9"/>
  <conditionalFormatting sqref="V36:AB36">
    <cfRule type="containsErrors" dxfId="28" priority="1" stopIfTrue="1">
      <formula>ISERROR(V36)</formula>
    </cfRule>
  </conditionalFormatting>
  <dataValidations count="1">
    <dataValidation type="list" allowBlank="1" showInputMessage="1" showErrorMessage="1" sqref="A59:E64" xr:uid="{A5B2AFB8-9FA4-4F60-BE1E-FE8A551DC6D9}">
      <formula1>$AK$59:$AK$63</formula1>
    </dataValidation>
  </dataValidations>
  <printOptions horizontalCentered="1"/>
  <pageMargins left="0.78740157480314965" right="0.78740157480314965" top="0.59055118110236227" bottom="0.39370078740157483" header="0.39370078740157483" footer="0.39370078740157483"/>
  <pageSetup paperSize="9" scale="87" orientation="portrait" blackAndWhite="1" r:id="rId1"/>
  <headerFooter alignWithMargins="0"/>
  <rowBreaks count="1" manualBreakCount="1">
    <brk id="3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0</xdr:col>
                    <xdr:colOff>106680</xdr:colOff>
                    <xdr:row>9</xdr:row>
                    <xdr:rowOff>60960</xdr:rowOff>
                  </from>
                  <to>
                    <xdr:col>1</xdr:col>
                    <xdr:colOff>144780</xdr:colOff>
                    <xdr:row>9</xdr:row>
                    <xdr:rowOff>274320</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0</xdr:col>
                    <xdr:colOff>0</xdr:colOff>
                    <xdr:row>68</xdr:row>
                    <xdr:rowOff>0</xdr:rowOff>
                  </from>
                  <to>
                    <xdr:col>1</xdr:col>
                    <xdr:colOff>106680</xdr:colOff>
                    <xdr:row>69</xdr:row>
                    <xdr:rowOff>22860</xdr:rowOff>
                  </to>
                </anchor>
              </controlPr>
            </control>
          </mc:Choice>
        </mc:AlternateContent>
        <mc:AlternateContent xmlns:mc="http://schemas.openxmlformats.org/markup-compatibility/2006">
          <mc:Choice Requires="x14">
            <control shapeId="14358" r:id="rId6" name="Check Box 22">
              <controlPr defaultSize="0" autoFill="0" autoLine="0" autoPict="0">
                <anchor moveWithCells="1">
                  <from>
                    <xdr:col>0</xdr:col>
                    <xdr:colOff>0</xdr:colOff>
                    <xdr:row>69</xdr:row>
                    <xdr:rowOff>0</xdr:rowOff>
                  </from>
                  <to>
                    <xdr:col>1</xdr:col>
                    <xdr:colOff>106680</xdr:colOff>
                    <xdr:row>70</xdr:row>
                    <xdr:rowOff>22860</xdr:rowOff>
                  </to>
                </anchor>
              </controlPr>
            </control>
          </mc:Choice>
        </mc:AlternateContent>
        <mc:AlternateContent xmlns:mc="http://schemas.openxmlformats.org/markup-compatibility/2006">
          <mc:Choice Requires="x14">
            <control shapeId="14359" r:id="rId7" name="Check Box 23">
              <controlPr defaultSize="0" autoFill="0" autoLine="0" autoPict="0">
                <anchor moveWithCells="1">
                  <from>
                    <xdr:col>0</xdr:col>
                    <xdr:colOff>0</xdr:colOff>
                    <xdr:row>69</xdr:row>
                    <xdr:rowOff>0</xdr:rowOff>
                  </from>
                  <to>
                    <xdr:col>1</xdr:col>
                    <xdr:colOff>106680</xdr:colOff>
                    <xdr:row>70</xdr:row>
                    <xdr:rowOff>22860</xdr:rowOff>
                  </to>
                </anchor>
              </controlPr>
            </control>
          </mc:Choice>
        </mc:AlternateContent>
        <mc:AlternateContent xmlns:mc="http://schemas.openxmlformats.org/markup-compatibility/2006">
          <mc:Choice Requires="x14">
            <control shapeId="14360" r:id="rId8" name="Check Box 24">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1" r:id="rId9" name="Check Box 25">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2" r:id="rId10" name="Check Box 26">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6" r:id="rId14" name="Check Box 30">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7" r:id="rId15" name="Check Box 31">
              <controlPr defaultSize="0" autoFill="0" autoLine="0" autoPict="0">
                <anchor moveWithCells="1">
                  <from>
                    <xdr:col>0</xdr:col>
                    <xdr:colOff>0</xdr:colOff>
                    <xdr:row>72</xdr:row>
                    <xdr:rowOff>0</xdr:rowOff>
                  </from>
                  <to>
                    <xdr:col>1</xdr:col>
                    <xdr:colOff>106680</xdr:colOff>
                    <xdr:row>73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E52C-F2ED-496A-9A2D-ECE3A7F89100}">
  <sheetPr>
    <tabColor rgb="FFFFC000"/>
  </sheetPr>
  <dimension ref="A1:AT44"/>
  <sheetViews>
    <sheetView showZeros="0" view="pageBreakPreview" zoomScaleNormal="85" zoomScaleSheetLayoutView="100" workbookViewId="0"/>
  </sheetViews>
  <sheetFormatPr defaultColWidth="12" defaultRowHeight="12.6"/>
  <cols>
    <col min="1" max="25" width="4.875" style="694" customWidth="1"/>
    <col min="26" max="26" width="8.875" style="694" customWidth="1"/>
    <col min="27" max="27" width="1.875" style="694" customWidth="1"/>
    <col min="28" max="45" width="4.5" style="694" customWidth="1"/>
    <col min="46" max="16384" width="12" style="694"/>
  </cols>
  <sheetData>
    <row r="1" spans="1:46" ht="21" customHeight="1">
      <c r="A1" s="1" t="s">
        <v>950</v>
      </c>
      <c r="B1" s="693"/>
      <c r="C1" s="693"/>
      <c r="D1" s="693"/>
      <c r="E1" s="693"/>
      <c r="F1" s="693"/>
      <c r="G1" s="693"/>
      <c r="H1" s="693"/>
      <c r="I1" s="693"/>
      <c r="J1" s="693"/>
      <c r="K1" s="693"/>
      <c r="L1" s="693"/>
      <c r="M1" s="693"/>
      <c r="N1" s="693"/>
      <c r="O1" s="693"/>
      <c r="P1" s="693"/>
      <c r="Q1" s="693"/>
      <c r="R1" s="693"/>
      <c r="S1" s="693"/>
      <c r="T1" s="1072" t="s">
        <v>988</v>
      </c>
      <c r="U1" s="1072"/>
      <c r="V1" s="1072"/>
      <c r="W1" s="1071"/>
      <c r="X1" s="1071"/>
      <c r="Y1" s="1071"/>
      <c r="Z1" s="1071"/>
    </row>
    <row r="2" spans="1:46" ht="18.600000000000001">
      <c r="A2" s="1076" t="s">
        <v>894</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T2" s="694" t="s">
        <v>895</v>
      </c>
    </row>
    <row r="3" spans="1:46">
      <c r="A3" s="693"/>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T3" s="694" t="s">
        <v>896</v>
      </c>
    </row>
    <row r="4" spans="1:46">
      <c r="A4" s="693"/>
      <c r="B4" s="693"/>
      <c r="C4" s="693"/>
      <c r="D4" s="693"/>
      <c r="E4" s="693"/>
      <c r="F4" s="693"/>
      <c r="G4" s="693"/>
      <c r="H4" s="693"/>
      <c r="I4" s="693"/>
      <c r="J4" s="693"/>
      <c r="K4" s="693"/>
      <c r="L4" s="693"/>
      <c r="M4" s="693"/>
      <c r="N4" s="693"/>
      <c r="O4" s="693"/>
      <c r="P4" s="693"/>
      <c r="Q4" s="693"/>
      <c r="R4" s="693"/>
      <c r="S4" s="1077"/>
      <c r="T4" s="1078"/>
      <c r="U4" s="1078"/>
      <c r="V4" s="1078"/>
      <c r="W4" s="1078"/>
      <c r="X4" s="1078"/>
      <c r="Y4" s="1078"/>
      <c r="Z4" s="693"/>
      <c r="AT4" s="694" t="s">
        <v>897</v>
      </c>
    </row>
    <row r="5" spans="1:46" ht="20.25" customHeight="1">
      <c r="A5" s="693" t="s">
        <v>898</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T5" s="694" t="s">
        <v>899</v>
      </c>
    </row>
    <row r="6" spans="1:46" ht="20.25" customHeight="1">
      <c r="A6" s="693"/>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T6" s="694" t="s">
        <v>900</v>
      </c>
    </row>
    <row r="7" spans="1:46" ht="13.5" customHeight="1">
      <c r="A7" s="693"/>
      <c r="B7" s="1073" t="s">
        <v>901</v>
      </c>
      <c r="C7" s="1074"/>
      <c r="D7" s="1074"/>
      <c r="E7" s="1074"/>
      <c r="F7" s="1074"/>
      <c r="G7" s="1074"/>
      <c r="H7" s="1074"/>
      <c r="I7" s="1074"/>
      <c r="J7" s="1074"/>
      <c r="K7" s="1074"/>
      <c r="L7" s="1074"/>
      <c r="M7" s="1074"/>
      <c r="N7" s="1074"/>
      <c r="O7" s="1074"/>
      <c r="P7" s="1074"/>
      <c r="Q7" s="1074"/>
      <c r="R7" s="1074"/>
      <c r="S7" s="1074"/>
      <c r="T7" s="1074"/>
      <c r="U7" s="1074"/>
      <c r="V7" s="1074"/>
      <c r="W7" s="1074"/>
      <c r="X7" s="1074"/>
      <c r="Y7" s="1075"/>
      <c r="Z7" s="693"/>
      <c r="AT7" s="694" t="s">
        <v>902</v>
      </c>
    </row>
    <row r="8" spans="1:46" ht="13.5" customHeight="1">
      <c r="A8" s="693"/>
      <c r="B8" s="1079"/>
      <c r="C8" s="1080"/>
      <c r="D8" s="1080"/>
      <c r="E8" s="1080"/>
      <c r="F8" s="1080"/>
      <c r="G8" s="1080"/>
      <c r="H8" s="1080"/>
      <c r="I8" s="1080"/>
      <c r="J8" s="1080"/>
      <c r="K8" s="1080"/>
      <c r="L8" s="1080"/>
      <c r="M8" s="1080"/>
      <c r="N8" s="1080"/>
      <c r="O8" s="1080"/>
      <c r="P8" s="1080"/>
      <c r="Q8" s="1080"/>
      <c r="R8" s="1080"/>
      <c r="S8" s="1080"/>
      <c r="T8" s="1080"/>
      <c r="U8" s="1080"/>
      <c r="V8" s="1080"/>
      <c r="W8" s="1080"/>
      <c r="X8" s="1080"/>
      <c r="Y8" s="1081"/>
      <c r="Z8" s="693"/>
      <c r="AT8" s="694" t="s">
        <v>903</v>
      </c>
    </row>
    <row r="9" spans="1:46" ht="13.5" customHeight="1">
      <c r="A9" s="693"/>
      <c r="B9" s="1079"/>
      <c r="C9" s="1080"/>
      <c r="D9" s="1080"/>
      <c r="E9" s="1080"/>
      <c r="F9" s="1080"/>
      <c r="G9" s="1080"/>
      <c r="H9" s="1080"/>
      <c r="I9" s="1080"/>
      <c r="J9" s="1080"/>
      <c r="K9" s="1080"/>
      <c r="L9" s="1080"/>
      <c r="M9" s="1080"/>
      <c r="N9" s="1080"/>
      <c r="O9" s="1080"/>
      <c r="P9" s="1080"/>
      <c r="Q9" s="1080"/>
      <c r="R9" s="1080"/>
      <c r="S9" s="1080"/>
      <c r="T9" s="1080"/>
      <c r="U9" s="1080"/>
      <c r="V9" s="1080"/>
      <c r="W9" s="1080"/>
      <c r="X9" s="1080"/>
      <c r="Y9" s="1081"/>
      <c r="Z9" s="693"/>
      <c r="AT9" s="694" t="s">
        <v>904</v>
      </c>
    </row>
    <row r="10" spans="1:46" ht="13.5" customHeight="1">
      <c r="A10" s="693"/>
      <c r="B10" s="1079"/>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1"/>
      <c r="Z10" s="693"/>
    </row>
    <row r="11" spans="1:46" ht="13.5" customHeight="1">
      <c r="A11" s="693"/>
      <c r="B11" s="1079"/>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1"/>
      <c r="Z11" s="693"/>
    </row>
    <row r="12" spans="1:46" ht="13.5" customHeight="1">
      <c r="A12" s="693"/>
      <c r="B12" s="1079"/>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1"/>
      <c r="Z12" s="693"/>
    </row>
    <row r="13" spans="1:46" ht="13.5" customHeight="1">
      <c r="A13" s="693"/>
      <c r="B13" s="1079"/>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1"/>
      <c r="Z13" s="693"/>
    </row>
    <row r="14" spans="1:46" ht="13.5" customHeight="1">
      <c r="A14" s="693"/>
      <c r="B14" s="1082"/>
      <c r="C14" s="1083"/>
      <c r="D14" s="1083"/>
      <c r="E14" s="1080"/>
      <c r="F14" s="1080"/>
      <c r="G14" s="1080"/>
      <c r="H14" s="1080"/>
      <c r="I14" s="1080"/>
      <c r="J14" s="1080"/>
      <c r="K14" s="1080"/>
      <c r="L14" s="1080"/>
      <c r="M14" s="1080"/>
      <c r="N14" s="1080"/>
      <c r="O14" s="1080"/>
      <c r="P14" s="1080"/>
      <c r="Q14" s="1080"/>
      <c r="R14" s="1080"/>
      <c r="S14" s="1080"/>
      <c r="T14" s="1080"/>
      <c r="U14" s="1080"/>
      <c r="V14" s="1080"/>
      <c r="W14" s="1080"/>
      <c r="X14" s="1080"/>
      <c r="Y14" s="1081"/>
      <c r="Z14" s="693"/>
    </row>
    <row r="15" spans="1:46">
      <c r="A15" s="693"/>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row>
    <row r="16" spans="1:46">
      <c r="A16" s="693"/>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row>
    <row r="17" spans="1:46" ht="20.25" customHeight="1">
      <c r="A17" s="693" t="s">
        <v>906</v>
      </c>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row>
    <row r="18" spans="1:46" ht="13.5" customHeight="1">
      <c r="A18" s="693"/>
      <c r="B18" s="1073" t="s">
        <v>901</v>
      </c>
      <c r="C18" s="1074"/>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5"/>
      <c r="Z18" s="693"/>
    </row>
    <row r="19" spans="1:46">
      <c r="A19" s="693"/>
      <c r="B19" s="1095"/>
      <c r="C19" s="1095"/>
      <c r="D19" s="1095"/>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693"/>
      <c r="AT19" s="694" t="s">
        <v>907</v>
      </c>
    </row>
    <row r="20" spans="1:46">
      <c r="A20" s="693"/>
      <c r="B20" s="1095"/>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693"/>
      <c r="AT20" s="694" t="s">
        <v>908</v>
      </c>
    </row>
    <row r="21" spans="1:46">
      <c r="A21" s="693"/>
      <c r="B21" s="1095"/>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693"/>
      <c r="AT21" s="694" t="s">
        <v>909</v>
      </c>
    </row>
    <row r="22" spans="1:46">
      <c r="A22" s="693"/>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693"/>
      <c r="AT22" s="694" t="s">
        <v>910</v>
      </c>
    </row>
    <row r="23" spans="1:46">
      <c r="A23" s="693"/>
      <c r="B23" s="1096"/>
      <c r="C23" s="1097"/>
      <c r="D23" s="1097"/>
      <c r="E23" s="1098"/>
      <c r="F23" s="1098"/>
      <c r="G23" s="1098"/>
      <c r="H23" s="1098"/>
      <c r="I23" s="1098"/>
      <c r="J23" s="1098"/>
      <c r="K23" s="1098"/>
      <c r="L23" s="1098"/>
      <c r="M23" s="1098"/>
      <c r="N23" s="1098"/>
      <c r="O23" s="1098"/>
      <c r="P23" s="1098"/>
      <c r="Q23" s="1098"/>
      <c r="R23" s="1098"/>
      <c r="S23" s="1098"/>
      <c r="T23" s="1098"/>
      <c r="U23" s="1098"/>
      <c r="V23" s="1098"/>
      <c r="W23" s="1098"/>
      <c r="X23" s="1098"/>
      <c r="Y23" s="1099"/>
      <c r="Z23" s="693"/>
    </row>
    <row r="24" spans="1:46">
      <c r="A24" s="693"/>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3"/>
    </row>
    <row r="25" spans="1:46">
      <c r="A25" s="693"/>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row>
    <row r="26" spans="1:46">
      <c r="A26" s="693" t="s">
        <v>911</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row>
    <row r="27" spans="1:46">
      <c r="A27" s="693"/>
      <c r="B27" s="1100"/>
      <c r="C27" s="1101"/>
      <c r="D27" s="1104" t="s">
        <v>912</v>
      </c>
      <c r="E27" s="1104"/>
      <c r="F27" s="1104"/>
      <c r="G27" s="1104"/>
      <c r="H27" s="1104"/>
      <c r="I27" s="1105" t="s">
        <v>913</v>
      </c>
      <c r="J27" s="1106"/>
      <c r="K27" s="1106"/>
      <c r="L27" s="1106"/>
      <c r="M27" s="1106"/>
      <c r="N27" s="1106"/>
      <c r="O27" s="1106"/>
      <c r="P27" s="1106"/>
      <c r="Q27" s="1106"/>
      <c r="R27" s="1106"/>
      <c r="S27" s="1106"/>
      <c r="T27" s="1106"/>
      <c r="U27" s="1106"/>
      <c r="V27" s="1106"/>
      <c r="W27" s="1106"/>
      <c r="X27" s="1106"/>
      <c r="Y27" s="1106"/>
      <c r="Z27" s="1107"/>
      <c r="AA27" s="693"/>
    </row>
    <row r="28" spans="1:46" ht="20.25" customHeight="1">
      <c r="A28" s="693"/>
      <c r="B28" s="1102"/>
      <c r="C28" s="1103"/>
      <c r="D28" s="1104"/>
      <c r="E28" s="1104"/>
      <c r="F28" s="1104"/>
      <c r="G28" s="1104"/>
      <c r="H28" s="1104"/>
      <c r="I28" s="1105" t="s">
        <v>914</v>
      </c>
      <c r="J28" s="1106"/>
      <c r="K28" s="1106"/>
      <c r="L28" s="1106"/>
      <c r="M28" s="1106"/>
      <c r="N28" s="1106"/>
      <c r="O28" s="1106"/>
      <c r="P28" s="1106"/>
      <c r="Q28" s="1106"/>
      <c r="R28" s="1106"/>
      <c r="S28" s="1106"/>
      <c r="T28" s="1106"/>
      <c r="U28" s="1107"/>
      <c r="V28" s="1108" t="s">
        <v>915</v>
      </c>
      <c r="W28" s="1109"/>
      <c r="X28" s="1109"/>
      <c r="Y28" s="1109"/>
      <c r="Z28" s="1110"/>
      <c r="AA28" s="693"/>
    </row>
    <row r="29" spans="1:46" ht="28.5" customHeight="1">
      <c r="A29" s="693"/>
      <c r="B29" s="1084">
        <v>1</v>
      </c>
      <c r="C29" s="1085"/>
      <c r="D29" s="1086"/>
      <c r="E29" s="1087"/>
      <c r="F29" s="1087"/>
      <c r="G29" s="1087"/>
      <c r="H29" s="1088"/>
      <c r="I29" s="1089"/>
      <c r="J29" s="1090"/>
      <c r="K29" s="1090"/>
      <c r="L29" s="1090"/>
      <c r="M29" s="1090"/>
      <c r="N29" s="1090"/>
      <c r="O29" s="1090"/>
      <c r="P29" s="1090"/>
      <c r="Q29" s="1090"/>
      <c r="R29" s="1090"/>
      <c r="S29" s="1090"/>
      <c r="T29" s="1090"/>
      <c r="U29" s="1091"/>
      <c r="V29" s="1092"/>
      <c r="W29" s="1093"/>
      <c r="X29" s="1093"/>
      <c r="Y29" s="1093"/>
      <c r="Z29" s="1094"/>
      <c r="AA29" s="693"/>
      <c r="AF29" s="697"/>
      <c r="AG29" s="697"/>
      <c r="AH29" s="697"/>
      <c r="AI29" s="697"/>
      <c r="AJ29" s="697"/>
    </row>
    <row r="30" spans="1:46" ht="28.5" customHeight="1">
      <c r="A30" s="693"/>
      <c r="B30" s="1084">
        <v>2</v>
      </c>
      <c r="C30" s="1085"/>
      <c r="D30" s="1086"/>
      <c r="E30" s="1087"/>
      <c r="F30" s="1087"/>
      <c r="G30" s="1087"/>
      <c r="H30" s="1088"/>
      <c r="I30" s="1089"/>
      <c r="J30" s="1090"/>
      <c r="K30" s="1090"/>
      <c r="L30" s="1090"/>
      <c r="M30" s="1090"/>
      <c r="N30" s="1090"/>
      <c r="O30" s="1090"/>
      <c r="P30" s="1090"/>
      <c r="Q30" s="1090"/>
      <c r="R30" s="1090"/>
      <c r="S30" s="1090"/>
      <c r="T30" s="1090"/>
      <c r="U30" s="1091"/>
      <c r="V30" s="1092"/>
      <c r="W30" s="1093"/>
      <c r="X30" s="1093"/>
      <c r="Y30" s="1093"/>
      <c r="Z30" s="1094"/>
      <c r="AA30" s="693"/>
      <c r="AF30" s="697"/>
      <c r="AG30" s="697"/>
      <c r="AH30" s="697"/>
      <c r="AI30" s="697"/>
      <c r="AJ30" s="697"/>
    </row>
    <row r="31" spans="1:46" ht="26.25" customHeight="1">
      <c r="A31" s="693"/>
      <c r="B31" s="1084">
        <v>3</v>
      </c>
      <c r="C31" s="1085"/>
      <c r="D31" s="1086"/>
      <c r="E31" s="1087"/>
      <c r="F31" s="1087"/>
      <c r="G31" s="1087"/>
      <c r="H31" s="1088"/>
      <c r="I31" s="1089"/>
      <c r="J31" s="1090"/>
      <c r="K31" s="1090"/>
      <c r="L31" s="1090"/>
      <c r="M31" s="1090"/>
      <c r="N31" s="1090"/>
      <c r="O31" s="1090"/>
      <c r="P31" s="1090"/>
      <c r="Q31" s="1090"/>
      <c r="R31" s="1090"/>
      <c r="S31" s="1090"/>
      <c r="T31" s="1090"/>
      <c r="U31" s="1091"/>
      <c r="V31" s="1092"/>
      <c r="W31" s="1093"/>
      <c r="X31" s="1093"/>
      <c r="Y31" s="1093"/>
      <c r="Z31" s="1094"/>
      <c r="AA31" s="693"/>
      <c r="AF31" s="697"/>
      <c r="AG31" s="697"/>
      <c r="AH31" s="697"/>
      <c r="AI31" s="697"/>
      <c r="AJ31" s="697"/>
    </row>
    <row r="32" spans="1:46" ht="26.25" customHeight="1">
      <c r="A32" s="693"/>
      <c r="B32" s="1084">
        <v>4</v>
      </c>
      <c r="C32" s="1085"/>
      <c r="D32" s="1086"/>
      <c r="E32" s="1087"/>
      <c r="F32" s="1087"/>
      <c r="G32" s="1087"/>
      <c r="H32" s="1088"/>
      <c r="I32" s="1089"/>
      <c r="J32" s="1090"/>
      <c r="K32" s="1090"/>
      <c r="L32" s="1090"/>
      <c r="M32" s="1090"/>
      <c r="N32" s="1090"/>
      <c r="O32" s="1090"/>
      <c r="P32" s="1090"/>
      <c r="Q32" s="1090"/>
      <c r="R32" s="1090"/>
      <c r="S32" s="1090"/>
      <c r="T32" s="1090"/>
      <c r="U32" s="1091"/>
      <c r="V32" s="1092"/>
      <c r="W32" s="1093"/>
      <c r="X32" s="1093"/>
      <c r="Y32" s="1093"/>
      <c r="Z32" s="1094"/>
      <c r="AA32" s="693"/>
      <c r="AC32" s="698"/>
      <c r="AF32" s="697"/>
      <c r="AG32" s="697"/>
      <c r="AH32" s="697"/>
      <c r="AI32" s="697"/>
      <c r="AJ32" s="697"/>
    </row>
    <row r="33" spans="1:36" ht="26.25" customHeight="1">
      <c r="A33" s="693"/>
      <c r="B33" s="1084">
        <v>5</v>
      </c>
      <c r="C33" s="1085"/>
      <c r="D33" s="1086"/>
      <c r="E33" s="1087"/>
      <c r="F33" s="1087"/>
      <c r="G33" s="1087"/>
      <c r="H33" s="1088"/>
      <c r="I33" s="1089"/>
      <c r="J33" s="1090"/>
      <c r="K33" s="1090"/>
      <c r="L33" s="1090"/>
      <c r="M33" s="1090"/>
      <c r="N33" s="1090"/>
      <c r="O33" s="1090"/>
      <c r="P33" s="1090"/>
      <c r="Q33" s="1090"/>
      <c r="R33" s="1090"/>
      <c r="S33" s="1090"/>
      <c r="T33" s="1090"/>
      <c r="U33" s="1091"/>
      <c r="V33" s="1092"/>
      <c r="W33" s="1093"/>
      <c r="X33" s="1093"/>
      <c r="Y33" s="1093"/>
      <c r="Z33" s="1094"/>
      <c r="AA33" s="693"/>
      <c r="AF33" s="697"/>
      <c r="AG33" s="697"/>
      <c r="AH33" s="697"/>
      <c r="AI33" s="697"/>
      <c r="AJ33" s="697"/>
    </row>
    <row r="34" spans="1:36" ht="26.25" customHeight="1">
      <c r="A34" s="693"/>
      <c r="B34" s="699"/>
      <c r="C34" s="699"/>
      <c r="D34" s="700"/>
      <c r="E34" s="700"/>
      <c r="F34" s="700"/>
      <c r="G34" s="700"/>
      <c r="H34" s="700"/>
      <c r="I34" s="701"/>
      <c r="J34" s="701"/>
      <c r="K34" s="701"/>
      <c r="L34" s="701"/>
      <c r="M34" s="701"/>
      <c r="N34" s="701"/>
      <c r="O34" s="701"/>
      <c r="P34" s="701"/>
      <c r="Q34" s="701"/>
      <c r="R34" s="701"/>
      <c r="S34" s="701"/>
      <c r="T34" s="701"/>
      <c r="U34" s="701"/>
      <c r="V34" s="702"/>
      <c r="W34" s="702"/>
      <c r="X34" s="702"/>
      <c r="Y34" s="702"/>
      <c r="Z34" s="702"/>
      <c r="AA34" s="693"/>
      <c r="AF34" s="697"/>
      <c r="AG34" s="697"/>
      <c r="AH34" s="697"/>
      <c r="AI34" s="697"/>
      <c r="AJ34" s="697"/>
    </row>
    <row r="35" spans="1:36" ht="26.25" customHeight="1">
      <c r="A35" s="693" t="s">
        <v>916</v>
      </c>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F35" s="697"/>
      <c r="AG35" s="697"/>
      <c r="AH35" s="697"/>
      <c r="AI35" s="697"/>
      <c r="AJ35" s="697"/>
    </row>
    <row r="36" spans="1:36">
      <c r="A36" s="693"/>
      <c r="B36" s="1100"/>
      <c r="C36" s="1101"/>
      <c r="D36" s="1104" t="s">
        <v>912</v>
      </c>
      <c r="E36" s="1104"/>
      <c r="F36" s="1104"/>
      <c r="G36" s="1104"/>
      <c r="H36" s="1104"/>
      <c r="I36" s="1105" t="s">
        <v>913</v>
      </c>
      <c r="J36" s="1106"/>
      <c r="K36" s="1106"/>
      <c r="L36" s="1106"/>
      <c r="M36" s="1106"/>
      <c r="N36" s="1106"/>
      <c r="O36" s="1106"/>
      <c r="P36" s="1106"/>
      <c r="Q36" s="1106"/>
      <c r="R36" s="1106"/>
      <c r="S36" s="1106"/>
      <c r="T36" s="1106"/>
      <c r="U36" s="1106"/>
      <c r="V36" s="1106"/>
      <c r="W36" s="1106"/>
      <c r="X36" s="1106"/>
      <c r="Y36" s="1106"/>
      <c r="Z36" s="1107"/>
      <c r="AA36" s="693"/>
    </row>
    <row r="37" spans="1:36" ht="20.25" customHeight="1">
      <c r="A37" s="693"/>
      <c r="B37" s="1102"/>
      <c r="C37" s="1103"/>
      <c r="D37" s="1104"/>
      <c r="E37" s="1104"/>
      <c r="F37" s="1104"/>
      <c r="G37" s="1104"/>
      <c r="H37" s="1104"/>
      <c r="I37" s="1105" t="s">
        <v>914</v>
      </c>
      <c r="J37" s="1106"/>
      <c r="K37" s="1106"/>
      <c r="L37" s="1106"/>
      <c r="M37" s="1106"/>
      <c r="N37" s="1106"/>
      <c r="O37" s="1106"/>
      <c r="P37" s="1106"/>
      <c r="Q37" s="1106"/>
      <c r="R37" s="1106"/>
      <c r="S37" s="1106"/>
      <c r="T37" s="1106"/>
      <c r="U37" s="1107"/>
      <c r="V37" s="1108" t="s">
        <v>915</v>
      </c>
      <c r="W37" s="1109"/>
      <c r="X37" s="1109"/>
      <c r="Y37" s="1109"/>
      <c r="Z37" s="1110"/>
      <c r="AA37" s="693"/>
    </row>
    <row r="38" spans="1:36" ht="26.25" customHeight="1">
      <c r="A38" s="693"/>
      <c r="B38" s="1084">
        <v>1</v>
      </c>
      <c r="C38" s="1085"/>
      <c r="D38" s="1111"/>
      <c r="E38" s="1112"/>
      <c r="F38" s="1112"/>
      <c r="G38" s="1112"/>
      <c r="H38" s="1113"/>
      <c r="I38" s="1089"/>
      <c r="J38" s="1090"/>
      <c r="K38" s="1090"/>
      <c r="L38" s="1090"/>
      <c r="M38" s="1090"/>
      <c r="N38" s="1090"/>
      <c r="O38" s="1090"/>
      <c r="P38" s="1090"/>
      <c r="Q38" s="1090"/>
      <c r="R38" s="1090"/>
      <c r="S38" s="1090"/>
      <c r="T38" s="1090"/>
      <c r="U38" s="1091"/>
      <c r="V38" s="1092"/>
      <c r="W38" s="1093"/>
      <c r="X38" s="1093"/>
      <c r="Y38" s="1093"/>
      <c r="Z38" s="1094"/>
      <c r="AA38" s="693"/>
      <c r="AF38" s="697"/>
      <c r="AG38" s="697"/>
      <c r="AH38" s="697"/>
      <c r="AI38" s="697"/>
      <c r="AJ38" s="697"/>
    </row>
    <row r="39" spans="1:36" ht="24" customHeight="1">
      <c r="A39" s="693"/>
      <c r="B39" s="1084">
        <v>2</v>
      </c>
      <c r="C39" s="1085"/>
      <c r="D39" s="1111"/>
      <c r="E39" s="1112"/>
      <c r="F39" s="1112"/>
      <c r="G39" s="1112"/>
      <c r="H39" s="1113"/>
      <c r="I39" s="1089"/>
      <c r="J39" s="1090"/>
      <c r="K39" s="1090"/>
      <c r="L39" s="1090"/>
      <c r="M39" s="1090"/>
      <c r="N39" s="1090"/>
      <c r="O39" s="1090"/>
      <c r="P39" s="1090"/>
      <c r="Q39" s="1090"/>
      <c r="R39" s="1090"/>
      <c r="S39" s="1090"/>
      <c r="T39" s="1090"/>
      <c r="U39" s="1091"/>
      <c r="V39" s="1092"/>
      <c r="W39" s="1093"/>
      <c r="X39" s="1093"/>
      <c r="Y39" s="1093"/>
      <c r="Z39" s="1094"/>
      <c r="AA39" s="693"/>
    </row>
    <row r="40" spans="1:36" ht="26.25" customHeight="1">
      <c r="A40" s="693"/>
      <c r="B40" s="1084">
        <v>3</v>
      </c>
      <c r="C40" s="1085"/>
      <c r="D40" s="1111"/>
      <c r="E40" s="1112"/>
      <c r="F40" s="1112"/>
      <c r="G40" s="1112"/>
      <c r="H40" s="1113"/>
      <c r="I40" s="1089"/>
      <c r="J40" s="1090"/>
      <c r="K40" s="1090"/>
      <c r="L40" s="1090"/>
      <c r="M40" s="1090"/>
      <c r="N40" s="1090"/>
      <c r="O40" s="1090"/>
      <c r="P40" s="1090"/>
      <c r="Q40" s="1090"/>
      <c r="R40" s="1090"/>
      <c r="S40" s="1090"/>
      <c r="T40" s="1090"/>
      <c r="U40" s="1091"/>
      <c r="V40" s="1092"/>
      <c r="W40" s="1093"/>
      <c r="X40" s="1093"/>
      <c r="Y40" s="1093"/>
      <c r="Z40" s="1094"/>
      <c r="AA40" s="693"/>
      <c r="AF40" s="697"/>
      <c r="AG40" s="697"/>
      <c r="AH40" s="697"/>
      <c r="AI40" s="697"/>
      <c r="AJ40" s="697"/>
    </row>
    <row r="41" spans="1:36" ht="26.25" customHeight="1">
      <c r="A41" s="693"/>
      <c r="B41" s="1084">
        <v>4</v>
      </c>
      <c r="C41" s="1085"/>
      <c r="D41" s="1111"/>
      <c r="E41" s="1112"/>
      <c r="F41" s="1112"/>
      <c r="G41" s="1112"/>
      <c r="H41" s="1113"/>
      <c r="I41" s="1089"/>
      <c r="J41" s="1090"/>
      <c r="K41" s="1090"/>
      <c r="L41" s="1090"/>
      <c r="M41" s="1090"/>
      <c r="N41" s="1090"/>
      <c r="O41" s="1090"/>
      <c r="P41" s="1090"/>
      <c r="Q41" s="1090"/>
      <c r="R41" s="1090"/>
      <c r="S41" s="1090"/>
      <c r="T41" s="1090"/>
      <c r="U41" s="1091"/>
      <c r="V41" s="1092"/>
      <c r="W41" s="1093"/>
      <c r="X41" s="1093"/>
      <c r="Y41" s="1093"/>
      <c r="Z41" s="1094"/>
      <c r="AA41" s="693"/>
      <c r="AF41" s="697"/>
      <c r="AG41" s="697"/>
      <c r="AH41" s="697"/>
      <c r="AI41" s="697"/>
      <c r="AJ41" s="697"/>
    </row>
    <row r="42" spans="1:36" ht="26.25" customHeight="1">
      <c r="A42" s="693"/>
      <c r="B42" s="1084">
        <v>5</v>
      </c>
      <c r="C42" s="1085"/>
      <c r="D42" s="1111"/>
      <c r="E42" s="1112"/>
      <c r="F42" s="1112"/>
      <c r="G42" s="1112"/>
      <c r="H42" s="1113"/>
      <c r="I42" s="1089"/>
      <c r="J42" s="1090"/>
      <c r="K42" s="1090"/>
      <c r="L42" s="1090"/>
      <c r="M42" s="1090"/>
      <c r="N42" s="1090"/>
      <c r="O42" s="1090"/>
      <c r="P42" s="1090"/>
      <c r="Q42" s="1090"/>
      <c r="R42" s="1090"/>
      <c r="S42" s="1090"/>
      <c r="T42" s="1090"/>
      <c r="U42" s="1091"/>
      <c r="V42" s="1092"/>
      <c r="W42" s="1093"/>
      <c r="X42" s="1093"/>
      <c r="Y42" s="1093"/>
      <c r="Z42" s="1094"/>
      <c r="AA42" s="693"/>
      <c r="AF42" s="697"/>
      <c r="AG42" s="697"/>
      <c r="AH42" s="697"/>
      <c r="AI42" s="697"/>
      <c r="AJ42" s="697"/>
    </row>
    <row r="43" spans="1:36" ht="26.25" customHeight="1">
      <c r="AF43" s="697"/>
      <c r="AG43" s="697"/>
      <c r="AH43" s="697"/>
      <c r="AI43" s="697"/>
      <c r="AJ43" s="697"/>
    </row>
    <row r="44" spans="1:36" ht="26.25" customHeight="1">
      <c r="AF44" s="697"/>
      <c r="AG44" s="697"/>
      <c r="AH44" s="697"/>
      <c r="AI44" s="697"/>
      <c r="AJ44" s="697"/>
    </row>
  </sheetData>
  <mergeCells count="70">
    <mergeCell ref="B42:C42"/>
    <mergeCell ref="D42:H42"/>
    <mergeCell ref="I42:U42"/>
    <mergeCell ref="V42:Z42"/>
    <mergeCell ref="B40:C40"/>
    <mergeCell ref="D40:H40"/>
    <mergeCell ref="I40:U40"/>
    <mergeCell ref="V40:Z40"/>
    <mergeCell ref="B41:C41"/>
    <mergeCell ref="D41:H41"/>
    <mergeCell ref="I41:U41"/>
    <mergeCell ref="V41:Z41"/>
    <mergeCell ref="V37:Z37"/>
    <mergeCell ref="B39:C39"/>
    <mergeCell ref="D39:H39"/>
    <mergeCell ref="I39:U39"/>
    <mergeCell ref="V39:Z39"/>
    <mergeCell ref="B38:C38"/>
    <mergeCell ref="D38:H38"/>
    <mergeCell ref="I38:U38"/>
    <mergeCell ref="V38:Z38"/>
    <mergeCell ref="B36:C37"/>
    <mergeCell ref="D36:H37"/>
    <mergeCell ref="I36:Z36"/>
    <mergeCell ref="I37:U37"/>
    <mergeCell ref="B32:C32"/>
    <mergeCell ref="D32:H32"/>
    <mergeCell ref="I32:U32"/>
    <mergeCell ref="V32:Z32"/>
    <mergeCell ref="B33:C33"/>
    <mergeCell ref="D33:H33"/>
    <mergeCell ref="I33:U33"/>
    <mergeCell ref="V33:Z33"/>
    <mergeCell ref="B30:C30"/>
    <mergeCell ref="D30:H30"/>
    <mergeCell ref="I30:U30"/>
    <mergeCell ref="V30:Z30"/>
    <mergeCell ref="B31:C31"/>
    <mergeCell ref="D31:H31"/>
    <mergeCell ref="I31:U31"/>
    <mergeCell ref="V31:Z31"/>
    <mergeCell ref="B29:C29"/>
    <mergeCell ref="D29:H29"/>
    <mergeCell ref="I29:U29"/>
    <mergeCell ref="V29:Z29"/>
    <mergeCell ref="B19:Y19"/>
    <mergeCell ref="B20:Y20"/>
    <mergeCell ref="B21:Y21"/>
    <mergeCell ref="B22:Y22"/>
    <mergeCell ref="B23:D23"/>
    <mergeCell ref="E23:Y23"/>
    <mergeCell ref="B27:C28"/>
    <mergeCell ref="D27:H28"/>
    <mergeCell ref="I27:Z27"/>
    <mergeCell ref="I28:U28"/>
    <mergeCell ref="V28:Z28"/>
    <mergeCell ref="W1:Z1"/>
    <mergeCell ref="T1:V1"/>
    <mergeCell ref="B18:Y18"/>
    <mergeCell ref="A2:AA2"/>
    <mergeCell ref="S4:Y4"/>
    <mergeCell ref="B7:Y7"/>
    <mergeCell ref="B8:Y8"/>
    <mergeCell ref="B9:Y9"/>
    <mergeCell ref="B10:Y10"/>
    <mergeCell ref="B11:Y11"/>
    <mergeCell ref="B12:Y12"/>
    <mergeCell ref="B13:Y13"/>
    <mergeCell ref="B14:D14"/>
    <mergeCell ref="E14:Y14"/>
  </mergeCells>
  <phoneticPr fontId="9"/>
  <dataValidations count="2">
    <dataValidation type="list" allowBlank="1" showInputMessage="1" showErrorMessage="1" sqref="B8:Y13" xr:uid="{3F77E135-4B43-4AEB-AE86-0C0E23A7D68D}">
      <formula1>$AT$2:$AT$9</formula1>
    </dataValidation>
    <dataValidation type="list" allowBlank="1" showInputMessage="1" showErrorMessage="1" sqref="B19:Y22" xr:uid="{1FE64942-B7B0-40BF-837D-33063DC124AE}">
      <formula1>$AT$19:$AT$22</formula1>
    </dataValidation>
  </dataValidations>
  <pageMargins left="0.70866141732283472" right="0.70866141732283472" top="0.55118110236220474" bottom="0.35433070866141736"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80F1-8C43-4DC3-8EBF-447D577A20EA}">
  <sheetPr>
    <pageSetUpPr fitToPage="1"/>
  </sheetPr>
  <dimension ref="A1:AT58"/>
  <sheetViews>
    <sheetView showZeros="0" view="pageBreakPreview" zoomScale="90" zoomScaleNormal="100" zoomScaleSheetLayoutView="90" workbookViewId="0">
      <selection activeCell="B1" sqref="B1"/>
    </sheetView>
  </sheetViews>
  <sheetFormatPr defaultColWidth="12" defaultRowHeight="12.6"/>
  <cols>
    <col min="1" max="25" width="4.875" style="694" customWidth="1"/>
    <col min="26" max="26" width="8.875" style="694" customWidth="1"/>
    <col min="27" max="27" width="1.875" style="694" customWidth="1"/>
    <col min="28" max="33" width="4.5" style="694" customWidth="1"/>
    <col min="34" max="34" width="49.5" style="694" customWidth="1"/>
    <col min="35" max="36" width="4.5" style="694" customWidth="1"/>
    <col min="37" max="37" width="16.25" style="694" customWidth="1"/>
    <col min="38" max="38" width="4.5" style="694" customWidth="1"/>
    <col min="39" max="39" width="8.75" style="694" customWidth="1"/>
    <col min="40" max="40" width="4.5" style="694" customWidth="1"/>
    <col min="41" max="41" width="8.125" style="694" customWidth="1"/>
    <col min="42" max="45" width="4.5" style="694" customWidth="1"/>
    <col min="46" max="16384" width="12" style="694"/>
  </cols>
  <sheetData>
    <row r="1" spans="1:46" ht="19.2" customHeight="1">
      <c r="A1" s="1" t="s">
        <v>950</v>
      </c>
      <c r="B1" s="693"/>
      <c r="C1" s="693"/>
      <c r="D1" s="693"/>
      <c r="E1" s="693"/>
      <c r="F1" s="693"/>
      <c r="G1" s="693"/>
      <c r="H1" s="693"/>
      <c r="I1" s="693"/>
      <c r="J1" s="693"/>
      <c r="K1" s="693"/>
      <c r="L1" s="693"/>
      <c r="M1" s="693"/>
      <c r="N1" s="693"/>
      <c r="O1" s="693"/>
      <c r="P1" s="693"/>
      <c r="Q1" s="693"/>
      <c r="R1" s="693"/>
      <c r="S1" s="693"/>
      <c r="T1" s="1072" t="s">
        <v>988</v>
      </c>
      <c r="U1" s="1072"/>
      <c r="V1" s="1072"/>
      <c r="W1" s="1071">
        <v>45422</v>
      </c>
      <c r="X1" s="1071"/>
      <c r="Y1" s="1071"/>
      <c r="Z1" s="1071"/>
    </row>
    <row r="2" spans="1:46" ht="21" customHeight="1">
      <c r="A2" s="1076" t="s">
        <v>894</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row>
    <row r="3" spans="1:46" ht="13.2">
      <c r="A3" s="693"/>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T3" s="694" t="s">
        <v>895</v>
      </c>
    </row>
    <row r="4" spans="1:46">
      <c r="A4" s="693"/>
      <c r="B4" s="693"/>
      <c r="C4" s="693"/>
      <c r="D4" s="693"/>
      <c r="E4" s="693"/>
      <c r="F4" s="693"/>
      <c r="G4" s="693"/>
      <c r="H4" s="693"/>
      <c r="I4" s="693"/>
      <c r="J4" s="693"/>
      <c r="K4" s="693"/>
      <c r="L4" s="693"/>
      <c r="M4" s="693"/>
      <c r="N4" s="693"/>
      <c r="O4" s="693"/>
      <c r="P4" s="693"/>
      <c r="Q4" s="693"/>
      <c r="R4" s="693"/>
      <c r="S4" s="1077"/>
      <c r="T4" s="1078"/>
      <c r="U4" s="1078"/>
      <c r="V4" s="1078"/>
      <c r="W4" s="1078"/>
      <c r="X4" s="1078"/>
      <c r="Y4" s="1078"/>
      <c r="Z4" s="693"/>
      <c r="AT4" s="694" t="s">
        <v>896</v>
      </c>
    </row>
    <row r="5" spans="1:46">
      <c r="A5" s="693" t="s">
        <v>898</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T5" s="694" t="s">
        <v>897</v>
      </c>
    </row>
    <row r="6" spans="1:46" ht="20.25" customHeight="1">
      <c r="A6" s="693"/>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T6" s="694" t="s">
        <v>899</v>
      </c>
    </row>
    <row r="7" spans="1:46" ht="20.25" customHeight="1">
      <c r="A7" s="693"/>
      <c r="B7" s="1073" t="s">
        <v>901</v>
      </c>
      <c r="C7" s="1074"/>
      <c r="D7" s="1074"/>
      <c r="E7" s="1074"/>
      <c r="F7" s="1074"/>
      <c r="G7" s="1074"/>
      <c r="H7" s="1074"/>
      <c r="I7" s="1074"/>
      <c r="J7" s="1074"/>
      <c r="K7" s="1074"/>
      <c r="L7" s="1074"/>
      <c r="M7" s="1074"/>
      <c r="N7" s="1074"/>
      <c r="O7" s="1074"/>
      <c r="P7" s="1074"/>
      <c r="Q7" s="1074"/>
      <c r="R7" s="1074"/>
      <c r="S7" s="1074"/>
      <c r="T7" s="1074"/>
      <c r="U7" s="1074"/>
      <c r="V7" s="1074"/>
      <c r="W7" s="1074"/>
      <c r="X7" s="1074"/>
      <c r="Y7" s="1075"/>
      <c r="Z7" s="693"/>
      <c r="AT7" s="694" t="s">
        <v>900</v>
      </c>
    </row>
    <row r="8" spans="1:46" ht="13.5" customHeight="1">
      <c r="A8" s="693"/>
      <c r="B8" s="1079" t="s">
        <v>1025</v>
      </c>
      <c r="C8" s="1080"/>
      <c r="D8" s="1080"/>
      <c r="E8" s="1080"/>
      <c r="F8" s="1080"/>
      <c r="G8" s="1080"/>
      <c r="H8" s="1080"/>
      <c r="I8" s="1080"/>
      <c r="J8" s="1080"/>
      <c r="K8" s="1080"/>
      <c r="L8" s="1080"/>
      <c r="M8" s="1080"/>
      <c r="N8" s="1080"/>
      <c r="O8" s="1080"/>
      <c r="P8" s="1080"/>
      <c r="Q8" s="1080"/>
      <c r="R8" s="1080"/>
      <c r="S8" s="1080"/>
      <c r="T8" s="1080"/>
      <c r="U8" s="1080"/>
      <c r="V8" s="1080"/>
      <c r="W8" s="1080"/>
      <c r="X8" s="1080"/>
      <c r="Y8" s="1081"/>
      <c r="Z8" s="693"/>
      <c r="AT8" s="694" t="s">
        <v>902</v>
      </c>
    </row>
    <row r="9" spans="1:46" ht="13.5" customHeight="1">
      <c r="A9" s="693"/>
      <c r="B9" s="1079" t="s">
        <v>896</v>
      </c>
      <c r="C9" s="1080"/>
      <c r="D9" s="1080"/>
      <c r="E9" s="1080"/>
      <c r="F9" s="1080"/>
      <c r="G9" s="1080"/>
      <c r="H9" s="1080"/>
      <c r="I9" s="1080"/>
      <c r="J9" s="1080"/>
      <c r="K9" s="1080"/>
      <c r="L9" s="1080"/>
      <c r="M9" s="1080"/>
      <c r="N9" s="1080"/>
      <c r="O9" s="1080"/>
      <c r="P9" s="1080"/>
      <c r="Q9" s="1080"/>
      <c r="R9" s="1080"/>
      <c r="S9" s="1080"/>
      <c r="T9" s="1080"/>
      <c r="U9" s="1080"/>
      <c r="V9" s="1080"/>
      <c r="W9" s="1080"/>
      <c r="X9" s="1080"/>
      <c r="Y9" s="1081"/>
      <c r="Z9" s="693"/>
      <c r="AT9" s="694" t="s">
        <v>903</v>
      </c>
    </row>
    <row r="10" spans="1:46" ht="13.5" customHeight="1">
      <c r="A10" s="693"/>
      <c r="B10" s="1079" t="s">
        <v>917</v>
      </c>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1"/>
      <c r="Z10" s="693"/>
      <c r="AT10" s="694" t="s">
        <v>904</v>
      </c>
    </row>
    <row r="11" spans="1:46" ht="13.5" customHeight="1">
      <c r="A11" s="693"/>
      <c r="B11" s="1079" t="s">
        <v>902</v>
      </c>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1"/>
      <c r="Z11" s="693"/>
      <c r="AC11" s="758"/>
    </row>
    <row r="12" spans="1:46" ht="13.5" customHeight="1">
      <c r="A12" s="693"/>
      <c r="B12" s="1079"/>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1"/>
      <c r="Z12" s="693"/>
      <c r="AC12" s="758" t="s">
        <v>337</v>
      </c>
    </row>
    <row r="13" spans="1:46" ht="13.5" customHeight="1">
      <c r="A13" s="693"/>
      <c r="B13" s="1079"/>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1"/>
      <c r="Z13" s="693"/>
    </row>
    <row r="14" spans="1:46" ht="13.5" customHeight="1">
      <c r="A14" s="693"/>
      <c r="B14" s="1082" t="s">
        <v>905</v>
      </c>
      <c r="C14" s="1083"/>
      <c r="D14" s="1083"/>
      <c r="E14" s="1080" t="s">
        <v>1099</v>
      </c>
      <c r="F14" s="1080"/>
      <c r="G14" s="1080"/>
      <c r="H14" s="1080"/>
      <c r="I14" s="1080"/>
      <c r="J14" s="1080"/>
      <c r="K14" s="1080"/>
      <c r="L14" s="1080"/>
      <c r="M14" s="1080"/>
      <c r="N14" s="1080"/>
      <c r="O14" s="1080"/>
      <c r="P14" s="1080"/>
      <c r="Q14" s="1080"/>
      <c r="R14" s="1080"/>
      <c r="S14" s="1080"/>
      <c r="T14" s="1080"/>
      <c r="U14" s="1080"/>
      <c r="V14" s="1080"/>
      <c r="W14" s="1080"/>
      <c r="X14" s="1080"/>
      <c r="Y14" s="1081"/>
      <c r="Z14" s="693"/>
    </row>
    <row r="15" spans="1:46" ht="13.5" customHeight="1">
      <c r="A15" s="693"/>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row>
    <row r="16" spans="1:46">
      <c r="A16" s="693"/>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row>
    <row r="17" spans="1:46">
      <c r="A17" s="693" t="s">
        <v>906</v>
      </c>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row>
    <row r="18" spans="1:46" ht="20.25" customHeight="1">
      <c r="A18" s="693"/>
      <c r="B18" s="1073" t="s">
        <v>901</v>
      </c>
      <c r="C18" s="1074"/>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5"/>
      <c r="Z18" s="693"/>
    </row>
    <row r="19" spans="1:46" ht="13.5" customHeight="1">
      <c r="A19" s="693"/>
      <c r="B19" s="1155" t="s">
        <v>907</v>
      </c>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693"/>
    </row>
    <row r="20" spans="1:46">
      <c r="A20" s="693"/>
      <c r="B20" s="1155" t="s">
        <v>918</v>
      </c>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693"/>
      <c r="AT20" s="694" t="s">
        <v>907</v>
      </c>
    </row>
    <row r="21" spans="1:46">
      <c r="A21" s="693"/>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693"/>
      <c r="AT21" s="694" t="s">
        <v>908</v>
      </c>
    </row>
    <row r="22" spans="1:46">
      <c r="A22" s="693"/>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693"/>
      <c r="AT22" s="694" t="s">
        <v>909</v>
      </c>
    </row>
    <row r="23" spans="1:46">
      <c r="A23" s="693"/>
      <c r="B23" s="1151" t="s">
        <v>905</v>
      </c>
      <c r="C23" s="1152"/>
      <c r="D23" s="1152"/>
      <c r="E23" s="1153" t="s">
        <v>1031</v>
      </c>
      <c r="F23" s="1153"/>
      <c r="G23" s="1153"/>
      <c r="H23" s="1153"/>
      <c r="I23" s="1153"/>
      <c r="J23" s="1153"/>
      <c r="K23" s="1153"/>
      <c r="L23" s="1153"/>
      <c r="M23" s="1153"/>
      <c r="N23" s="1153"/>
      <c r="O23" s="1153"/>
      <c r="P23" s="1153"/>
      <c r="Q23" s="1153"/>
      <c r="R23" s="1153"/>
      <c r="S23" s="1153"/>
      <c r="T23" s="1153"/>
      <c r="U23" s="1153"/>
      <c r="V23" s="1153"/>
      <c r="W23" s="1153"/>
      <c r="X23" s="1153"/>
      <c r="Y23" s="1154"/>
      <c r="Z23" s="693"/>
      <c r="AT23" s="694" t="s">
        <v>910</v>
      </c>
    </row>
    <row r="24" spans="1:46">
      <c r="A24" s="693"/>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3"/>
    </row>
    <row r="25" spans="1:46">
      <c r="A25" s="693"/>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row>
    <row r="26" spans="1:46">
      <c r="A26" s="693" t="s">
        <v>911</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row>
    <row r="27" spans="1:46">
      <c r="A27" s="693"/>
      <c r="B27" s="1100"/>
      <c r="C27" s="1101"/>
      <c r="D27" s="1104" t="s">
        <v>912</v>
      </c>
      <c r="E27" s="1104"/>
      <c r="F27" s="1104"/>
      <c r="G27" s="1104"/>
      <c r="H27" s="1104"/>
      <c r="I27" s="1105" t="s">
        <v>913</v>
      </c>
      <c r="J27" s="1106"/>
      <c r="K27" s="1106"/>
      <c r="L27" s="1106"/>
      <c r="M27" s="1106"/>
      <c r="N27" s="1106"/>
      <c r="O27" s="1106"/>
      <c r="P27" s="1106"/>
      <c r="Q27" s="1106"/>
      <c r="R27" s="1106"/>
      <c r="S27" s="1106"/>
      <c r="T27" s="1106"/>
      <c r="U27" s="1106"/>
      <c r="V27" s="1106"/>
      <c r="W27" s="1106"/>
      <c r="X27" s="1106"/>
      <c r="Y27" s="1106"/>
      <c r="Z27" s="1107"/>
      <c r="AA27" s="693"/>
    </row>
    <row r="28" spans="1:46" ht="25.95" customHeight="1">
      <c r="A28" s="693"/>
      <c r="B28" s="1102"/>
      <c r="C28" s="1103"/>
      <c r="D28" s="1104"/>
      <c r="E28" s="1104"/>
      <c r="F28" s="1104"/>
      <c r="G28" s="1104"/>
      <c r="H28" s="1104"/>
      <c r="I28" s="1105" t="s">
        <v>914</v>
      </c>
      <c r="J28" s="1106"/>
      <c r="K28" s="1106"/>
      <c r="L28" s="1106"/>
      <c r="M28" s="1106"/>
      <c r="N28" s="1106"/>
      <c r="O28" s="1106"/>
      <c r="P28" s="1106"/>
      <c r="Q28" s="1106"/>
      <c r="R28" s="1106"/>
      <c r="S28" s="1106"/>
      <c r="T28" s="1106"/>
      <c r="U28" s="1107"/>
      <c r="V28" s="1108" t="s">
        <v>915</v>
      </c>
      <c r="W28" s="1109"/>
      <c r="X28" s="1109"/>
      <c r="Y28" s="1109"/>
      <c r="Z28" s="1110"/>
      <c r="AA28" s="693"/>
    </row>
    <row r="29" spans="1:46" ht="20.25" customHeight="1">
      <c r="A29" s="693"/>
      <c r="B29" s="1084">
        <v>1</v>
      </c>
      <c r="C29" s="1085"/>
      <c r="D29" s="1156" t="s">
        <v>1032</v>
      </c>
      <c r="E29" s="1157"/>
      <c r="F29" s="1157"/>
      <c r="G29" s="1157"/>
      <c r="H29" s="1158"/>
      <c r="I29" s="1159" t="s">
        <v>1033</v>
      </c>
      <c r="J29" s="1160"/>
      <c r="K29" s="1160"/>
      <c r="L29" s="1160"/>
      <c r="M29" s="1160"/>
      <c r="N29" s="1160"/>
      <c r="O29" s="1160"/>
      <c r="P29" s="1160"/>
      <c r="Q29" s="1160"/>
      <c r="R29" s="1160"/>
      <c r="S29" s="1160"/>
      <c r="T29" s="1160"/>
      <c r="U29" s="1161"/>
      <c r="V29" s="1148" t="s">
        <v>1026</v>
      </c>
      <c r="W29" s="1149"/>
      <c r="X29" s="1149"/>
      <c r="Y29" s="1149"/>
      <c r="Z29" s="1150"/>
      <c r="AA29" s="693"/>
      <c r="AF29" s="697"/>
      <c r="AG29" s="697"/>
      <c r="AH29" s="697"/>
      <c r="AI29" s="697"/>
      <c r="AJ29" s="697"/>
    </row>
    <row r="30" spans="1:46" ht="28.5" customHeight="1">
      <c r="A30" s="693"/>
      <c r="B30" s="1084">
        <v>2</v>
      </c>
      <c r="C30" s="1085"/>
      <c r="D30" s="1142" t="s">
        <v>1034</v>
      </c>
      <c r="E30" s="1143"/>
      <c r="F30" s="1143"/>
      <c r="G30" s="1143"/>
      <c r="H30" s="1144"/>
      <c r="I30" s="1159" t="s">
        <v>1035</v>
      </c>
      <c r="J30" s="1160"/>
      <c r="K30" s="1160"/>
      <c r="L30" s="1160"/>
      <c r="M30" s="1160"/>
      <c r="N30" s="1160"/>
      <c r="O30" s="1160"/>
      <c r="P30" s="1160"/>
      <c r="Q30" s="1160"/>
      <c r="R30" s="1160"/>
      <c r="S30" s="1160"/>
      <c r="T30" s="1160"/>
      <c r="U30" s="1161"/>
      <c r="V30" s="1148" t="s">
        <v>1036</v>
      </c>
      <c r="W30" s="1149"/>
      <c r="X30" s="1149"/>
      <c r="Y30" s="1149"/>
      <c r="Z30" s="1150"/>
      <c r="AA30" s="693"/>
      <c r="AE30" s="1119"/>
      <c r="AF30" s="1119"/>
      <c r="AG30" s="1119"/>
      <c r="AH30" s="1119"/>
      <c r="AI30" s="1119"/>
      <c r="AJ30" s="1119"/>
      <c r="AK30" s="1119"/>
      <c r="AL30" s="1119"/>
      <c r="AM30" s="1119"/>
      <c r="AN30" s="1119"/>
      <c r="AO30" s="1119"/>
    </row>
    <row r="31" spans="1:46" ht="28.5" customHeight="1">
      <c r="A31" s="693"/>
      <c r="B31" s="1084">
        <v>3</v>
      </c>
      <c r="C31" s="1085"/>
      <c r="D31" s="1142" t="s">
        <v>1037</v>
      </c>
      <c r="E31" s="1143"/>
      <c r="F31" s="1143"/>
      <c r="G31" s="1143"/>
      <c r="H31" s="1144"/>
      <c r="I31" s="1159" t="s">
        <v>1038</v>
      </c>
      <c r="J31" s="1160"/>
      <c r="K31" s="1160"/>
      <c r="L31" s="1160"/>
      <c r="M31" s="1160"/>
      <c r="N31" s="1160"/>
      <c r="O31" s="1160"/>
      <c r="P31" s="1160"/>
      <c r="Q31" s="1160"/>
      <c r="R31" s="1160"/>
      <c r="S31" s="1160"/>
      <c r="T31" s="1160"/>
      <c r="U31" s="1161"/>
      <c r="V31" s="1148" t="s">
        <v>1039</v>
      </c>
      <c r="W31" s="1149"/>
      <c r="X31" s="1149"/>
      <c r="Y31" s="1149"/>
      <c r="Z31" s="1150"/>
      <c r="AA31" s="693"/>
      <c r="AE31" s="759"/>
      <c r="AF31" s="760"/>
      <c r="AG31" s="760"/>
      <c r="AH31" s="760"/>
      <c r="AI31" s="760"/>
      <c r="AJ31" s="760"/>
      <c r="AK31" s="760"/>
      <c r="AL31" s="760"/>
      <c r="AM31" s="760"/>
      <c r="AN31" s="760"/>
      <c r="AO31" s="760"/>
    </row>
    <row r="32" spans="1:46" ht="26.25" customHeight="1" thickBot="1">
      <c r="A32" s="693"/>
      <c r="B32" s="1084">
        <v>4</v>
      </c>
      <c r="C32" s="1085"/>
      <c r="D32" s="1142" t="s">
        <v>1040</v>
      </c>
      <c r="E32" s="1143"/>
      <c r="F32" s="1143"/>
      <c r="G32" s="1143"/>
      <c r="H32" s="1144"/>
      <c r="I32" s="1145" t="s">
        <v>1041</v>
      </c>
      <c r="J32" s="1146"/>
      <c r="K32" s="1146"/>
      <c r="L32" s="1146"/>
      <c r="M32" s="1146"/>
      <c r="N32" s="1146"/>
      <c r="O32" s="1146"/>
      <c r="P32" s="1146"/>
      <c r="Q32" s="1146"/>
      <c r="R32" s="1146"/>
      <c r="S32" s="1146"/>
      <c r="T32" s="1146"/>
      <c r="U32" s="1147"/>
      <c r="V32" s="1148" t="s">
        <v>1027</v>
      </c>
      <c r="W32" s="1149"/>
      <c r="X32" s="1149"/>
      <c r="Y32" s="1149"/>
      <c r="Z32" s="1150"/>
      <c r="AA32" s="693"/>
      <c r="AC32" s="698"/>
      <c r="AE32"/>
      <c r="AF32"/>
      <c r="AG32"/>
      <c r="AH32"/>
      <c r="AI32"/>
      <c r="AJ32"/>
      <c r="AK32"/>
      <c r="AL32"/>
      <c r="AM32"/>
      <c r="AN32"/>
      <c r="AO32"/>
    </row>
    <row r="33" spans="1:42" ht="26.25" customHeight="1" thickTop="1">
      <c r="A33" s="693"/>
      <c r="B33" s="1084">
        <v>5</v>
      </c>
      <c r="C33" s="1085"/>
      <c r="D33" s="1142"/>
      <c r="E33" s="1143"/>
      <c r="F33" s="1143"/>
      <c r="G33" s="1143"/>
      <c r="H33" s="1144"/>
      <c r="I33" s="1145"/>
      <c r="J33" s="1146"/>
      <c r="K33" s="1146"/>
      <c r="L33" s="1146"/>
      <c r="M33" s="1146"/>
      <c r="N33" s="1146"/>
      <c r="O33" s="1146"/>
      <c r="P33" s="1146"/>
      <c r="Q33" s="1146"/>
      <c r="R33" s="1146"/>
      <c r="S33" s="1146"/>
      <c r="T33" s="1146"/>
      <c r="U33" s="1147"/>
      <c r="V33" s="1148"/>
      <c r="W33" s="1149"/>
      <c r="X33" s="1149"/>
      <c r="Y33" s="1149"/>
      <c r="Z33" s="1150"/>
      <c r="AA33" s="693"/>
      <c r="AD33" s="761"/>
      <c r="AE33" s="1120" t="s">
        <v>1042</v>
      </c>
      <c r="AF33" s="1120"/>
      <c r="AG33" s="1120"/>
      <c r="AH33" s="1120"/>
      <c r="AI33" s="1120"/>
      <c r="AJ33" s="1120"/>
      <c r="AK33" s="1120"/>
      <c r="AL33" s="1120"/>
      <c r="AM33" s="1120"/>
      <c r="AN33" s="1120"/>
      <c r="AO33" s="1120"/>
      <c r="AP33" s="762"/>
    </row>
    <row r="34" spans="1:42" ht="26.25" customHeight="1" thickBot="1">
      <c r="A34" s="693"/>
      <c r="B34" s="699"/>
      <c r="C34" s="699"/>
      <c r="D34" s="700"/>
      <c r="E34" s="700"/>
      <c r="F34" s="700"/>
      <c r="G34" s="700"/>
      <c r="H34" s="700"/>
      <c r="I34" s="701"/>
      <c r="J34" s="701"/>
      <c r="K34" s="701"/>
      <c r="L34" s="701"/>
      <c r="M34" s="701"/>
      <c r="N34" s="701"/>
      <c r="O34" s="701"/>
      <c r="P34" s="701"/>
      <c r="Q34" s="701"/>
      <c r="R34" s="701"/>
      <c r="S34" s="701"/>
      <c r="T34" s="701"/>
      <c r="U34" s="701"/>
      <c r="V34" s="702"/>
      <c r="W34" s="702"/>
      <c r="X34" s="702"/>
      <c r="Y34" s="702"/>
      <c r="Z34" s="702"/>
      <c r="AA34" s="693"/>
      <c r="AD34" s="763"/>
      <c r="AE34" s="1121" t="s">
        <v>1043</v>
      </c>
      <c r="AF34" s="1121"/>
      <c r="AG34" s="1121"/>
      <c r="AH34" s="1121"/>
      <c r="AI34" s="1121"/>
      <c r="AJ34" s="1121"/>
      <c r="AK34" s="1121"/>
      <c r="AL34" s="1121"/>
      <c r="AM34" s="1121"/>
      <c r="AN34" s="1121"/>
      <c r="AO34" s="1121"/>
      <c r="AP34" s="764"/>
    </row>
    <row r="35" spans="1:42" ht="26.25" customHeight="1" thickBot="1">
      <c r="A35" s="693" t="s">
        <v>916</v>
      </c>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D35" s="763"/>
      <c r="AE35" s="765"/>
      <c r="AF35" s="765"/>
      <c r="AG35" s="765"/>
      <c r="AH35" s="765"/>
      <c r="AI35" s="765"/>
      <c r="AJ35" s="766"/>
      <c r="AK35" s="766"/>
      <c r="AL35" s="767"/>
      <c r="AM35" s="767"/>
      <c r="AN35" s="767"/>
      <c r="AO35" s="767"/>
      <c r="AP35" s="764"/>
    </row>
    <row r="36" spans="1:42" ht="26.25" customHeight="1">
      <c r="A36" s="693"/>
      <c r="B36" s="1100"/>
      <c r="C36" s="1101"/>
      <c r="D36" s="1104" t="s">
        <v>912</v>
      </c>
      <c r="E36" s="1104"/>
      <c r="F36" s="1104"/>
      <c r="G36" s="1104"/>
      <c r="H36" s="1104"/>
      <c r="I36" s="1105" t="s">
        <v>913</v>
      </c>
      <c r="J36" s="1106"/>
      <c r="K36" s="1106"/>
      <c r="L36" s="1106"/>
      <c r="M36" s="1106"/>
      <c r="N36" s="1106"/>
      <c r="O36" s="1106"/>
      <c r="P36" s="1106"/>
      <c r="Q36" s="1106"/>
      <c r="R36" s="1106"/>
      <c r="S36" s="1106"/>
      <c r="T36" s="1106"/>
      <c r="U36" s="1106"/>
      <c r="V36" s="1106"/>
      <c r="W36" s="1106"/>
      <c r="X36" s="1106"/>
      <c r="Y36" s="1106"/>
      <c r="Z36" s="1107"/>
      <c r="AA36" s="693"/>
      <c r="AD36" s="763"/>
      <c r="AE36" s="768"/>
      <c r="AF36" s="769" t="s">
        <v>1044</v>
      </c>
      <c r="AG36" s="769" t="s">
        <v>1045</v>
      </c>
      <c r="AH36" s="1137" t="s">
        <v>1046</v>
      </c>
      <c r="AI36" s="1137"/>
      <c r="AJ36" s="1137"/>
      <c r="AK36" s="1137"/>
      <c r="AL36" s="1137"/>
      <c r="AM36" s="1137"/>
      <c r="AN36" s="1137"/>
      <c r="AO36" s="1138"/>
      <c r="AP36" s="764"/>
    </row>
    <row r="37" spans="1:42" ht="25.95" customHeight="1">
      <c r="A37" s="693"/>
      <c r="B37" s="1102"/>
      <c r="C37" s="1103"/>
      <c r="D37" s="1104"/>
      <c r="E37" s="1104"/>
      <c r="F37" s="1104"/>
      <c r="G37" s="1104"/>
      <c r="H37" s="1104"/>
      <c r="I37" s="1105" t="s">
        <v>914</v>
      </c>
      <c r="J37" s="1106"/>
      <c r="K37" s="1106"/>
      <c r="L37" s="1106"/>
      <c r="M37" s="1106"/>
      <c r="N37" s="1106"/>
      <c r="O37" s="1106"/>
      <c r="P37" s="1106"/>
      <c r="Q37" s="1106"/>
      <c r="R37" s="1106"/>
      <c r="S37" s="1106"/>
      <c r="T37" s="1106"/>
      <c r="U37" s="1107"/>
      <c r="V37" s="1108" t="s">
        <v>915</v>
      </c>
      <c r="W37" s="1109"/>
      <c r="X37" s="1109"/>
      <c r="Y37" s="1109"/>
      <c r="Z37" s="1110"/>
      <c r="AA37" s="693"/>
      <c r="AD37" s="763"/>
      <c r="AE37" s="1133" t="s">
        <v>1047</v>
      </c>
      <c r="AF37" s="770" t="s">
        <v>1048</v>
      </c>
      <c r="AG37" s="771" t="s">
        <v>1049</v>
      </c>
      <c r="AH37" s="1140" t="s">
        <v>1050</v>
      </c>
      <c r="AI37" s="1140"/>
      <c r="AJ37" s="1140"/>
      <c r="AK37" s="1140"/>
      <c r="AL37" s="1140"/>
      <c r="AM37" s="1140"/>
      <c r="AN37" s="1140"/>
      <c r="AO37" s="1141"/>
      <c r="AP37" s="764"/>
    </row>
    <row r="38" spans="1:42" ht="25.8" customHeight="1">
      <c r="A38" s="693"/>
      <c r="B38" s="1084">
        <v>1</v>
      </c>
      <c r="C38" s="1085"/>
      <c r="D38" s="1156" t="s">
        <v>1053</v>
      </c>
      <c r="E38" s="1157"/>
      <c r="F38" s="1157"/>
      <c r="G38" s="1157"/>
      <c r="H38" s="1158"/>
      <c r="I38" s="1145" t="s">
        <v>1054</v>
      </c>
      <c r="J38" s="1146"/>
      <c r="K38" s="1146"/>
      <c r="L38" s="1146"/>
      <c r="M38" s="1146"/>
      <c r="N38" s="1146"/>
      <c r="O38" s="1146"/>
      <c r="P38" s="1146"/>
      <c r="Q38" s="1146"/>
      <c r="R38" s="1146"/>
      <c r="S38" s="1146"/>
      <c r="T38" s="1146"/>
      <c r="U38" s="1147"/>
      <c r="V38" s="1148" t="s">
        <v>1028</v>
      </c>
      <c r="W38" s="1149"/>
      <c r="X38" s="1149"/>
      <c r="Y38" s="1149"/>
      <c r="Z38" s="1150"/>
      <c r="AA38" s="693"/>
      <c r="AD38" s="763"/>
      <c r="AE38" s="1134"/>
      <c r="AF38" s="770" t="s">
        <v>1051</v>
      </c>
      <c r="AG38" s="771" t="s">
        <v>1049</v>
      </c>
      <c r="AH38" s="1140" t="s">
        <v>1052</v>
      </c>
      <c r="AI38" s="1140"/>
      <c r="AJ38" s="1140"/>
      <c r="AK38" s="1140"/>
      <c r="AL38" s="1140"/>
      <c r="AM38" s="1140"/>
      <c r="AN38" s="1140"/>
      <c r="AO38" s="1141"/>
      <c r="AP38" s="764"/>
    </row>
    <row r="39" spans="1:42" ht="26.25" customHeight="1">
      <c r="A39" s="693"/>
      <c r="B39" s="1084">
        <v>2</v>
      </c>
      <c r="C39" s="1085"/>
      <c r="D39" s="1111" t="s">
        <v>1057</v>
      </c>
      <c r="E39" s="1112"/>
      <c r="F39" s="1112"/>
      <c r="G39" s="1112"/>
      <c r="H39" s="1113"/>
      <c r="I39" s="1164" t="s">
        <v>1058</v>
      </c>
      <c r="J39" s="1165"/>
      <c r="K39" s="1165"/>
      <c r="L39" s="1165"/>
      <c r="M39" s="1165"/>
      <c r="N39" s="1165"/>
      <c r="O39" s="1165"/>
      <c r="P39" s="1165"/>
      <c r="Q39" s="1165"/>
      <c r="R39" s="1165"/>
      <c r="S39" s="1165"/>
      <c r="T39" s="1165"/>
      <c r="U39" s="1166"/>
      <c r="V39" s="1092" t="s">
        <v>1027</v>
      </c>
      <c r="W39" s="1162"/>
      <c r="X39" s="1162"/>
      <c r="Y39" s="1162"/>
      <c r="Z39" s="1163"/>
      <c r="AA39" s="693"/>
      <c r="AD39" s="763"/>
      <c r="AE39" s="1139"/>
      <c r="AF39" s="770" t="s">
        <v>1055</v>
      </c>
      <c r="AG39" s="771" t="s">
        <v>1049</v>
      </c>
      <c r="AH39" s="1140" t="s">
        <v>1056</v>
      </c>
      <c r="AI39" s="1140"/>
      <c r="AJ39" s="1140"/>
      <c r="AK39" s="1140"/>
      <c r="AL39" s="1140"/>
      <c r="AM39" s="1140"/>
      <c r="AN39" s="1140"/>
      <c r="AO39" s="1141"/>
      <c r="AP39" s="764"/>
    </row>
    <row r="40" spans="1:42" ht="37.200000000000003" customHeight="1">
      <c r="A40" s="693"/>
      <c r="B40" s="1084">
        <v>3</v>
      </c>
      <c r="C40" s="1085"/>
      <c r="D40" s="1111" t="s">
        <v>1061</v>
      </c>
      <c r="E40" s="1112"/>
      <c r="F40" s="1112"/>
      <c r="G40" s="1112"/>
      <c r="H40" s="1113"/>
      <c r="I40" s="1145" t="s">
        <v>1096</v>
      </c>
      <c r="J40" s="1146"/>
      <c r="K40" s="1146"/>
      <c r="L40" s="1146"/>
      <c r="M40" s="1146"/>
      <c r="N40" s="1146"/>
      <c r="O40" s="1146"/>
      <c r="P40" s="1146"/>
      <c r="Q40" s="1146"/>
      <c r="R40" s="1146"/>
      <c r="S40" s="1146"/>
      <c r="T40" s="1146"/>
      <c r="U40" s="1147"/>
      <c r="V40" s="1092" t="s">
        <v>1027</v>
      </c>
      <c r="W40" s="1162"/>
      <c r="X40" s="1162"/>
      <c r="Y40" s="1162"/>
      <c r="Z40" s="1163"/>
      <c r="AA40" s="693"/>
      <c r="AD40" s="763"/>
      <c r="AE40" s="1133" t="s">
        <v>1059</v>
      </c>
      <c r="AF40" s="770" t="s">
        <v>1048</v>
      </c>
      <c r="AG40" s="771" t="s">
        <v>1049</v>
      </c>
      <c r="AH40" s="1124" t="s">
        <v>1060</v>
      </c>
      <c r="AI40" s="1125"/>
      <c r="AJ40" s="1125"/>
      <c r="AK40" s="1125"/>
      <c r="AL40" s="1125"/>
      <c r="AM40" s="1125"/>
      <c r="AN40" s="1125"/>
      <c r="AO40" s="1136"/>
      <c r="AP40" s="764"/>
    </row>
    <row r="41" spans="1:42" ht="26.25" customHeight="1">
      <c r="A41" s="693"/>
      <c r="B41" s="1084">
        <v>4</v>
      </c>
      <c r="C41" s="1085"/>
      <c r="D41" s="1111" t="s">
        <v>1063</v>
      </c>
      <c r="E41" s="1112"/>
      <c r="F41" s="1112"/>
      <c r="G41" s="1112"/>
      <c r="H41" s="1113"/>
      <c r="I41" s="1164" t="s">
        <v>1097</v>
      </c>
      <c r="J41" s="1165"/>
      <c r="K41" s="1165"/>
      <c r="L41" s="1165"/>
      <c r="M41" s="1165"/>
      <c r="N41" s="1165"/>
      <c r="O41" s="1165"/>
      <c r="P41" s="1165"/>
      <c r="Q41" s="1165"/>
      <c r="R41" s="1165"/>
      <c r="S41" s="1165"/>
      <c r="T41" s="1165"/>
      <c r="U41" s="1166"/>
      <c r="V41" s="1092" t="s">
        <v>1027</v>
      </c>
      <c r="W41" s="1093"/>
      <c r="X41" s="1093"/>
      <c r="Y41" s="1093"/>
      <c r="Z41" s="1094"/>
      <c r="AA41" s="693"/>
      <c r="AD41" s="763"/>
      <c r="AE41" s="1134"/>
      <c r="AF41" s="770" t="s">
        <v>1051</v>
      </c>
      <c r="AG41" s="771" t="s">
        <v>1049</v>
      </c>
      <c r="AH41" s="1114" t="s">
        <v>1062</v>
      </c>
      <c r="AI41" s="1115"/>
      <c r="AJ41" s="1115"/>
      <c r="AK41" s="1115"/>
      <c r="AL41" s="1115"/>
      <c r="AM41" s="1115"/>
      <c r="AN41" s="1115"/>
      <c r="AO41" s="1116"/>
      <c r="AP41" s="764"/>
    </row>
    <row r="42" spans="1:42" ht="26.25" customHeight="1">
      <c r="A42" s="693"/>
      <c r="B42" s="1084">
        <v>5</v>
      </c>
      <c r="C42" s="1085"/>
      <c r="D42" s="1111"/>
      <c r="E42" s="1112"/>
      <c r="F42" s="1112"/>
      <c r="G42" s="1112"/>
      <c r="H42" s="1113"/>
      <c r="I42" s="1164"/>
      <c r="J42" s="1165"/>
      <c r="K42" s="1165"/>
      <c r="L42" s="1165"/>
      <c r="M42" s="1165"/>
      <c r="N42" s="1165"/>
      <c r="O42" s="1165"/>
      <c r="P42" s="1165"/>
      <c r="Q42" s="1165"/>
      <c r="R42" s="1165"/>
      <c r="S42" s="1165"/>
      <c r="T42" s="1165"/>
      <c r="U42" s="1166"/>
      <c r="V42" s="1169"/>
      <c r="W42" s="1093"/>
      <c r="X42" s="1093"/>
      <c r="Y42" s="1093"/>
      <c r="Z42" s="1094"/>
      <c r="AA42" s="693"/>
      <c r="AD42" s="763"/>
      <c r="AE42" s="1134"/>
      <c r="AF42" s="770" t="s">
        <v>1055</v>
      </c>
      <c r="AG42" s="771" t="s">
        <v>1049</v>
      </c>
      <c r="AH42" s="1114" t="s">
        <v>1064</v>
      </c>
      <c r="AI42" s="1115"/>
      <c r="AJ42" s="1115"/>
      <c r="AK42" s="1115"/>
      <c r="AL42" s="1115"/>
      <c r="AM42" s="1115"/>
      <c r="AN42" s="1115"/>
      <c r="AO42" s="1116"/>
      <c r="AP42" s="764"/>
    </row>
    <row r="43" spans="1:42" ht="26.25" customHeight="1">
      <c r="A43" s="693"/>
      <c r="B43" s="1167"/>
      <c r="C43" s="1168"/>
      <c r="AA43" s="693"/>
      <c r="AD43" s="763"/>
      <c r="AE43" s="1134"/>
      <c r="AF43" s="770" t="s">
        <v>1065</v>
      </c>
      <c r="AG43" s="771" t="s">
        <v>1049</v>
      </c>
      <c r="AH43" s="1114" t="s">
        <v>1066</v>
      </c>
      <c r="AI43" s="1115"/>
      <c r="AJ43" s="1115"/>
      <c r="AK43" s="1115"/>
      <c r="AL43" s="1115"/>
      <c r="AM43" s="1115"/>
      <c r="AN43" s="1115"/>
      <c r="AO43" s="1116"/>
      <c r="AP43" s="764"/>
    </row>
    <row r="44" spans="1:42" ht="26.25" customHeight="1">
      <c r="AD44" s="763"/>
      <c r="AE44" s="1134"/>
      <c r="AF44" s="770" t="s">
        <v>1067</v>
      </c>
      <c r="AG44" s="771"/>
      <c r="AH44" s="1114" t="s">
        <v>1068</v>
      </c>
      <c r="AI44" s="1115"/>
      <c r="AJ44" s="1115"/>
      <c r="AK44" s="1115"/>
      <c r="AL44" s="1115"/>
      <c r="AM44" s="1115"/>
      <c r="AN44" s="1115"/>
      <c r="AO44" s="1116"/>
      <c r="AP44" s="764"/>
    </row>
    <row r="45" spans="1:42" ht="26.25" customHeight="1">
      <c r="AD45" s="763"/>
      <c r="AE45" s="1134"/>
      <c r="AF45" s="770" t="s">
        <v>1069</v>
      </c>
      <c r="AG45" s="771"/>
      <c r="AH45" s="1114" t="s">
        <v>1070</v>
      </c>
      <c r="AI45" s="1115"/>
      <c r="AJ45" s="1115"/>
      <c r="AK45" s="1115"/>
      <c r="AL45" s="1115"/>
      <c r="AM45" s="1115"/>
      <c r="AN45" s="1115"/>
      <c r="AO45" s="1116"/>
      <c r="AP45" s="764"/>
    </row>
    <row r="46" spans="1:42" ht="25.95" customHeight="1">
      <c r="AD46" s="763"/>
      <c r="AE46" s="1134"/>
      <c r="AF46" s="770" t="s">
        <v>1071</v>
      </c>
      <c r="AG46" s="771"/>
      <c r="AH46" s="1114" t="s">
        <v>1072</v>
      </c>
      <c r="AI46" s="1115"/>
      <c r="AJ46" s="1115"/>
      <c r="AK46" s="1115"/>
      <c r="AL46" s="1115"/>
      <c r="AM46" s="1115"/>
      <c r="AN46" s="1115"/>
      <c r="AO46" s="1116"/>
      <c r="AP46" s="764"/>
    </row>
    <row r="47" spans="1:42" ht="25.95" customHeight="1">
      <c r="AD47" s="763"/>
      <c r="AE47" s="1134"/>
      <c r="AF47" s="770" t="s">
        <v>1073</v>
      </c>
      <c r="AG47" s="771" t="s">
        <v>1074</v>
      </c>
      <c r="AH47" s="1114" t="s">
        <v>1075</v>
      </c>
      <c r="AI47" s="1115"/>
      <c r="AJ47" s="1115"/>
      <c r="AK47" s="1115"/>
      <c r="AL47" s="1115"/>
      <c r="AM47" s="1115"/>
      <c r="AN47" s="1115"/>
      <c r="AO47" s="1116"/>
      <c r="AP47" s="764"/>
    </row>
    <row r="48" spans="1:42" ht="25.95" customHeight="1">
      <c r="AD48" s="763"/>
      <c r="AE48" s="1134"/>
      <c r="AF48" s="772" t="s">
        <v>1076</v>
      </c>
      <c r="AG48" s="771"/>
      <c r="AH48" s="1114" t="s">
        <v>1077</v>
      </c>
      <c r="AI48" s="1115"/>
      <c r="AJ48" s="1115"/>
      <c r="AK48" s="1115"/>
      <c r="AL48" s="1115"/>
      <c r="AM48" s="1115"/>
      <c r="AN48" s="1115"/>
      <c r="AO48" s="1116"/>
      <c r="AP48" s="764"/>
    </row>
    <row r="49" spans="30:42" ht="25.95" customHeight="1">
      <c r="AD49" s="763"/>
      <c r="AE49" s="1134"/>
      <c r="AF49" s="770" t="s">
        <v>1078</v>
      </c>
      <c r="AG49" s="771"/>
      <c r="AH49" s="1114" t="s">
        <v>1079</v>
      </c>
      <c r="AI49" s="1115"/>
      <c r="AJ49" s="1115"/>
      <c r="AK49" s="1115"/>
      <c r="AL49" s="1115"/>
      <c r="AM49" s="1115"/>
      <c r="AN49" s="1115"/>
      <c r="AO49" s="1116"/>
      <c r="AP49" s="764"/>
    </row>
    <row r="50" spans="30:42" ht="25.95" customHeight="1">
      <c r="AD50" s="763"/>
      <c r="AE50" s="1134"/>
      <c r="AF50" s="770" t="s">
        <v>1080</v>
      </c>
      <c r="AG50" s="771" t="s">
        <v>1049</v>
      </c>
      <c r="AH50" s="1114" t="s">
        <v>1081</v>
      </c>
      <c r="AI50" s="1115"/>
      <c r="AJ50" s="1115"/>
      <c r="AK50" s="1115"/>
      <c r="AL50" s="1115"/>
      <c r="AM50" s="1115"/>
      <c r="AN50" s="1115"/>
      <c r="AO50" s="1116"/>
      <c r="AP50" s="764"/>
    </row>
    <row r="51" spans="30:42" ht="25.95" customHeight="1">
      <c r="AD51" s="763"/>
      <c r="AE51" s="1134"/>
      <c r="AF51" s="770" t="s">
        <v>1082</v>
      </c>
      <c r="AG51" s="771"/>
      <c r="AH51" s="1114" t="s">
        <v>1083</v>
      </c>
      <c r="AI51" s="1115"/>
      <c r="AJ51" s="1115"/>
      <c r="AK51" s="1115"/>
      <c r="AL51" s="1115"/>
      <c r="AM51" s="1115"/>
      <c r="AN51" s="1115"/>
      <c r="AO51" s="1116"/>
      <c r="AP51" s="764"/>
    </row>
    <row r="52" spans="30:42" ht="25.95" customHeight="1">
      <c r="AD52" s="763"/>
      <c r="AE52" s="1134"/>
      <c r="AF52" s="770" t="s">
        <v>1084</v>
      </c>
      <c r="AG52" s="771"/>
      <c r="AH52" s="1114" t="s">
        <v>1085</v>
      </c>
      <c r="AI52" s="1115"/>
      <c r="AJ52" s="1115"/>
      <c r="AK52" s="1115"/>
      <c r="AL52" s="1115"/>
      <c r="AM52" s="1115"/>
      <c r="AN52" s="1115"/>
      <c r="AO52" s="1116"/>
      <c r="AP52" s="764"/>
    </row>
    <row r="53" spans="30:42" ht="25.95" customHeight="1">
      <c r="AD53" s="763"/>
      <c r="AE53" s="1134"/>
      <c r="AF53" s="772" t="s">
        <v>1086</v>
      </c>
      <c r="AG53" s="771" t="s">
        <v>1074</v>
      </c>
      <c r="AH53" s="1114" t="s">
        <v>1087</v>
      </c>
      <c r="AI53" s="1115"/>
      <c r="AJ53" s="1115"/>
      <c r="AK53" s="1115"/>
      <c r="AL53" s="1115"/>
      <c r="AM53" s="1115"/>
      <c r="AN53" s="1115"/>
      <c r="AO53" s="1116"/>
      <c r="AP53" s="764"/>
    </row>
    <row r="54" spans="30:42" ht="25.95" customHeight="1">
      <c r="AD54" s="763"/>
      <c r="AE54" s="1134"/>
      <c r="AF54" s="1117" t="s">
        <v>1088</v>
      </c>
      <c r="AG54" s="1122"/>
      <c r="AH54" s="1124" t="s">
        <v>1089</v>
      </c>
      <c r="AI54" s="1125"/>
      <c r="AJ54" s="1126"/>
      <c r="AK54" s="1127" t="s">
        <v>1090</v>
      </c>
      <c r="AL54" s="1128"/>
      <c r="AM54" s="1128"/>
      <c r="AN54" s="1128"/>
      <c r="AO54" s="1129"/>
      <c r="AP54" s="764"/>
    </row>
    <row r="55" spans="30:42" ht="25.95" customHeight="1" thickBot="1">
      <c r="AD55" s="763"/>
      <c r="AE55" s="1135"/>
      <c r="AF55" s="1118"/>
      <c r="AG55" s="1123"/>
      <c r="AH55" s="1130" t="s">
        <v>1091</v>
      </c>
      <c r="AI55" s="1131"/>
      <c r="AJ55" s="1132"/>
      <c r="AK55" s="774" t="s">
        <v>1092</v>
      </c>
      <c r="AL55" s="775"/>
      <c r="AM55" s="773" t="s">
        <v>1093</v>
      </c>
      <c r="AN55" s="775"/>
      <c r="AO55" s="776" t="s">
        <v>1094</v>
      </c>
      <c r="AP55" s="764"/>
    </row>
    <row r="56" spans="30:42" ht="25.95" customHeight="1">
      <c r="AD56" s="763"/>
      <c r="AE56" s="777" t="s">
        <v>1095</v>
      </c>
      <c r="AF56" s="778"/>
      <c r="AG56" s="778"/>
      <c r="AH56" s="778"/>
      <c r="AI56" s="778"/>
      <c r="AJ56" s="778"/>
      <c r="AK56" s="778"/>
      <c r="AL56" s="778"/>
      <c r="AM56" s="778"/>
      <c r="AN56" s="778"/>
      <c r="AO56" s="778"/>
      <c r="AP56" s="764"/>
    </row>
    <row r="57" spans="30:42" ht="25.95" customHeight="1" thickBot="1">
      <c r="AD57" s="779"/>
      <c r="AE57" s="780"/>
      <c r="AF57" s="780"/>
      <c r="AG57" s="780"/>
      <c r="AH57" s="780"/>
      <c r="AI57" s="780"/>
      <c r="AJ57" s="780"/>
      <c r="AK57" s="780"/>
      <c r="AL57" s="780"/>
      <c r="AM57" s="780"/>
      <c r="AN57" s="780"/>
      <c r="AO57" s="780"/>
      <c r="AP57" s="781"/>
    </row>
    <row r="58" spans="30:42" ht="13.2" thickTop="1"/>
  </sheetData>
  <mergeCells count="99">
    <mergeCell ref="V33:Z33"/>
    <mergeCell ref="V39:Z39"/>
    <mergeCell ref="B39:C39"/>
    <mergeCell ref="D39:H39"/>
    <mergeCell ref="I39:U39"/>
    <mergeCell ref="V38:Z38"/>
    <mergeCell ref="I38:U38"/>
    <mergeCell ref="B33:C33"/>
    <mergeCell ref="D33:H33"/>
    <mergeCell ref="I33:U33"/>
    <mergeCell ref="B38:C38"/>
    <mergeCell ref="D38:H38"/>
    <mergeCell ref="B36:C37"/>
    <mergeCell ref="D36:H37"/>
    <mergeCell ref="I36:Z36"/>
    <mergeCell ref="B43:C43"/>
    <mergeCell ref="D42:H42"/>
    <mergeCell ref="I42:U42"/>
    <mergeCell ref="V42:Z42"/>
    <mergeCell ref="B41:C41"/>
    <mergeCell ref="D40:H40"/>
    <mergeCell ref="I40:U40"/>
    <mergeCell ref="V40:Z40"/>
    <mergeCell ref="B42:C42"/>
    <mergeCell ref="D41:H41"/>
    <mergeCell ref="I41:U41"/>
    <mergeCell ref="V41:Z41"/>
    <mergeCell ref="B40:C40"/>
    <mergeCell ref="B22:Y22"/>
    <mergeCell ref="I29:U29"/>
    <mergeCell ref="V29:Z29"/>
    <mergeCell ref="B29:C29"/>
    <mergeCell ref="B31:C31"/>
    <mergeCell ref="D31:H31"/>
    <mergeCell ref="I31:U31"/>
    <mergeCell ref="V31:Z31"/>
    <mergeCell ref="V30:Z30"/>
    <mergeCell ref="B30:C30"/>
    <mergeCell ref="T1:V1"/>
    <mergeCell ref="W1:Z1"/>
    <mergeCell ref="A2:AA2"/>
    <mergeCell ref="S4:Y4"/>
    <mergeCell ref="B7:Y7"/>
    <mergeCell ref="B8:Y8"/>
    <mergeCell ref="B9:Y9"/>
    <mergeCell ref="B10:Y10"/>
    <mergeCell ref="B11:Y11"/>
    <mergeCell ref="B12:Y12"/>
    <mergeCell ref="B13:Y13"/>
    <mergeCell ref="B14:D14"/>
    <mergeCell ref="E14:Y14"/>
    <mergeCell ref="B20:Y20"/>
    <mergeCell ref="B21:Y21"/>
    <mergeCell ref="B18:Y18"/>
    <mergeCell ref="B19:Y19"/>
    <mergeCell ref="B32:C32"/>
    <mergeCell ref="D32:H32"/>
    <mergeCell ref="I32:U32"/>
    <mergeCell ref="V32:Z32"/>
    <mergeCell ref="B23:D23"/>
    <mergeCell ref="E23:Y23"/>
    <mergeCell ref="B27:C28"/>
    <mergeCell ref="D27:H28"/>
    <mergeCell ref="I27:Z27"/>
    <mergeCell ref="I28:U28"/>
    <mergeCell ref="V28:Z28"/>
    <mergeCell ref="D29:H29"/>
    <mergeCell ref="D30:H30"/>
    <mergeCell ref="I30:U30"/>
    <mergeCell ref="AH36:AO36"/>
    <mergeCell ref="I37:U37"/>
    <mergeCell ref="V37:Z37"/>
    <mergeCell ref="AE37:AE39"/>
    <mergeCell ref="AH37:AO37"/>
    <mergeCell ref="AH38:AO38"/>
    <mergeCell ref="AH39:AO39"/>
    <mergeCell ref="AH51:AO51"/>
    <mergeCell ref="AH52:AO52"/>
    <mergeCell ref="AH53:AO53"/>
    <mergeCell ref="AF54:AF55"/>
    <mergeCell ref="AE30:AO30"/>
    <mergeCell ref="AE33:AO33"/>
    <mergeCell ref="AE34:AO34"/>
    <mergeCell ref="AG54:AG55"/>
    <mergeCell ref="AH54:AJ54"/>
    <mergeCell ref="AK54:AO54"/>
    <mergeCell ref="AH55:AJ55"/>
    <mergeCell ref="AE40:AE55"/>
    <mergeCell ref="AH40:AO40"/>
    <mergeCell ref="AH41:AO41"/>
    <mergeCell ref="AH42:AO42"/>
    <mergeCell ref="AH43:AO43"/>
    <mergeCell ref="AH49:AO49"/>
    <mergeCell ref="AH50:AO50"/>
    <mergeCell ref="AH44:AO44"/>
    <mergeCell ref="AH45:AO45"/>
    <mergeCell ref="AH46:AO46"/>
    <mergeCell ref="AH47:AO47"/>
    <mergeCell ref="AH48:AO48"/>
  </mergeCells>
  <phoneticPr fontId="9"/>
  <dataValidations count="2">
    <dataValidation type="list" allowBlank="1" showInputMessage="1" showErrorMessage="1" sqref="B8:Y13" xr:uid="{0B35B1F5-684A-435C-B744-76635F729A73}">
      <formula1>$AT$2:$AT$9</formula1>
    </dataValidation>
    <dataValidation type="list" allowBlank="1" showInputMessage="1" showErrorMessage="1" sqref="B19:Y22" xr:uid="{B7495EB3-6829-4A9A-86AF-6C8DACE1AF5E}">
      <formula1>$AT$19:$AT$22</formula1>
    </dataValidation>
  </dataValidations>
  <pageMargins left="0.70866141732283472" right="0.70866141732283472" top="0.55118110236220474" bottom="0.35433070866141736"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B0D-3720-4176-B43A-69B1636766DA}">
  <sheetPr>
    <tabColor indexed="51"/>
  </sheetPr>
  <dimension ref="A2:X60"/>
  <sheetViews>
    <sheetView view="pageBreakPreview" zoomScaleNormal="100" zoomScaleSheetLayoutView="100" workbookViewId="0"/>
  </sheetViews>
  <sheetFormatPr defaultColWidth="12" defaultRowHeight="13.2"/>
  <cols>
    <col min="1" max="1" width="5" style="30" customWidth="1"/>
    <col min="2" max="3" width="12" style="30" customWidth="1"/>
    <col min="4" max="5" width="12.625" style="30" customWidth="1"/>
    <col min="6" max="6" width="12.375" style="30" customWidth="1"/>
    <col min="7" max="7" width="4.875" style="30" hidden="1" customWidth="1"/>
    <col min="8" max="8" width="12.625" style="30" customWidth="1"/>
    <col min="9" max="9" width="12.5" style="30" customWidth="1"/>
    <col min="10" max="10" width="3.375" style="30" hidden="1" customWidth="1"/>
    <col min="11" max="12" width="12.875" style="30" customWidth="1"/>
    <col min="13" max="13" width="3.87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805</v>
      </c>
    </row>
    <row r="3" spans="1:24" ht="6.75" customHeight="1" thickBot="1"/>
    <row r="4" spans="1:24" ht="21.75" customHeight="1">
      <c r="A4" s="1258" t="s">
        <v>212</v>
      </c>
      <c r="B4" s="1259"/>
      <c r="C4" s="1259"/>
      <c r="D4" s="1260">
        <f>'1_交付申請書'!V10</f>
        <v>0</v>
      </c>
      <c r="E4" s="1261"/>
      <c r="F4" s="1261"/>
      <c r="G4" s="1261"/>
      <c r="H4" s="1262"/>
      <c r="M4" s="80"/>
    </row>
    <row r="5" spans="1:24" ht="21.75" customHeight="1">
      <c r="A5" s="1193" t="s">
        <v>211</v>
      </c>
      <c r="B5" s="1263"/>
      <c r="C5" s="1264"/>
      <c r="D5" s="1265">
        <f>'1-1（省エネ）'!M7</f>
        <v>0</v>
      </c>
      <c r="E5" s="1266"/>
      <c r="F5" s="1266"/>
      <c r="G5" s="1266"/>
      <c r="H5" s="1267"/>
      <c r="M5" s="80"/>
    </row>
    <row r="6" spans="1:24" ht="21.75" customHeight="1" thickBot="1">
      <c r="A6" s="1268" t="s">
        <v>229</v>
      </c>
      <c r="B6" s="1269"/>
      <c r="C6" s="1270"/>
      <c r="D6" s="1271" t="s">
        <v>224</v>
      </c>
      <c r="E6" s="1272"/>
      <c r="F6" s="1272"/>
      <c r="G6" s="1272"/>
      <c r="H6" s="1273"/>
      <c r="M6" s="80"/>
    </row>
    <row r="8" spans="1:24" ht="13.8" thickBot="1"/>
    <row r="9" spans="1:24" ht="30" customHeight="1">
      <c r="A9" s="1232" t="s">
        <v>205</v>
      </c>
      <c r="B9" s="1233"/>
      <c r="C9" s="1234"/>
      <c r="D9" s="1274" t="s">
        <v>210</v>
      </c>
      <c r="E9" s="1227" t="s">
        <v>209</v>
      </c>
      <c r="F9" s="1255"/>
      <c r="G9" s="1256" t="s">
        <v>206</v>
      </c>
      <c r="H9" s="1227" t="s">
        <v>986</v>
      </c>
      <c r="I9" s="1255"/>
      <c r="J9" s="1256" t="s">
        <v>206</v>
      </c>
      <c r="K9" s="1227" t="s">
        <v>987</v>
      </c>
      <c r="L9" s="1228"/>
      <c r="M9" s="1229" t="s">
        <v>206</v>
      </c>
      <c r="O9" s="1232" t="s">
        <v>205</v>
      </c>
      <c r="P9" s="1233"/>
      <c r="Q9" s="1234"/>
      <c r="R9" s="1241" t="s">
        <v>204</v>
      </c>
      <c r="S9" s="1242"/>
      <c r="T9" s="1243"/>
      <c r="V9" s="1244" t="s">
        <v>203</v>
      </c>
      <c r="W9" s="1245"/>
      <c r="X9" s="1246"/>
    </row>
    <row r="10" spans="1:24" ht="18.899999999999999" customHeight="1">
      <c r="A10" s="1235"/>
      <c r="B10" s="1236"/>
      <c r="C10" s="1237"/>
      <c r="D10" s="1275"/>
      <c r="E10" s="1247" t="s">
        <v>200</v>
      </c>
      <c r="F10" s="136" t="s">
        <v>202</v>
      </c>
      <c r="G10" s="1257"/>
      <c r="H10" s="1247" t="s">
        <v>200</v>
      </c>
      <c r="I10" s="136" t="s">
        <v>202</v>
      </c>
      <c r="J10" s="1257"/>
      <c r="K10" s="1247" t="s">
        <v>200</v>
      </c>
      <c r="L10" s="135" t="s">
        <v>202</v>
      </c>
      <c r="M10" s="1230"/>
      <c r="O10" s="1235"/>
      <c r="P10" s="1236"/>
      <c r="Q10" s="1237"/>
      <c r="R10" s="1247" t="s">
        <v>200</v>
      </c>
      <c r="S10" s="1249" t="s">
        <v>199</v>
      </c>
      <c r="T10" s="1251" t="s">
        <v>198</v>
      </c>
      <c r="V10" s="1253" t="s">
        <v>200</v>
      </c>
      <c r="W10" s="1249" t="s">
        <v>199</v>
      </c>
      <c r="X10" s="1251" t="s">
        <v>198</v>
      </c>
    </row>
    <row r="11" spans="1:24" ht="13.8" thickBot="1">
      <c r="A11" s="1238"/>
      <c r="B11" s="1239"/>
      <c r="C11" s="1240"/>
      <c r="D11" s="1276"/>
      <c r="E11" s="1248"/>
      <c r="F11" s="134" t="s">
        <v>197</v>
      </c>
      <c r="G11" s="1252"/>
      <c r="H11" s="1248"/>
      <c r="I11" s="134" t="s">
        <v>196</v>
      </c>
      <c r="J11" s="1252"/>
      <c r="K11" s="1248"/>
      <c r="L11" s="133" t="s">
        <v>195</v>
      </c>
      <c r="M11" s="1231"/>
      <c r="O11" s="1238"/>
      <c r="P11" s="1239"/>
      <c r="Q11" s="1240"/>
      <c r="R11" s="1248"/>
      <c r="S11" s="1250"/>
      <c r="T11" s="1252"/>
      <c r="V11" s="1254"/>
      <c r="W11" s="1250"/>
      <c r="X11" s="1252"/>
    </row>
    <row r="12" spans="1:24" ht="18" customHeight="1" thickTop="1">
      <c r="A12" s="1184" t="s">
        <v>194</v>
      </c>
      <c r="B12" s="1187" t="s">
        <v>193</v>
      </c>
      <c r="C12" s="1188"/>
      <c r="D12" s="717" t="s">
        <v>181</v>
      </c>
      <c r="E12" s="183"/>
      <c r="F12" s="151">
        <f t="shared" ref="F12:F43" si="0">ROUND(E12*$R12,2)</f>
        <v>0</v>
      </c>
      <c r="G12" s="212">
        <f t="shared" ref="G12:G38" si="1">E12*$R12*$V12*44/12</f>
        <v>0</v>
      </c>
      <c r="H12" s="268"/>
      <c r="I12" s="151">
        <f t="shared" ref="I12:I43" si="2">ROUND(H12*$R12,2)</f>
        <v>0</v>
      </c>
      <c r="J12" s="212">
        <f t="shared" ref="J12:J38" si="3">H12*$R12*$V12*44/12</f>
        <v>0</v>
      </c>
      <c r="K12" s="151">
        <f t="shared" ref="K12:K43" si="4">E12-H12</f>
        <v>0</v>
      </c>
      <c r="L12" s="164">
        <f t="shared" ref="L12:L43" si="5">ROUND(K12*$R12,2)</f>
        <v>0</v>
      </c>
      <c r="M12" s="131">
        <f t="shared" ref="M12:M38" si="6">K12*$R12*$V12*44/12</f>
        <v>0</v>
      </c>
      <c r="O12" s="1218" t="s">
        <v>194</v>
      </c>
      <c r="P12" s="1221" t="s">
        <v>193</v>
      </c>
      <c r="Q12" s="1222"/>
      <c r="R12" s="130">
        <v>38.299999999999997</v>
      </c>
      <c r="S12" s="129" t="s">
        <v>179</v>
      </c>
      <c r="T12" s="126"/>
      <c r="V12" s="742">
        <v>1.9E-2</v>
      </c>
      <c r="W12" s="127" t="s">
        <v>153</v>
      </c>
      <c r="X12" s="126"/>
    </row>
    <row r="13" spans="1:24" ht="18" customHeight="1">
      <c r="A13" s="1185"/>
      <c r="B13" s="1223" t="s">
        <v>192</v>
      </c>
      <c r="C13" s="1224"/>
      <c r="D13" s="718" t="s">
        <v>181</v>
      </c>
      <c r="E13" s="184"/>
      <c r="F13" s="152">
        <f t="shared" si="0"/>
        <v>0</v>
      </c>
      <c r="G13" s="207">
        <f t="shared" si="1"/>
        <v>0</v>
      </c>
      <c r="H13" s="269"/>
      <c r="I13" s="152">
        <f t="shared" si="2"/>
        <v>0</v>
      </c>
      <c r="J13" s="207">
        <f t="shared" si="3"/>
        <v>0</v>
      </c>
      <c r="K13" s="152">
        <f t="shared" si="4"/>
        <v>0</v>
      </c>
      <c r="L13" s="165">
        <f t="shared" si="5"/>
        <v>0</v>
      </c>
      <c r="M13" s="103">
        <f t="shared" si="6"/>
        <v>0</v>
      </c>
      <c r="O13" s="1219"/>
      <c r="P13" s="1225" t="s">
        <v>192</v>
      </c>
      <c r="Q13" s="1226"/>
      <c r="R13" s="109">
        <v>34.799999999999997</v>
      </c>
      <c r="S13" s="92" t="s">
        <v>179</v>
      </c>
      <c r="T13" s="91"/>
      <c r="V13" s="743">
        <v>1.83E-2</v>
      </c>
      <c r="W13" s="92" t="s">
        <v>153</v>
      </c>
      <c r="X13" s="91"/>
    </row>
    <row r="14" spans="1:24" ht="18" customHeight="1">
      <c r="A14" s="1185"/>
      <c r="B14" s="1223" t="s">
        <v>191</v>
      </c>
      <c r="C14" s="1224"/>
      <c r="D14" s="718" t="s">
        <v>181</v>
      </c>
      <c r="E14" s="184"/>
      <c r="F14" s="152">
        <f t="shared" si="0"/>
        <v>0</v>
      </c>
      <c r="G14" s="207">
        <f t="shared" si="1"/>
        <v>0</v>
      </c>
      <c r="H14" s="269"/>
      <c r="I14" s="152">
        <f t="shared" si="2"/>
        <v>0</v>
      </c>
      <c r="J14" s="207">
        <f t="shared" si="3"/>
        <v>0</v>
      </c>
      <c r="K14" s="152">
        <f t="shared" si="4"/>
        <v>0</v>
      </c>
      <c r="L14" s="165">
        <f t="shared" si="5"/>
        <v>0</v>
      </c>
      <c r="M14" s="103">
        <f t="shared" si="6"/>
        <v>0</v>
      </c>
      <c r="O14" s="1219"/>
      <c r="P14" s="1225" t="s">
        <v>190</v>
      </c>
      <c r="Q14" s="1226"/>
      <c r="R14" s="109">
        <v>33.4</v>
      </c>
      <c r="S14" s="92" t="s">
        <v>179</v>
      </c>
      <c r="T14" s="91"/>
      <c r="V14" s="743">
        <v>1.8700000000000001E-2</v>
      </c>
      <c r="W14" s="92" t="s">
        <v>153</v>
      </c>
      <c r="X14" s="91"/>
    </row>
    <row r="15" spans="1:24" ht="18" customHeight="1">
      <c r="A15" s="1185"/>
      <c r="B15" s="1223" t="s">
        <v>189</v>
      </c>
      <c r="C15" s="1224"/>
      <c r="D15" s="718" t="s">
        <v>181</v>
      </c>
      <c r="E15" s="184"/>
      <c r="F15" s="152">
        <f t="shared" si="0"/>
        <v>0</v>
      </c>
      <c r="G15" s="207">
        <f t="shared" si="1"/>
        <v>0</v>
      </c>
      <c r="H15" s="269"/>
      <c r="I15" s="152">
        <f t="shared" si="2"/>
        <v>0</v>
      </c>
      <c r="J15" s="207">
        <f t="shared" si="3"/>
        <v>0</v>
      </c>
      <c r="K15" s="152">
        <f t="shared" si="4"/>
        <v>0</v>
      </c>
      <c r="L15" s="165">
        <f t="shared" si="5"/>
        <v>0</v>
      </c>
      <c r="M15" s="103">
        <f t="shared" si="6"/>
        <v>0</v>
      </c>
      <c r="O15" s="1219"/>
      <c r="P15" s="1225" t="s">
        <v>189</v>
      </c>
      <c r="Q15" s="1226"/>
      <c r="R15" s="109">
        <v>33.299999999999997</v>
      </c>
      <c r="S15" s="92" t="s">
        <v>179</v>
      </c>
      <c r="T15" s="91"/>
      <c r="V15" s="743">
        <v>1.8599999999999998E-2</v>
      </c>
      <c r="W15" s="92" t="s">
        <v>153</v>
      </c>
      <c r="X15" s="91"/>
    </row>
    <row r="16" spans="1:24" ht="18" customHeight="1">
      <c r="A16" s="1185"/>
      <c r="B16" s="1189" t="s">
        <v>186</v>
      </c>
      <c r="C16" s="1190"/>
      <c r="D16" s="718" t="s">
        <v>181</v>
      </c>
      <c r="E16" s="184"/>
      <c r="F16" s="152">
        <f t="shared" si="0"/>
        <v>0</v>
      </c>
      <c r="G16" s="207">
        <f t="shared" si="1"/>
        <v>0</v>
      </c>
      <c r="H16" s="269"/>
      <c r="I16" s="152">
        <f t="shared" si="2"/>
        <v>0</v>
      </c>
      <c r="J16" s="207">
        <f t="shared" si="3"/>
        <v>0</v>
      </c>
      <c r="K16" s="152">
        <f t="shared" si="4"/>
        <v>0</v>
      </c>
      <c r="L16" s="165">
        <f t="shared" si="5"/>
        <v>0</v>
      </c>
      <c r="M16" s="103">
        <f t="shared" si="6"/>
        <v>0</v>
      </c>
      <c r="O16" s="1219"/>
      <c r="P16" s="1191" t="s">
        <v>186</v>
      </c>
      <c r="Q16" s="1192"/>
      <c r="R16" s="109">
        <v>36.5</v>
      </c>
      <c r="S16" s="92" t="s">
        <v>179</v>
      </c>
      <c r="T16" s="91"/>
      <c r="V16" s="743">
        <v>1.8700000000000001E-2</v>
      </c>
      <c r="W16" s="92" t="s">
        <v>153</v>
      </c>
      <c r="X16" s="91"/>
    </row>
    <row r="17" spans="1:24" ht="18" customHeight="1">
      <c r="A17" s="1185"/>
      <c r="B17" s="1189" t="s">
        <v>183</v>
      </c>
      <c r="C17" s="1190"/>
      <c r="D17" s="718" t="s">
        <v>181</v>
      </c>
      <c r="E17" s="184"/>
      <c r="F17" s="152">
        <f t="shared" si="0"/>
        <v>0</v>
      </c>
      <c r="G17" s="207">
        <f t="shared" si="1"/>
        <v>0</v>
      </c>
      <c r="H17" s="269"/>
      <c r="I17" s="152">
        <f t="shared" si="2"/>
        <v>0</v>
      </c>
      <c r="J17" s="207">
        <f t="shared" si="3"/>
        <v>0</v>
      </c>
      <c r="K17" s="152">
        <f t="shared" si="4"/>
        <v>0</v>
      </c>
      <c r="L17" s="165">
        <f t="shared" si="5"/>
        <v>0</v>
      </c>
      <c r="M17" s="103">
        <f t="shared" si="6"/>
        <v>0</v>
      </c>
      <c r="O17" s="1219"/>
      <c r="P17" s="1191" t="s">
        <v>183</v>
      </c>
      <c r="Q17" s="1192"/>
      <c r="R17" s="109">
        <v>38</v>
      </c>
      <c r="S17" s="92" t="s">
        <v>179</v>
      </c>
      <c r="T17" s="91"/>
      <c r="V17" s="743">
        <v>1.8800000000000001E-2</v>
      </c>
      <c r="W17" s="92" t="s">
        <v>153</v>
      </c>
      <c r="X17" s="91"/>
    </row>
    <row r="18" spans="1:24" ht="18" customHeight="1">
      <c r="A18" s="1185"/>
      <c r="B18" s="1189" t="s">
        <v>182</v>
      </c>
      <c r="C18" s="1190"/>
      <c r="D18" s="718" t="s">
        <v>181</v>
      </c>
      <c r="E18" s="184"/>
      <c r="F18" s="152">
        <f t="shared" si="0"/>
        <v>0</v>
      </c>
      <c r="G18" s="207">
        <f t="shared" si="1"/>
        <v>0</v>
      </c>
      <c r="H18" s="269"/>
      <c r="I18" s="152">
        <f t="shared" si="2"/>
        <v>0</v>
      </c>
      <c r="J18" s="207">
        <f t="shared" si="3"/>
        <v>0</v>
      </c>
      <c r="K18" s="152">
        <f t="shared" si="4"/>
        <v>0</v>
      </c>
      <c r="L18" s="165">
        <f t="shared" si="5"/>
        <v>0</v>
      </c>
      <c r="M18" s="103">
        <f t="shared" si="6"/>
        <v>0</v>
      </c>
      <c r="O18" s="1219"/>
      <c r="P18" s="1191" t="s">
        <v>182</v>
      </c>
      <c r="Q18" s="1192"/>
      <c r="R18" s="109">
        <v>38.9</v>
      </c>
      <c r="S18" s="92" t="s">
        <v>179</v>
      </c>
      <c r="T18" s="91"/>
      <c r="V18" s="743">
        <v>1.9300000000000001E-2</v>
      </c>
      <c r="W18" s="92" t="s">
        <v>153</v>
      </c>
      <c r="X18" s="91"/>
    </row>
    <row r="19" spans="1:24" ht="18" customHeight="1">
      <c r="A19" s="1185"/>
      <c r="B19" s="1189" t="s">
        <v>180</v>
      </c>
      <c r="C19" s="1190"/>
      <c r="D19" s="718" t="s">
        <v>181</v>
      </c>
      <c r="E19" s="184"/>
      <c r="F19" s="152">
        <f t="shared" si="0"/>
        <v>0</v>
      </c>
      <c r="G19" s="207">
        <f t="shared" si="1"/>
        <v>0</v>
      </c>
      <c r="H19" s="269"/>
      <c r="I19" s="152">
        <f t="shared" si="2"/>
        <v>0</v>
      </c>
      <c r="J19" s="207">
        <f t="shared" si="3"/>
        <v>0</v>
      </c>
      <c r="K19" s="152">
        <f t="shared" si="4"/>
        <v>0</v>
      </c>
      <c r="L19" s="165">
        <f t="shared" si="5"/>
        <v>0</v>
      </c>
      <c r="M19" s="103">
        <f t="shared" si="6"/>
        <v>0</v>
      </c>
      <c r="O19" s="1219"/>
      <c r="P19" s="1191" t="s">
        <v>180</v>
      </c>
      <c r="Q19" s="1192"/>
      <c r="R19" s="109">
        <v>41.8</v>
      </c>
      <c r="S19" s="92" t="s">
        <v>179</v>
      </c>
      <c r="T19" s="91"/>
      <c r="V19" s="743">
        <v>2.0199999999999999E-2</v>
      </c>
      <c r="W19" s="92" t="s">
        <v>153</v>
      </c>
      <c r="X19" s="91"/>
    </row>
    <row r="20" spans="1:24" ht="18" customHeight="1">
      <c r="A20" s="1185"/>
      <c r="B20" s="1189" t="s">
        <v>178</v>
      </c>
      <c r="C20" s="1190"/>
      <c r="D20" s="718" t="s">
        <v>165</v>
      </c>
      <c r="E20" s="184"/>
      <c r="F20" s="152">
        <f t="shared" si="0"/>
        <v>0</v>
      </c>
      <c r="G20" s="207">
        <f t="shared" si="1"/>
        <v>0</v>
      </c>
      <c r="H20" s="269"/>
      <c r="I20" s="152">
        <f t="shared" si="2"/>
        <v>0</v>
      </c>
      <c r="J20" s="207">
        <f t="shared" si="3"/>
        <v>0</v>
      </c>
      <c r="K20" s="152">
        <f t="shared" si="4"/>
        <v>0</v>
      </c>
      <c r="L20" s="165">
        <f t="shared" si="5"/>
        <v>0</v>
      </c>
      <c r="M20" s="103">
        <f t="shared" si="6"/>
        <v>0</v>
      </c>
      <c r="O20" s="1219"/>
      <c r="P20" s="1191" t="s">
        <v>178</v>
      </c>
      <c r="Q20" s="1192"/>
      <c r="R20" s="109">
        <v>40</v>
      </c>
      <c r="S20" s="92" t="s">
        <v>163</v>
      </c>
      <c r="T20" s="91"/>
      <c r="V20" s="743">
        <v>2.0400000000000001E-2</v>
      </c>
      <c r="W20" s="92" t="s">
        <v>153</v>
      </c>
      <c r="X20" s="91"/>
    </row>
    <row r="21" spans="1:24" ht="18" customHeight="1">
      <c r="A21" s="1185"/>
      <c r="B21" s="1189" t="s">
        <v>177</v>
      </c>
      <c r="C21" s="1190"/>
      <c r="D21" s="718" t="s">
        <v>165</v>
      </c>
      <c r="E21" s="184"/>
      <c r="F21" s="152">
        <f t="shared" si="0"/>
        <v>0</v>
      </c>
      <c r="G21" s="207">
        <f t="shared" si="1"/>
        <v>0</v>
      </c>
      <c r="H21" s="269"/>
      <c r="I21" s="152">
        <f t="shared" si="2"/>
        <v>0</v>
      </c>
      <c r="J21" s="207">
        <f t="shared" si="3"/>
        <v>0</v>
      </c>
      <c r="K21" s="152">
        <f t="shared" si="4"/>
        <v>0</v>
      </c>
      <c r="L21" s="165">
        <f t="shared" si="5"/>
        <v>0</v>
      </c>
      <c r="M21" s="103">
        <f t="shared" si="6"/>
        <v>0</v>
      </c>
      <c r="O21" s="1219"/>
      <c r="P21" s="1191" t="s">
        <v>177</v>
      </c>
      <c r="Q21" s="1192"/>
      <c r="R21" s="109">
        <v>34.1</v>
      </c>
      <c r="S21" s="92" t="s">
        <v>163</v>
      </c>
      <c r="T21" s="91"/>
      <c r="V21" s="743">
        <v>2.4500000000000001E-2</v>
      </c>
      <c r="W21" s="92" t="s">
        <v>153</v>
      </c>
      <c r="X21" s="91"/>
    </row>
    <row r="22" spans="1:24" ht="18" customHeight="1">
      <c r="A22" s="1185"/>
      <c r="B22" s="1209" t="s">
        <v>176</v>
      </c>
      <c r="C22" s="1209" t="s">
        <v>175</v>
      </c>
      <c r="D22" s="719" t="s">
        <v>165</v>
      </c>
      <c r="E22" s="185"/>
      <c r="F22" s="153">
        <f t="shared" si="0"/>
        <v>0</v>
      </c>
      <c r="G22" s="211">
        <f t="shared" si="1"/>
        <v>0</v>
      </c>
      <c r="H22" s="270"/>
      <c r="I22" s="153">
        <f t="shared" si="2"/>
        <v>0</v>
      </c>
      <c r="J22" s="211">
        <f t="shared" si="3"/>
        <v>0</v>
      </c>
      <c r="K22" s="153">
        <f t="shared" si="4"/>
        <v>0</v>
      </c>
      <c r="L22" s="166">
        <f t="shared" si="5"/>
        <v>0</v>
      </c>
      <c r="M22" s="124">
        <f t="shared" si="6"/>
        <v>0</v>
      </c>
      <c r="N22" s="30" t="s">
        <v>158</v>
      </c>
      <c r="O22" s="1219"/>
      <c r="P22" s="1213" t="s">
        <v>176</v>
      </c>
      <c r="Q22" s="78" t="s">
        <v>175</v>
      </c>
      <c r="R22" s="100">
        <v>50.1</v>
      </c>
      <c r="S22" s="98" t="s">
        <v>163</v>
      </c>
      <c r="T22" s="710"/>
      <c r="V22" s="744">
        <v>1.6299999999999999E-2</v>
      </c>
      <c r="W22" s="98" t="s">
        <v>153</v>
      </c>
      <c r="X22" s="123"/>
    </row>
    <row r="23" spans="1:24" ht="18" customHeight="1">
      <c r="A23" s="1185"/>
      <c r="B23" s="1210"/>
      <c r="C23" s="1212"/>
      <c r="D23" s="720" t="s">
        <v>159</v>
      </c>
      <c r="E23" s="186"/>
      <c r="F23" s="154">
        <f t="shared" si="0"/>
        <v>0</v>
      </c>
      <c r="G23" s="209">
        <f t="shared" si="1"/>
        <v>0</v>
      </c>
      <c r="H23" s="271"/>
      <c r="I23" s="154">
        <f t="shared" si="2"/>
        <v>0</v>
      </c>
      <c r="J23" s="209">
        <f t="shared" si="3"/>
        <v>0</v>
      </c>
      <c r="K23" s="154">
        <f t="shared" si="4"/>
        <v>0</v>
      </c>
      <c r="L23" s="167">
        <f t="shared" si="5"/>
        <v>0</v>
      </c>
      <c r="M23" s="114"/>
      <c r="O23" s="1219"/>
      <c r="P23" s="1214"/>
      <c r="Q23" s="708" t="s">
        <v>175</v>
      </c>
      <c r="R23" s="711">
        <v>109.4</v>
      </c>
      <c r="S23" s="127" t="s">
        <v>155</v>
      </c>
      <c r="T23" s="712"/>
      <c r="V23" s="745">
        <v>1.6299999999999999E-2</v>
      </c>
      <c r="W23" s="111" t="s">
        <v>153</v>
      </c>
      <c r="X23" s="493"/>
    </row>
    <row r="24" spans="1:24" ht="18" customHeight="1">
      <c r="A24" s="1185"/>
      <c r="B24" s="1211"/>
      <c r="C24" s="721" t="s">
        <v>174</v>
      </c>
      <c r="D24" s="717" t="s">
        <v>159</v>
      </c>
      <c r="E24" s="183"/>
      <c r="F24" s="151">
        <f t="shared" si="0"/>
        <v>0</v>
      </c>
      <c r="G24" s="212">
        <f t="shared" si="1"/>
        <v>0</v>
      </c>
      <c r="H24" s="268"/>
      <c r="I24" s="151">
        <f t="shared" si="2"/>
        <v>0</v>
      </c>
      <c r="J24" s="212">
        <f t="shared" si="3"/>
        <v>0</v>
      </c>
      <c r="K24" s="151">
        <f t="shared" si="4"/>
        <v>0</v>
      </c>
      <c r="L24" s="164">
        <f t="shared" si="5"/>
        <v>0</v>
      </c>
      <c r="M24" s="131">
        <f t="shared" si="6"/>
        <v>0</v>
      </c>
      <c r="O24" s="1219"/>
      <c r="P24" s="1215"/>
      <c r="Q24" s="101" t="s">
        <v>174</v>
      </c>
      <c r="R24" s="109">
        <v>46.1</v>
      </c>
      <c r="S24" s="92" t="s">
        <v>155</v>
      </c>
      <c r="T24" s="713"/>
      <c r="V24" s="742">
        <v>1.44E-2</v>
      </c>
      <c r="W24" s="127" t="s">
        <v>153</v>
      </c>
      <c r="X24" s="110"/>
    </row>
    <row r="25" spans="1:24" ht="18" customHeight="1">
      <c r="A25" s="1185"/>
      <c r="B25" s="1216" t="s">
        <v>173</v>
      </c>
      <c r="C25" s="722" t="s">
        <v>172</v>
      </c>
      <c r="D25" s="719" t="s">
        <v>165</v>
      </c>
      <c r="E25" s="185"/>
      <c r="F25" s="153">
        <f t="shared" si="0"/>
        <v>0</v>
      </c>
      <c r="G25" s="211">
        <f t="shared" si="1"/>
        <v>0</v>
      </c>
      <c r="H25" s="270"/>
      <c r="I25" s="153">
        <f t="shared" si="2"/>
        <v>0</v>
      </c>
      <c r="J25" s="211">
        <f t="shared" si="3"/>
        <v>0</v>
      </c>
      <c r="K25" s="153">
        <f t="shared" si="4"/>
        <v>0</v>
      </c>
      <c r="L25" s="166">
        <f t="shared" si="5"/>
        <v>0</v>
      </c>
      <c r="M25" s="124">
        <f t="shared" si="6"/>
        <v>0</v>
      </c>
      <c r="O25" s="1219"/>
      <c r="P25" s="1217" t="s">
        <v>173</v>
      </c>
      <c r="Q25" s="78" t="s">
        <v>172</v>
      </c>
      <c r="R25" s="100">
        <v>54.7</v>
      </c>
      <c r="S25" s="98" t="s">
        <v>163</v>
      </c>
      <c r="T25" s="710"/>
      <c r="V25" s="744">
        <v>1.3899999999999999E-2</v>
      </c>
      <c r="W25" s="98" t="s">
        <v>153</v>
      </c>
      <c r="X25" s="123"/>
    </row>
    <row r="26" spans="1:24" ht="18" customHeight="1">
      <c r="A26" s="1185"/>
      <c r="B26" s="1211"/>
      <c r="C26" s="723" t="s">
        <v>171</v>
      </c>
      <c r="D26" s="720" t="s">
        <v>159</v>
      </c>
      <c r="E26" s="186"/>
      <c r="F26" s="154">
        <f t="shared" si="0"/>
        <v>0</v>
      </c>
      <c r="G26" s="209">
        <f t="shared" si="1"/>
        <v>0</v>
      </c>
      <c r="H26" s="271"/>
      <c r="I26" s="154">
        <f t="shared" si="2"/>
        <v>0</v>
      </c>
      <c r="J26" s="209">
        <f t="shared" si="3"/>
        <v>0</v>
      </c>
      <c r="K26" s="154">
        <f t="shared" si="4"/>
        <v>0</v>
      </c>
      <c r="L26" s="167">
        <f t="shared" si="5"/>
        <v>0</v>
      </c>
      <c r="M26" s="114">
        <f t="shared" si="6"/>
        <v>0</v>
      </c>
      <c r="O26" s="1219"/>
      <c r="P26" s="1215"/>
      <c r="Q26" s="708" t="s">
        <v>171</v>
      </c>
      <c r="R26" s="711">
        <v>38.4</v>
      </c>
      <c r="S26" s="127" t="s">
        <v>155</v>
      </c>
      <c r="T26" s="712"/>
      <c r="V26" s="745">
        <v>1.3899999999999999E-2</v>
      </c>
      <c r="W26" s="111" t="s">
        <v>153</v>
      </c>
      <c r="X26" s="110"/>
    </row>
    <row r="27" spans="1:24" ht="18" customHeight="1">
      <c r="A27" s="1185"/>
      <c r="B27" s="1189" t="s">
        <v>942</v>
      </c>
      <c r="C27" s="1207"/>
      <c r="D27" s="718" t="s">
        <v>165</v>
      </c>
      <c r="E27" s="184"/>
      <c r="F27" s="152">
        <f t="shared" si="0"/>
        <v>0</v>
      </c>
      <c r="G27" s="207">
        <f t="shared" si="1"/>
        <v>0</v>
      </c>
      <c r="H27" s="269"/>
      <c r="I27" s="152">
        <f t="shared" si="2"/>
        <v>0</v>
      </c>
      <c r="J27" s="207">
        <f t="shared" si="3"/>
        <v>0</v>
      </c>
      <c r="K27" s="152">
        <f t="shared" si="4"/>
        <v>0</v>
      </c>
      <c r="L27" s="165">
        <f t="shared" si="5"/>
        <v>0</v>
      </c>
      <c r="M27" s="124">
        <f t="shared" si="6"/>
        <v>0</v>
      </c>
      <c r="O27" s="1219"/>
      <c r="P27" s="1191" t="s">
        <v>942</v>
      </c>
      <c r="Q27" s="1208"/>
      <c r="R27" s="109">
        <v>28.7</v>
      </c>
      <c r="S27" s="92" t="s">
        <v>163</v>
      </c>
      <c r="T27" s="709"/>
      <c r="V27" s="743">
        <v>2.46E-2</v>
      </c>
      <c r="W27" s="92" t="s">
        <v>153</v>
      </c>
      <c r="X27" s="709"/>
    </row>
    <row r="28" spans="1:24" ht="18" customHeight="1">
      <c r="A28" s="1185"/>
      <c r="B28" s="1189" t="s">
        <v>943</v>
      </c>
      <c r="C28" s="1207"/>
      <c r="D28" s="718" t="s">
        <v>165</v>
      </c>
      <c r="E28" s="184"/>
      <c r="F28" s="152">
        <f t="shared" si="0"/>
        <v>0</v>
      </c>
      <c r="G28" s="207">
        <f t="shared" si="1"/>
        <v>0</v>
      </c>
      <c r="H28" s="269"/>
      <c r="I28" s="152">
        <f t="shared" si="2"/>
        <v>0</v>
      </c>
      <c r="J28" s="207">
        <f t="shared" si="3"/>
        <v>0</v>
      </c>
      <c r="K28" s="152">
        <f t="shared" si="4"/>
        <v>0</v>
      </c>
      <c r="L28" s="165">
        <f t="shared" si="5"/>
        <v>0</v>
      </c>
      <c r="M28" s="121">
        <f t="shared" si="6"/>
        <v>0</v>
      </c>
      <c r="O28" s="1219"/>
      <c r="P28" s="1191" t="s">
        <v>943</v>
      </c>
      <c r="Q28" s="1208"/>
      <c r="R28" s="109">
        <v>28.9</v>
      </c>
      <c r="S28" s="92" t="s">
        <v>163</v>
      </c>
      <c r="T28" s="709"/>
      <c r="V28" s="743">
        <v>2.4500000000000001E-2</v>
      </c>
      <c r="W28" s="92" t="s">
        <v>153</v>
      </c>
      <c r="X28" s="709"/>
    </row>
    <row r="29" spans="1:24" ht="18" customHeight="1">
      <c r="A29" s="1185"/>
      <c r="B29" s="1189" t="s">
        <v>944</v>
      </c>
      <c r="C29" s="1207"/>
      <c r="D29" s="718" t="s">
        <v>165</v>
      </c>
      <c r="E29" s="184"/>
      <c r="F29" s="152">
        <f t="shared" si="0"/>
        <v>0</v>
      </c>
      <c r="G29" s="207">
        <f t="shared" si="1"/>
        <v>0</v>
      </c>
      <c r="H29" s="269"/>
      <c r="I29" s="152">
        <f t="shared" si="2"/>
        <v>0</v>
      </c>
      <c r="J29" s="207">
        <f t="shared" si="3"/>
        <v>0</v>
      </c>
      <c r="K29" s="152">
        <f t="shared" si="4"/>
        <v>0</v>
      </c>
      <c r="L29" s="165">
        <f t="shared" si="5"/>
        <v>0</v>
      </c>
      <c r="M29" s="114">
        <f t="shared" si="6"/>
        <v>0</v>
      </c>
      <c r="O29" s="1219"/>
      <c r="P29" s="1191" t="s">
        <v>944</v>
      </c>
      <c r="Q29" s="1208"/>
      <c r="R29" s="109">
        <v>28.3</v>
      </c>
      <c r="S29" s="92" t="s">
        <v>163</v>
      </c>
      <c r="T29" s="709"/>
      <c r="V29" s="742">
        <v>2.5100000000000001E-2</v>
      </c>
      <c r="W29" s="127" t="s">
        <v>153</v>
      </c>
      <c r="X29" s="709"/>
    </row>
    <row r="30" spans="1:24" ht="18" customHeight="1">
      <c r="A30" s="1185"/>
      <c r="B30" s="1189" t="s">
        <v>957</v>
      </c>
      <c r="C30" s="1190"/>
      <c r="D30" s="718" t="s">
        <v>165</v>
      </c>
      <c r="E30" s="184"/>
      <c r="F30" s="152">
        <f t="shared" si="0"/>
        <v>0</v>
      </c>
      <c r="G30" s="207">
        <f t="shared" si="1"/>
        <v>0</v>
      </c>
      <c r="H30" s="269"/>
      <c r="I30" s="152">
        <f t="shared" si="2"/>
        <v>0</v>
      </c>
      <c r="J30" s="207">
        <f t="shared" si="3"/>
        <v>0</v>
      </c>
      <c r="K30" s="152">
        <f t="shared" si="4"/>
        <v>0</v>
      </c>
      <c r="L30" s="165">
        <f t="shared" si="5"/>
        <v>0</v>
      </c>
      <c r="M30" s="114">
        <f t="shared" si="6"/>
        <v>0</v>
      </c>
      <c r="O30" s="1219"/>
      <c r="P30" s="1191" t="s">
        <v>957</v>
      </c>
      <c r="Q30" s="1192"/>
      <c r="R30" s="109">
        <v>26.1</v>
      </c>
      <c r="S30" s="92" t="s">
        <v>163</v>
      </c>
      <c r="T30" s="709"/>
      <c r="V30" s="742">
        <v>2.4299999999999999E-2</v>
      </c>
      <c r="W30" s="111" t="s">
        <v>153</v>
      </c>
      <c r="X30" s="709"/>
    </row>
    <row r="31" spans="1:24" ht="18" customHeight="1">
      <c r="A31" s="1185"/>
      <c r="B31" s="1189" t="s">
        <v>958</v>
      </c>
      <c r="C31" s="1190"/>
      <c r="D31" s="718" t="s">
        <v>165</v>
      </c>
      <c r="E31" s="184"/>
      <c r="F31" s="152">
        <f t="shared" si="0"/>
        <v>0</v>
      </c>
      <c r="G31" s="207">
        <f t="shared" si="1"/>
        <v>0</v>
      </c>
      <c r="H31" s="269"/>
      <c r="I31" s="152">
        <f t="shared" si="2"/>
        <v>0</v>
      </c>
      <c r="J31" s="207">
        <f t="shared" si="3"/>
        <v>0</v>
      </c>
      <c r="K31" s="152">
        <f t="shared" si="4"/>
        <v>0</v>
      </c>
      <c r="L31" s="165">
        <f t="shared" si="5"/>
        <v>0</v>
      </c>
      <c r="M31" s="114">
        <f t="shared" si="6"/>
        <v>0</v>
      </c>
      <c r="O31" s="1219"/>
      <c r="P31" s="1191" t="s">
        <v>958</v>
      </c>
      <c r="Q31" s="1192"/>
      <c r="R31" s="109">
        <v>24.2</v>
      </c>
      <c r="S31" s="92" t="s">
        <v>163</v>
      </c>
      <c r="T31" s="709"/>
      <c r="V31" s="742">
        <v>2.4199999999999999E-2</v>
      </c>
      <c r="W31" s="111" t="s">
        <v>153</v>
      </c>
      <c r="X31" s="709"/>
    </row>
    <row r="32" spans="1:24" ht="18" customHeight="1">
      <c r="A32" s="1185"/>
      <c r="B32" s="1189" t="s">
        <v>959</v>
      </c>
      <c r="C32" s="1190"/>
      <c r="D32" s="718" t="s">
        <v>165</v>
      </c>
      <c r="E32" s="184"/>
      <c r="F32" s="152">
        <f t="shared" si="0"/>
        <v>0</v>
      </c>
      <c r="G32" s="207">
        <f t="shared" si="1"/>
        <v>0</v>
      </c>
      <c r="H32" s="269"/>
      <c r="I32" s="152">
        <f t="shared" si="2"/>
        <v>0</v>
      </c>
      <c r="J32" s="207">
        <f t="shared" si="3"/>
        <v>0</v>
      </c>
      <c r="K32" s="152">
        <f t="shared" si="4"/>
        <v>0</v>
      </c>
      <c r="L32" s="165">
        <f t="shared" si="5"/>
        <v>0</v>
      </c>
      <c r="M32" s="114">
        <f t="shared" si="6"/>
        <v>0</v>
      </c>
      <c r="O32" s="1219"/>
      <c r="P32" s="1191" t="s">
        <v>959</v>
      </c>
      <c r="Q32" s="1192"/>
      <c r="R32" s="109">
        <v>27.8</v>
      </c>
      <c r="S32" s="92" t="s">
        <v>163</v>
      </c>
      <c r="T32" s="709"/>
      <c r="V32" s="742">
        <v>2.5899999999999999E-2</v>
      </c>
      <c r="W32" s="111" t="s">
        <v>153</v>
      </c>
      <c r="X32" s="709"/>
    </row>
    <row r="33" spans="1:24" ht="18" customHeight="1">
      <c r="A33" s="1185"/>
      <c r="B33" s="1189" t="s">
        <v>166</v>
      </c>
      <c r="C33" s="1190"/>
      <c r="D33" s="718" t="s">
        <v>165</v>
      </c>
      <c r="E33" s="184"/>
      <c r="F33" s="152">
        <f t="shared" si="0"/>
        <v>0</v>
      </c>
      <c r="G33" s="207">
        <f t="shared" si="1"/>
        <v>0</v>
      </c>
      <c r="H33" s="269"/>
      <c r="I33" s="152">
        <f t="shared" si="2"/>
        <v>0</v>
      </c>
      <c r="J33" s="207">
        <f t="shared" si="3"/>
        <v>0</v>
      </c>
      <c r="K33" s="152">
        <f t="shared" si="4"/>
        <v>0</v>
      </c>
      <c r="L33" s="165">
        <f t="shared" si="5"/>
        <v>0</v>
      </c>
      <c r="M33" s="103">
        <f t="shared" si="6"/>
        <v>0</v>
      </c>
      <c r="O33" s="1219"/>
      <c r="P33" s="1191" t="s">
        <v>166</v>
      </c>
      <c r="Q33" s="1192"/>
      <c r="R33" s="109">
        <v>29</v>
      </c>
      <c r="S33" s="92" t="s">
        <v>163</v>
      </c>
      <c r="T33" s="91"/>
      <c r="V33" s="743">
        <v>2.9899999999999999E-2</v>
      </c>
      <c r="W33" s="92" t="s">
        <v>153</v>
      </c>
      <c r="X33" s="91"/>
    </row>
    <row r="34" spans="1:24" ht="18" customHeight="1">
      <c r="A34" s="1185"/>
      <c r="B34" s="1189" t="s">
        <v>164</v>
      </c>
      <c r="C34" s="1190"/>
      <c r="D34" s="718" t="s">
        <v>165</v>
      </c>
      <c r="E34" s="184"/>
      <c r="F34" s="152">
        <f t="shared" si="0"/>
        <v>0</v>
      </c>
      <c r="G34" s="207">
        <f t="shared" si="1"/>
        <v>0</v>
      </c>
      <c r="H34" s="269"/>
      <c r="I34" s="152">
        <f t="shared" si="2"/>
        <v>0</v>
      </c>
      <c r="J34" s="207">
        <f t="shared" si="3"/>
        <v>0</v>
      </c>
      <c r="K34" s="152">
        <f t="shared" si="4"/>
        <v>0</v>
      </c>
      <c r="L34" s="165">
        <f t="shared" si="5"/>
        <v>0</v>
      </c>
      <c r="M34" s="103">
        <f t="shared" si="6"/>
        <v>0</v>
      </c>
      <c r="O34" s="1219"/>
      <c r="P34" s="1191" t="s">
        <v>164</v>
      </c>
      <c r="Q34" s="1192"/>
      <c r="R34" s="109">
        <v>37.299999999999997</v>
      </c>
      <c r="S34" s="92" t="s">
        <v>163</v>
      </c>
      <c r="T34" s="91"/>
      <c r="V34" s="743">
        <v>2.0899999999999998E-2</v>
      </c>
      <c r="W34" s="92" t="s">
        <v>153</v>
      </c>
      <c r="X34" s="91"/>
    </row>
    <row r="35" spans="1:24" ht="18" customHeight="1">
      <c r="A35" s="1185"/>
      <c r="B35" s="1189" t="s">
        <v>162</v>
      </c>
      <c r="C35" s="1190"/>
      <c r="D35" s="720" t="s">
        <v>159</v>
      </c>
      <c r="E35" s="184"/>
      <c r="F35" s="152">
        <f t="shared" si="0"/>
        <v>0</v>
      </c>
      <c r="G35" s="207">
        <f t="shared" si="1"/>
        <v>0</v>
      </c>
      <c r="H35" s="269"/>
      <c r="I35" s="152">
        <f t="shared" si="2"/>
        <v>0</v>
      </c>
      <c r="J35" s="207">
        <f t="shared" si="3"/>
        <v>0</v>
      </c>
      <c r="K35" s="152">
        <f t="shared" si="4"/>
        <v>0</v>
      </c>
      <c r="L35" s="165">
        <f t="shared" si="5"/>
        <v>0</v>
      </c>
      <c r="M35" s="103">
        <f t="shared" si="6"/>
        <v>0</v>
      </c>
      <c r="O35" s="1219"/>
      <c r="P35" s="1191" t="s">
        <v>162</v>
      </c>
      <c r="Q35" s="1192"/>
      <c r="R35" s="109">
        <v>18.399999999999999</v>
      </c>
      <c r="S35" s="92" t="s">
        <v>155</v>
      </c>
      <c r="T35" s="91"/>
      <c r="V35" s="743">
        <v>1.09E-2</v>
      </c>
      <c r="W35" s="92" t="s">
        <v>153</v>
      </c>
      <c r="X35" s="91"/>
    </row>
    <row r="36" spans="1:24" ht="18" customHeight="1">
      <c r="A36" s="1185"/>
      <c r="B36" s="1189" t="s">
        <v>161</v>
      </c>
      <c r="C36" s="1190"/>
      <c r="D36" s="720" t="s">
        <v>159</v>
      </c>
      <c r="E36" s="184"/>
      <c r="F36" s="152">
        <f t="shared" si="0"/>
        <v>0</v>
      </c>
      <c r="G36" s="207">
        <f t="shared" si="1"/>
        <v>0</v>
      </c>
      <c r="H36" s="269"/>
      <c r="I36" s="152">
        <f t="shared" si="2"/>
        <v>0</v>
      </c>
      <c r="J36" s="207">
        <f t="shared" si="3"/>
        <v>0</v>
      </c>
      <c r="K36" s="152">
        <f t="shared" si="4"/>
        <v>0</v>
      </c>
      <c r="L36" s="165">
        <f t="shared" si="5"/>
        <v>0</v>
      </c>
      <c r="M36" s="103">
        <f t="shared" si="6"/>
        <v>0</v>
      </c>
      <c r="O36" s="1219"/>
      <c r="P36" s="1191" t="s">
        <v>161</v>
      </c>
      <c r="Q36" s="1192"/>
      <c r="R36" s="94">
        <v>3.23</v>
      </c>
      <c r="S36" s="92" t="s">
        <v>155</v>
      </c>
      <c r="T36" s="91"/>
      <c r="V36" s="743">
        <v>2.64E-2</v>
      </c>
      <c r="W36" s="92" t="s">
        <v>153</v>
      </c>
      <c r="X36" s="91"/>
    </row>
    <row r="37" spans="1:24" ht="18" customHeight="1">
      <c r="A37" s="1185"/>
      <c r="B37" s="1189" t="s">
        <v>960</v>
      </c>
      <c r="C37" s="1190"/>
      <c r="D37" s="720" t="s">
        <v>159</v>
      </c>
      <c r="E37" s="187"/>
      <c r="F37" s="156">
        <f t="shared" si="0"/>
        <v>0</v>
      </c>
      <c r="G37" s="207">
        <f t="shared" si="1"/>
        <v>0</v>
      </c>
      <c r="H37" s="272"/>
      <c r="I37" s="156">
        <f t="shared" si="2"/>
        <v>0</v>
      </c>
      <c r="J37" s="207">
        <f t="shared" si="3"/>
        <v>0</v>
      </c>
      <c r="K37" s="152">
        <f t="shared" si="4"/>
        <v>0</v>
      </c>
      <c r="L37" s="165">
        <f t="shared" si="5"/>
        <v>0</v>
      </c>
      <c r="M37" s="103">
        <f t="shared" si="6"/>
        <v>0</v>
      </c>
      <c r="O37" s="1219"/>
      <c r="P37" s="1191" t="s">
        <v>960</v>
      </c>
      <c r="Q37" s="1192"/>
      <c r="R37" s="94">
        <v>3.45</v>
      </c>
      <c r="S37" s="92" t="s">
        <v>155</v>
      </c>
      <c r="T37" s="91"/>
      <c r="V37" s="743">
        <v>2.64E-2</v>
      </c>
      <c r="W37" s="92" t="s">
        <v>153</v>
      </c>
      <c r="X37" s="91"/>
    </row>
    <row r="38" spans="1:24" ht="18" customHeight="1">
      <c r="A38" s="1185"/>
      <c r="B38" s="1199" t="s">
        <v>160</v>
      </c>
      <c r="C38" s="1200"/>
      <c r="D38" s="724" t="s">
        <v>159</v>
      </c>
      <c r="E38" s="187"/>
      <c r="F38" s="156">
        <f t="shared" si="0"/>
        <v>0</v>
      </c>
      <c r="G38" s="208">
        <f t="shared" si="1"/>
        <v>0</v>
      </c>
      <c r="H38" s="272"/>
      <c r="I38" s="156">
        <f t="shared" si="2"/>
        <v>0</v>
      </c>
      <c r="J38" s="208">
        <f t="shared" si="3"/>
        <v>0</v>
      </c>
      <c r="K38" s="156">
        <f t="shared" si="4"/>
        <v>0</v>
      </c>
      <c r="L38" s="169">
        <f t="shared" si="5"/>
        <v>0</v>
      </c>
      <c r="M38" s="106">
        <f t="shared" si="6"/>
        <v>0</v>
      </c>
      <c r="O38" s="1219"/>
      <c r="P38" s="1191" t="s">
        <v>160</v>
      </c>
      <c r="Q38" s="1192"/>
      <c r="R38" s="94">
        <v>7.53</v>
      </c>
      <c r="S38" s="92" t="s">
        <v>155</v>
      </c>
      <c r="T38" s="91"/>
      <c r="V38" s="743">
        <v>4.2000000000000003E-2</v>
      </c>
      <c r="W38" s="92" t="s">
        <v>153</v>
      </c>
      <c r="X38" s="91"/>
    </row>
    <row r="39" spans="1:24" ht="18" customHeight="1">
      <c r="A39" s="1185"/>
      <c r="B39" s="725" t="s">
        <v>157</v>
      </c>
      <c r="C39" s="725" t="s">
        <v>156</v>
      </c>
      <c r="D39" s="718" t="s">
        <v>159</v>
      </c>
      <c r="E39" s="184"/>
      <c r="F39" s="152">
        <f t="shared" si="0"/>
        <v>0</v>
      </c>
      <c r="G39" s="207">
        <f>E39*V39</f>
        <v>0</v>
      </c>
      <c r="H39" s="269"/>
      <c r="I39" s="152">
        <f t="shared" si="2"/>
        <v>0</v>
      </c>
      <c r="J39" s="207">
        <f>H39*V39</f>
        <v>0</v>
      </c>
      <c r="K39" s="152">
        <f t="shared" si="4"/>
        <v>0</v>
      </c>
      <c r="L39" s="165">
        <f t="shared" si="5"/>
        <v>0</v>
      </c>
      <c r="M39" s="103">
        <f>K39*$V39</f>
        <v>0</v>
      </c>
      <c r="N39" s="30" t="s">
        <v>158</v>
      </c>
      <c r="O39" s="1219"/>
      <c r="P39" s="102" t="s">
        <v>157</v>
      </c>
      <c r="Q39" s="101" t="s">
        <v>156</v>
      </c>
      <c r="R39" s="100">
        <v>45</v>
      </c>
      <c r="S39" s="98" t="s">
        <v>155</v>
      </c>
      <c r="T39" s="97"/>
      <c r="V39" s="750">
        <v>2.0499999999999998</v>
      </c>
      <c r="W39" s="98" t="s">
        <v>1012</v>
      </c>
      <c r="X39" s="97" t="s">
        <v>1004</v>
      </c>
    </row>
    <row r="40" spans="1:24" ht="18" customHeight="1">
      <c r="A40" s="1185"/>
      <c r="B40" s="1201" t="s">
        <v>151</v>
      </c>
      <c r="C40" s="1202"/>
      <c r="D40" s="717" t="s">
        <v>144</v>
      </c>
      <c r="E40" s="183"/>
      <c r="F40" s="157">
        <f t="shared" si="0"/>
        <v>0</v>
      </c>
      <c r="G40" s="206">
        <f>E40*$V40</f>
        <v>0</v>
      </c>
      <c r="H40" s="183"/>
      <c r="I40" s="157">
        <f t="shared" si="2"/>
        <v>0</v>
      </c>
      <c r="J40" s="206">
        <f>H40*$V40</f>
        <v>0</v>
      </c>
      <c r="K40" s="157">
        <f t="shared" si="4"/>
        <v>0</v>
      </c>
      <c r="L40" s="170">
        <f t="shared" si="5"/>
        <v>0</v>
      </c>
      <c r="M40" s="90">
        <f>K40*$V40</f>
        <v>0</v>
      </c>
      <c r="O40" s="1219"/>
      <c r="P40" s="1203" t="s">
        <v>151</v>
      </c>
      <c r="Q40" s="1204"/>
      <c r="R40" s="94">
        <v>1.17</v>
      </c>
      <c r="S40" s="92" t="s">
        <v>147</v>
      </c>
      <c r="T40" s="91"/>
      <c r="V40" s="743">
        <v>6.54E-2</v>
      </c>
      <c r="W40" s="92" t="s">
        <v>146</v>
      </c>
      <c r="X40" s="91"/>
    </row>
    <row r="41" spans="1:24" ht="18" customHeight="1">
      <c r="A41" s="1185"/>
      <c r="B41" s="1189" t="s">
        <v>150</v>
      </c>
      <c r="C41" s="1190"/>
      <c r="D41" s="718" t="s">
        <v>144</v>
      </c>
      <c r="E41" s="184"/>
      <c r="F41" s="158">
        <f t="shared" si="0"/>
        <v>0</v>
      </c>
      <c r="G41" s="206">
        <f>E41*$V41</f>
        <v>0</v>
      </c>
      <c r="H41" s="184"/>
      <c r="I41" s="158">
        <f t="shared" si="2"/>
        <v>0</v>
      </c>
      <c r="J41" s="206">
        <f>H41*$V41</f>
        <v>0</v>
      </c>
      <c r="K41" s="158">
        <f t="shared" si="4"/>
        <v>0</v>
      </c>
      <c r="L41" s="171">
        <f t="shared" si="5"/>
        <v>0</v>
      </c>
      <c r="M41" s="90">
        <f>K41*$V41</f>
        <v>0</v>
      </c>
      <c r="O41" s="1219"/>
      <c r="P41" s="1191" t="s">
        <v>150</v>
      </c>
      <c r="Q41" s="1192"/>
      <c r="R41" s="94">
        <v>1.19</v>
      </c>
      <c r="S41" s="92" t="s">
        <v>147</v>
      </c>
      <c r="T41" s="91"/>
      <c r="V41" s="743">
        <v>5.3199999999999997E-2</v>
      </c>
      <c r="W41" s="92" t="s">
        <v>146</v>
      </c>
      <c r="X41" s="91"/>
    </row>
    <row r="42" spans="1:24" ht="18" customHeight="1">
      <c r="A42" s="1185"/>
      <c r="B42" s="1189" t="s">
        <v>149</v>
      </c>
      <c r="C42" s="1190"/>
      <c r="D42" s="718" t="s">
        <v>144</v>
      </c>
      <c r="E42" s="184"/>
      <c r="F42" s="158">
        <f t="shared" si="0"/>
        <v>0</v>
      </c>
      <c r="G42" s="206">
        <f>E42*$V42</f>
        <v>0</v>
      </c>
      <c r="H42" s="184"/>
      <c r="I42" s="158">
        <f t="shared" si="2"/>
        <v>0</v>
      </c>
      <c r="J42" s="206">
        <f>H42*$V42</f>
        <v>0</v>
      </c>
      <c r="K42" s="158">
        <f t="shared" si="4"/>
        <v>0</v>
      </c>
      <c r="L42" s="171">
        <f t="shared" si="5"/>
        <v>0</v>
      </c>
      <c r="M42" s="90">
        <f>K42*$V42</f>
        <v>0</v>
      </c>
      <c r="O42" s="1219"/>
      <c r="P42" s="1191" t="s">
        <v>149</v>
      </c>
      <c r="Q42" s="1192"/>
      <c r="R42" s="94">
        <v>1.19</v>
      </c>
      <c r="S42" s="92" t="s">
        <v>147</v>
      </c>
      <c r="T42" s="91"/>
      <c r="V42" s="743">
        <v>5.3199999999999997E-2</v>
      </c>
      <c r="W42" s="92" t="s">
        <v>146</v>
      </c>
      <c r="X42" s="91"/>
    </row>
    <row r="43" spans="1:24" ht="18" customHeight="1" thickBot="1">
      <c r="A43" s="1185"/>
      <c r="B43" s="1189" t="s">
        <v>148</v>
      </c>
      <c r="C43" s="1190"/>
      <c r="D43" s="718" t="s">
        <v>144</v>
      </c>
      <c r="E43" s="184"/>
      <c r="F43" s="158">
        <f t="shared" si="0"/>
        <v>0</v>
      </c>
      <c r="G43" s="206">
        <f>E43*$V43</f>
        <v>0</v>
      </c>
      <c r="H43" s="184"/>
      <c r="I43" s="158">
        <f t="shared" si="2"/>
        <v>0</v>
      </c>
      <c r="J43" s="206">
        <f>H43*$V43</f>
        <v>0</v>
      </c>
      <c r="K43" s="158">
        <f t="shared" si="4"/>
        <v>0</v>
      </c>
      <c r="L43" s="171">
        <f t="shared" si="5"/>
        <v>0</v>
      </c>
      <c r="M43" s="90">
        <f>K43*$V43</f>
        <v>0</v>
      </c>
      <c r="O43" s="1220"/>
      <c r="P43" s="1205" t="s">
        <v>148</v>
      </c>
      <c r="Q43" s="1206"/>
      <c r="R43" s="89">
        <v>1.19</v>
      </c>
      <c r="S43" s="87" t="s">
        <v>147</v>
      </c>
      <c r="T43" s="86"/>
      <c r="V43" s="749">
        <v>5.3199999999999997E-2</v>
      </c>
      <c r="W43" s="87" t="s">
        <v>146</v>
      </c>
      <c r="X43" s="86"/>
    </row>
    <row r="44" spans="1:24" ht="18" customHeight="1" thickBot="1">
      <c r="A44" s="1186"/>
      <c r="B44" s="1170" t="s">
        <v>145</v>
      </c>
      <c r="C44" s="1170"/>
      <c r="D44" s="718" t="s">
        <v>144</v>
      </c>
      <c r="E44" s="267"/>
      <c r="F44" s="159">
        <f>SUM(F12:F43)</f>
        <v>0</v>
      </c>
      <c r="G44" s="205">
        <f>SUM(G12:G43)</f>
        <v>0</v>
      </c>
      <c r="H44" s="267"/>
      <c r="I44" s="159">
        <f>SUM(I12:I43)</f>
        <v>0</v>
      </c>
      <c r="J44" s="205">
        <f>SUM(J12:J43)</f>
        <v>0</v>
      </c>
      <c r="K44" s="267"/>
      <c r="L44" s="172">
        <f>SUM(L12:L43)</f>
        <v>0</v>
      </c>
      <c r="M44" s="82">
        <f>SUM(M12:M43)</f>
        <v>0</v>
      </c>
      <c r="O44" s="58"/>
      <c r="P44" s="81"/>
      <c r="Q44" s="81"/>
      <c r="R44" s="80"/>
      <c r="V44" s="80"/>
      <c r="X44" s="79"/>
    </row>
    <row r="45" spans="1:24" ht="18" customHeight="1" thickBot="1">
      <c r="A45" s="1193" t="s">
        <v>142</v>
      </c>
      <c r="B45" s="1194"/>
      <c r="C45" s="1195"/>
      <c r="D45" s="77" t="s">
        <v>125</v>
      </c>
      <c r="E45" s="188"/>
      <c r="F45" s="160">
        <f>ROUND(E45*$R45,2)</f>
        <v>0</v>
      </c>
      <c r="G45" s="204">
        <f>E45*$V45</f>
        <v>0</v>
      </c>
      <c r="H45" s="185"/>
      <c r="I45" s="160">
        <f>ROUND(H45*$R45,2)</f>
        <v>0</v>
      </c>
      <c r="J45" s="204">
        <f>H45*$V45</f>
        <v>0</v>
      </c>
      <c r="K45" s="160">
        <f>E45-H45</f>
        <v>0</v>
      </c>
      <c r="L45" s="173">
        <f>ROUND(K45*$R45,2)</f>
        <v>0</v>
      </c>
      <c r="M45" s="75">
        <f>K45*$V45</f>
        <v>0</v>
      </c>
      <c r="O45" s="1196" t="s">
        <v>142</v>
      </c>
      <c r="P45" s="1197"/>
      <c r="Q45" s="1198"/>
      <c r="R45" s="714">
        <v>8.64</v>
      </c>
      <c r="S45" s="715" t="s">
        <v>137</v>
      </c>
      <c r="T45" s="716"/>
      <c r="V45" s="741">
        <v>0.42</v>
      </c>
      <c r="W45" s="715" t="s">
        <v>136</v>
      </c>
      <c r="X45" s="726" t="s">
        <v>135</v>
      </c>
    </row>
    <row r="46" spans="1:24" ht="18" customHeight="1" thickBot="1">
      <c r="A46" s="61"/>
      <c r="B46" s="1173" t="s">
        <v>134</v>
      </c>
      <c r="C46" s="1173"/>
      <c r="D46" s="60" t="s">
        <v>125</v>
      </c>
      <c r="E46" s="162">
        <f t="shared" ref="E46:J46" si="7">SUM(E45:E45)</f>
        <v>0</v>
      </c>
      <c r="F46" s="162">
        <f t="shared" si="7"/>
        <v>0</v>
      </c>
      <c r="G46" s="162">
        <f t="shared" si="7"/>
        <v>0</v>
      </c>
      <c r="H46" s="162">
        <f t="shared" si="7"/>
        <v>0</v>
      </c>
      <c r="I46" s="162">
        <f t="shared" si="7"/>
        <v>0</v>
      </c>
      <c r="J46" s="162">
        <f t="shared" si="7"/>
        <v>0</v>
      </c>
      <c r="K46" s="162">
        <f>E46-H46</f>
        <v>0</v>
      </c>
      <c r="L46" s="175">
        <f>SUM(L45:L45)</f>
        <v>0</v>
      </c>
      <c r="M46" s="59">
        <f>SUM(M45:M45)</f>
        <v>0</v>
      </c>
      <c r="O46" s="58"/>
      <c r="P46" s="1173"/>
      <c r="Q46" s="1173"/>
    </row>
    <row r="47" spans="1:24" ht="23.25" customHeight="1" thickTop="1" thickBot="1">
      <c r="A47" s="1174" t="s">
        <v>133</v>
      </c>
      <c r="B47" s="1175"/>
      <c r="C47" s="1175"/>
      <c r="D47" s="1175"/>
      <c r="E47" s="1175"/>
      <c r="F47" s="163">
        <f>F44+F46</f>
        <v>0</v>
      </c>
      <c r="G47" s="57">
        <f>G44+G46</f>
        <v>0</v>
      </c>
      <c r="H47" s="56"/>
      <c r="I47" s="163">
        <f>I44+I46</f>
        <v>0</v>
      </c>
      <c r="J47" s="57">
        <f>J44+J46</f>
        <v>0</v>
      </c>
      <c r="K47" s="56"/>
      <c r="L47" s="176">
        <f>L44+L46</f>
        <v>0</v>
      </c>
      <c r="M47" s="55">
        <f>M44+M46</f>
        <v>0</v>
      </c>
    </row>
    <row r="48" spans="1:24" ht="23.25" customHeight="1" thickBot="1">
      <c r="A48" s="47"/>
      <c r="B48" s="47"/>
      <c r="C48" s="47"/>
      <c r="D48" s="47"/>
      <c r="E48" s="47"/>
      <c r="F48" s="54"/>
      <c r="G48" s="54"/>
      <c r="H48" s="54"/>
      <c r="I48" s="54"/>
      <c r="J48" s="54"/>
      <c r="K48" s="54"/>
      <c r="L48" s="54"/>
      <c r="M48" s="51"/>
    </row>
    <row r="49" spans="1:15" ht="23.25" customHeight="1">
      <c r="A49" s="1176" t="s">
        <v>132</v>
      </c>
      <c r="B49" s="1177"/>
      <c r="C49" s="1177"/>
      <c r="D49" s="1177"/>
      <c r="E49" s="1177"/>
      <c r="F49" s="179">
        <f>ROUND(F47*0.0258,2)</f>
        <v>0</v>
      </c>
      <c r="G49" s="53"/>
      <c r="H49" s="52"/>
      <c r="I49" s="179">
        <f>ROUND(I47*0.0258,2)</f>
        <v>0</v>
      </c>
      <c r="J49" s="53"/>
      <c r="K49" s="52"/>
      <c r="L49" s="178">
        <f>ROUND(L47*0.0258,2)</f>
        <v>0</v>
      </c>
      <c r="M49" s="51"/>
    </row>
    <row r="50" spans="1:15" ht="23.25" customHeight="1" thickBot="1">
      <c r="A50" s="1178" t="s">
        <v>131</v>
      </c>
      <c r="B50" s="1179"/>
      <c r="C50" s="1179"/>
      <c r="D50" s="1179"/>
      <c r="E50" s="1179"/>
      <c r="F50" s="180">
        <f>ROUND(G47,2)</f>
        <v>0</v>
      </c>
      <c r="G50" s="50"/>
      <c r="H50" s="49"/>
      <c r="I50" s="180">
        <f>ROUND(J47,2)</f>
        <v>0</v>
      </c>
      <c r="J50" s="50"/>
      <c r="K50" s="49"/>
      <c r="L50" s="177">
        <f>ROUND(M47,2)</f>
        <v>0</v>
      </c>
      <c r="M50" s="48"/>
    </row>
    <row r="51" spans="1:15" ht="23.25" customHeight="1" thickBot="1">
      <c r="A51" s="47"/>
      <c r="B51" s="46"/>
      <c r="C51" s="727"/>
      <c r="D51" s="46"/>
      <c r="E51" s="728"/>
      <c r="F51" s="45"/>
      <c r="G51" s="45"/>
      <c r="H51" s="45"/>
      <c r="I51" s="45"/>
      <c r="J51" s="45"/>
      <c r="K51" s="45"/>
      <c r="L51" s="45"/>
      <c r="M51" s="45"/>
    </row>
    <row r="52" spans="1:15" ht="18" customHeight="1">
      <c r="A52" s="1180" t="s">
        <v>130</v>
      </c>
      <c r="B52" s="1182" t="s">
        <v>129</v>
      </c>
      <c r="C52" s="44" t="s">
        <v>128</v>
      </c>
      <c r="D52" s="43" t="s">
        <v>125</v>
      </c>
      <c r="E52" s="197"/>
      <c r="F52" s="42"/>
      <c r="G52" s="729"/>
    </row>
    <row r="53" spans="1:15" ht="18" customHeight="1">
      <c r="A53" s="1181"/>
      <c r="B53" s="1183"/>
      <c r="C53" s="41" t="s">
        <v>127</v>
      </c>
      <c r="D53" s="40" t="s">
        <v>125</v>
      </c>
      <c r="E53" s="198"/>
      <c r="F53" s="39"/>
      <c r="G53" s="729"/>
    </row>
    <row r="54" spans="1:15" ht="18" customHeight="1" thickBot="1">
      <c r="A54" s="137"/>
      <c r="B54" s="1171" t="s">
        <v>126</v>
      </c>
      <c r="C54" s="1171"/>
      <c r="D54" s="37" t="s">
        <v>125</v>
      </c>
      <c r="E54" s="181">
        <f>SUM(E52:E53)</f>
        <v>0</v>
      </c>
      <c r="F54" s="36">
        <f>SUM(F52:F53)</f>
        <v>0</v>
      </c>
      <c r="G54" s="730"/>
    </row>
    <row r="55" spans="1:15" ht="12" customHeight="1">
      <c r="A55" s="1172" t="s">
        <v>124</v>
      </c>
      <c r="B55" s="1172"/>
      <c r="C55" s="1172"/>
      <c r="D55" s="1172"/>
      <c r="E55" s="1172"/>
      <c r="F55" s="1172"/>
      <c r="G55" s="1172"/>
      <c r="H55" s="1172"/>
      <c r="I55" s="1172"/>
      <c r="J55" s="1172"/>
      <c r="K55" s="1172"/>
      <c r="L55" s="1172"/>
      <c r="M55" s="34"/>
      <c r="O55" s="30" t="s">
        <v>123</v>
      </c>
    </row>
    <row r="56" spans="1:15" ht="12" customHeight="1">
      <c r="A56" s="1172"/>
      <c r="B56" s="1172"/>
      <c r="C56" s="1172"/>
      <c r="D56" s="1172"/>
      <c r="E56" s="1172"/>
      <c r="F56" s="1172"/>
      <c r="G56" s="1172"/>
      <c r="H56" s="1172"/>
      <c r="I56" s="1172"/>
      <c r="J56" s="1172"/>
      <c r="K56" s="1172"/>
      <c r="L56" s="1172"/>
      <c r="M56" s="34"/>
    </row>
    <row r="57" spans="1:15" ht="12" customHeight="1">
      <c r="A57" s="1172"/>
      <c r="B57" s="1172"/>
      <c r="C57" s="1172"/>
      <c r="D57" s="1172"/>
      <c r="E57" s="1172"/>
      <c r="F57" s="1172"/>
      <c r="G57" s="1172"/>
      <c r="H57" s="1172"/>
      <c r="I57" s="1172"/>
      <c r="J57" s="1172"/>
      <c r="K57" s="1172"/>
      <c r="L57" s="1172"/>
      <c r="M57" s="34"/>
    </row>
    <row r="58" spans="1:15" ht="12" customHeight="1">
      <c r="A58" s="1172"/>
      <c r="B58" s="1172"/>
      <c r="C58" s="1172"/>
      <c r="D58" s="1172"/>
      <c r="E58" s="1172"/>
      <c r="F58" s="1172"/>
      <c r="G58" s="1172"/>
      <c r="H58" s="1172"/>
      <c r="I58" s="1172"/>
      <c r="J58" s="1172"/>
      <c r="K58" s="1172"/>
      <c r="L58" s="1172"/>
      <c r="M58" s="34"/>
    </row>
    <row r="59" spans="1:15" ht="12" customHeight="1">
      <c r="A59" s="33" t="s">
        <v>122</v>
      </c>
      <c r="B59" s="32"/>
      <c r="C59" s="32"/>
      <c r="D59" s="32"/>
      <c r="E59" s="32"/>
      <c r="F59" s="31"/>
      <c r="G59" s="31"/>
      <c r="H59" s="31"/>
      <c r="I59" s="31"/>
      <c r="J59" s="31"/>
      <c r="K59" s="32"/>
      <c r="L59" s="32"/>
      <c r="M59" s="31"/>
      <c r="O59" s="30" t="s">
        <v>121</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39370078740157483" header="0.39370078740157483" footer="0.39370078740157483"/>
  <pageSetup paperSize="9" scale="77"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G21"/>
  <sheetViews>
    <sheetView showZeros="0" view="pageBreakPreview" zoomScaleNormal="100" zoomScaleSheetLayoutView="100" workbookViewId="0">
      <selection activeCell="A2" sqref="A2:E2"/>
    </sheetView>
  </sheetViews>
  <sheetFormatPr defaultColWidth="9.375" defaultRowHeight="13.2"/>
  <cols>
    <col min="1" max="1" width="18.625" style="487" customWidth="1"/>
    <col min="2" max="2" width="35.625" style="487" customWidth="1"/>
    <col min="3" max="4" width="18.625" style="487" customWidth="1"/>
    <col min="5" max="5" width="20.625" style="487" customWidth="1"/>
    <col min="6" max="16384" width="9.375" style="487"/>
  </cols>
  <sheetData>
    <row r="1" spans="1:7">
      <c r="A1" s="1310" t="s">
        <v>1108</v>
      </c>
      <c r="B1" s="1311"/>
      <c r="C1" s="1311"/>
      <c r="D1" s="1311"/>
      <c r="E1" s="1311"/>
    </row>
    <row r="2" spans="1:7">
      <c r="A2" s="1310" t="s">
        <v>1114</v>
      </c>
      <c r="B2" s="1311"/>
      <c r="C2" s="1311"/>
      <c r="D2" s="1311"/>
      <c r="E2" s="1311"/>
    </row>
    <row r="3" spans="1:7">
      <c r="A3" s="790"/>
      <c r="B3" s="789"/>
      <c r="C3" s="789"/>
      <c r="D3" s="789"/>
      <c r="E3" s="789"/>
    </row>
    <row r="4" spans="1:7" ht="66.75" customHeight="1">
      <c r="A4" s="1312" t="s">
        <v>1115</v>
      </c>
      <c r="B4" s="1311"/>
      <c r="C4" s="1311"/>
      <c r="D4" s="1311"/>
      <c r="E4" s="1311"/>
    </row>
    <row r="5" spans="1:7" ht="14.4" thickBot="1">
      <c r="A5" s="783"/>
      <c r="B5"/>
      <c r="C5"/>
      <c r="D5"/>
      <c r="E5"/>
    </row>
    <row r="6" spans="1:7" ht="15" customHeight="1" thickTop="1" thickBot="1">
      <c r="A6" s="784" t="s">
        <v>520</v>
      </c>
      <c r="B6" s="1313" t="s">
        <v>1109</v>
      </c>
      <c r="C6" s="1314"/>
      <c r="D6" s="1314"/>
      <c r="E6" s="1315"/>
    </row>
    <row r="7" spans="1:7" ht="15" customHeight="1">
      <c r="A7" s="785" t="s">
        <v>521</v>
      </c>
      <c r="B7" s="1316"/>
      <c r="C7" s="1317"/>
      <c r="D7" s="1317"/>
      <c r="E7" s="1318"/>
    </row>
    <row r="8" spans="1:7" ht="24" customHeight="1" thickBot="1">
      <c r="A8" s="786" t="s">
        <v>1110</v>
      </c>
      <c r="B8" s="1297"/>
      <c r="C8" s="1298"/>
      <c r="D8" s="1298"/>
      <c r="E8" s="1299"/>
    </row>
    <row r="9" spans="1:7">
      <c r="A9" s="1300" t="s">
        <v>522</v>
      </c>
      <c r="B9" s="1302" t="s">
        <v>1111</v>
      </c>
      <c r="C9" s="1303"/>
      <c r="D9" s="1303"/>
      <c r="E9" s="1304"/>
    </row>
    <row r="10" spans="1:7" ht="23.25" customHeight="1" thickBot="1">
      <c r="A10" s="1301"/>
      <c r="B10" s="1305"/>
      <c r="C10" s="1306"/>
      <c r="D10" s="1306"/>
      <c r="E10" s="1307"/>
      <c r="F10" s="585" t="s">
        <v>567</v>
      </c>
      <c r="G10" s="686" t="s">
        <v>864</v>
      </c>
    </row>
    <row r="11" spans="1:7" ht="15" customHeight="1" thickBot="1">
      <c r="A11" s="786" t="s">
        <v>523</v>
      </c>
      <c r="B11" s="791"/>
      <c r="C11" s="792" t="s">
        <v>1116</v>
      </c>
      <c r="D11" s="1308"/>
      <c r="E11" s="1309"/>
    </row>
    <row r="12" spans="1:7" ht="15" customHeight="1" thickBot="1">
      <c r="A12" s="786" t="s">
        <v>1117</v>
      </c>
      <c r="B12" s="1291">
        <f>'1-1事業計画書（共通）'!V10</f>
        <v>0</v>
      </c>
      <c r="C12" s="1292"/>
      <c r="D12" s="1292"/>
      <c r="E12" s="1293"/>
    </row>
    <row r="13" spans="1:7" ht="60" customHeight="1" thickBot="1">
      <c r="A13" s="787" t="s">
        <v>524</v>
      </c>
      <c r="B13" s="1294" t="s">
        <v>525</v>
      </c>
      <c r="C13" s="1295"/>
      <c r="D13" s="1296"/>
      <c r="E13" s="788"/>
    </row>
    <row r="14" spans="1:7" ht="60" customHeight="1" thickBot="1">
      <c r="A14" s="787"/>
      <c r="B14" s="1294" t="s">
        <v>526</v>
      </c>
      <c r="C14" s="1295"/>
      <c r="D14" s="1296"/>
      <c r="E14" s="788"/>
    </row>
    <row r="15" spans="1:7" ht="60" customHeight="1" thickBot="1">
      <c r="A15" s="787" t="s">
        <v>1118</v>
      </c>
      <c r="B15" s="1294" t="s">
        <v>527</v>
      </c>
      <c r="C15" s="1295"/>
      <c r="D15" s="1296"/>
      <c r="E15" s="788"/>
    </row>
    <row r="16" spans="1:7" ht="60" customHeight="1" thickBot="1">
      <c r="A16" s="793"/>
      <c r="B16" s="1294" t="s">
        <v>1119</v>
      </c>
      <c r="C16" s="1295"/>
      <c r="D16" s="1296"/>
      <c r="E16" s="788"/>
    </row>
    <row r="17" spans="1:5" ht="60" customHeight="1" thickBot="1">
      <c r="A17" s="793"/>
      <c r="B17" s="1277" t="s">
        <v>1112</v>
      </c>
      <c r="C17" s="1278"/>
      <c r="D17" s="1279"/>
      <c r="E17" s="788"/>
    </row>
    <row r="18" spans="1:5" ht="60" customHeight="1" thickBot="1">
      <c r="A18" s="793"/>
      <c r="B18" s="1280" t="s">
        <v>1113</v>
      </c>
      <c r="C18" s="1281"/>
      <c r="D18" s="1282"/>
      <c r="E18" s="788"/>
    </row>
    <row r="19" spans="1:5" ht="60" customHeight="1">
      <c r="A19" s="793"/>
      <c r="B19" s="1283" t="s">
        <v>1120</v>
      </c>
      <c r="C19" s="1284"/>
      <c r="D19" s="1285"/>
      <c r="E19" s="1286"/>
    </row>
    <row r="20" spans="1:5" ht="19.95" customHeight="1" thickBot="1">
      <c r="A20" s="794"/>
      <c r="B20" s="1288" t="s">
        <v>1121</v>
      </c>
      <c r="C20" s="1289"/>
      <c r="D20" s="1290"/>
      <c r="E20" s="1287"/>
    </row>
    <row r="21" spans="1:5" ht="13.8" thickTop="1"/>
  </sheetData>
  <mergeCells count="20">
    <mergeCell ref="A1:E1"/>
    <mergeCell ref="A2:E2"/>
    <mergeCell ref="A4:E4"/>
    <mergeCell ref="B6:E6"/>
    <mergeCell ref="B7:E7"/>
    <mergeCell ref="B8:E8"/>
    <mergeCell ref="A9:A10"/>
    <mergeCell ref="B9:E9"/>
    <mergeCell ref="B10:E10"/>
    <mergeCell ref="D11:E11"/>
    <mergeCell ref="B12:E12"/>
    <mergeCell ref="B13:D13"/>
    <mergeCell ref="B14:D14"/>
    <mergeCell ref="B15:D15"/>
    <mergeCell ref="B16:D16"/>
    <mergeCell ref="B17:D17"/>
    <mergeCell ref="B18:D18"/>
    <mergeCell ref="B19:D19"/>
    <mergeCell ref="E19:E20"/>
    <mergeCell ref="B20:D20"/>
  </mergeCells>
  <phoneticPr fontId="9"/>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18" r:id="rId4" name="Check Box 10">
              <controlPr defaultSize="0" autoFill="0" autoLine="0" autoPict="0">
                <anchor moveWithCells="1">
                  <from>
                    <xdr:col>4</xdr:col>
                    <xdr:colOff>525780</xdr:colOff>
                    <xdr:row>12</xdr:row>
                    <xdr:rowOff>251460</xdr:rowOff>
                  </from>
                  <to>
                    <xdr:col>4</xdr:col>
                    <xdr:colOff>769620</xdr:colOff>
                    <xdr:row>12</xdr:row>
                    <xdr:rowOff>495300</xdr:rowOff>
                  </to>
                </anchor>
              </controlPr>
            </control>
          </mc:Choice>
        </mc:AlternateContent>
        <mc:AlternateContent xmlns:mc="http://schemas.openxmlformats.org/markup-compatibility/2006">
          <mc:Choice Requires="x14">
            <control shapeId="119819" r:id="rId5" name="Check Box 11">
              <controlPr defaultSize="0" autoFill="0" autoLine="0" autoPict="0">
                <anchor moveWithCells="1">
                  <from>
                    <xdr:col>4</xdr:col>
                    <xdr:colOff>525780</xdr:colOff>
                    <xdr:row>13</xdr:row>
                    <xdr:rowOff>243840</xdr:rowOff>
                  </from>
                  <to>
                    <xdr:col>4</xdr:col>
                    <xdr:colOff>769620</xdr:colOff>
                    <xdr:row>13</xdr:row>
                    <xdr:rowOff>487680</xdr:rowOff>
                  </to>
                </anchor>
              </controlPr>
            </control>
          </mc:Choice>
        </mc:AlternateContent>
        <mc:AlternateContent xmlns:mc="http://schemas.openxmlformats.org/markup-compatibility/2006">
          <mc:Choice Requires="x14">
            <control shapeId="119820" r:id="rId6" name="Check Box 12">
              <controlPr defaultSize="0" autoFill="0" autoLine="0" autoPict="0">
                <anchor moveWithCells="1">
                  <from>
                    <xdr:col>4</xdr:col>
                    <xdr:colOff>525780</xdr:colOff>
                    <xdr:row>14</xdr:row>
                    <xdr:rowOff>251460</xdr:rowOff>
                  </from>
                  <to>
                    <xdr:col>4</xdr:col>
                    <xdr:colOff>769620</xdr:colOff>
                    <xdr:row>14</xdr:row>
                    <xdr:rowOff>495300</xdr:rowOff>
                  </to>
                </anchor>
              </controlPr>
            </control>
          </mc:Choice>
        </mc:AlternateContent>
        <mc:AlternateContent xmlns:mc="http://schemas.openxmlformats.org/markup-compatibility/2006">
          <mc:Choice Requires="x14">
            <control shapeId="119821" r:id="rId7" name="Check Box 13">
              <controlPr defaultSize="0" autoFill="0" autoLine="0" autoPict="0">
                <anchor moveWithCells="1">
                  <from>
                    <xdr:col>4</xdr:col>
                    <xdr:colOff>525780</xdr:colOff>
                    <xdr:row>15</xdr:row>
                    <xdr:rowOff>220980</xdr:rowOff>
                  </from>
                  <to>
                    <xdr:col>4</xdr:col>
                    <xdr:colOff>769620</xdr:colOff>
                    <xdr:row>15</xdr:row>
                    <xdr:rowOff>464820</xdr:rowOff>
                  </to>
                </anchor>
              </controlPr>
            </control>
          </mc:Choice>
        </mc:AlternateContent>
        <mc:AlternateContent xmlns:mc="http://schemas.openxmlformats.org/markup-compatibility/2006">
          <mc:Choice Requires="x14">
            <control shapeId="119822" r:id="rId8" name="Check Box 14">
              <controlPr defaultSize="0" autoFill="0" autoLine="0" autoPict="0">
                <anchor moveWithCells="1">
                  <from>
                    <xdr:col>4</xdr:col>
                    <xdr:colOff>525780</xdr:colOff>
                    <xdr:row>16</xdr:row>
                    <xdr:rowOff>259080</xdr:rowOff>
                  </from>
                  <to>
                    <xdr:col>4</xdr:col>
                    <xdr:colOff>769620</xdr:colOff>
                    <xdr:row>16</xdr:row>
                    <xdr:rowOff>502920</xdr:rowOff>
                  </to>
                </anchor>
              </controlPr>
            </control>
          </mc:Choice>
        </mc:AlternateContent>
        <mc:AlternateContent xmlns:mc="http://schemas.openxmlformats.org/markup-compatibility/2006">
          <mc:Choice Requires="x14">
            <control shapeId="119823" r:id="rId9" name="Check Box 15">
              <controlPr defaultSize="0" autoFill="0" autoLine="0" autoPict="0">
                <anchor moveWithCells="1">
                  <from>
                    <xdr:col>4</xdr:col>
                    <xdr:colOff>525780</xdr:colOff>
                    <xdr:row>17</xdr:row>
                    <xdr:rowOff>266700</xdr:rowOff>
                  </from>
                  <to>
                    <xdr:col>4</xdr:col>
                    <xdr:colOff>769620</xdr:colOff>
                    <xdr:row>17</xdr:row>
                    <xdr:rowOff>510540</xdr:rowOff>
                  </to>
                </anchor>
              </controlPr>
            </control>
          </mc:Choice>
        </mc:AlternateContent>
        <mc:AlternateContent xmlns:mc="http://schemas.openxmlformats.org/markup-compatibility/2006">
          <mc:Choice Requires="x14">
            <control shapeId="119824" r:id="rId10" name="Check Box 16">
              <controlPr defaultSize="0" autoFill="0" autoLine="0" autoPict="0">
                <anchor moveWithCells="1">
                  <from>
                    <xdr:col>1</xdr:col>
                    <xdr:colOff>518160</xdr:colOff>
                    <xdr:row>19</xdr:row>
                    <xdr:rowOff>0</xdr:rowOff>
                  </from>
                  <to>
                    <xdr:col>1</xdr:col>
                    <xdr:colOff>762000</xdr:colOff>
                    <xdr:row>19</xdr:row>
                    <xdr:rowOff>243840</xdr:rowOff>
                  </to>
                </anchor>
              </controlPr>
            </control>
          </mc:Choice>
        </mc:AlternateContent>
        <mc:AlternateContent xmlns:mc="http://schemas.openxmlformats.org/markup-compatibility/2006">
          <mc:Choice Requires="x14">
            <control shapeId="119825" r:id="rId11" name="Check Box 17">
              <controlPr defaultSize="0" autoFill="0" autoLine="0" autoPict="0">
                <anchor moveWithCells="1">
                  <from>
                    <xdr:col>1</xdr:col>
                    <xdr:colOff>1912620</xdr:colOff>
                    <xdr:row>19</xdr:row>
                    <xdr:rowOff>7620</xdr:rowOff>
                  </from>
                  <to>
                    <xdr:col>1</xdr:col>
                    <xdr:colOff>2125980</xdr:colOff>
                    <xdr:row>19</xdr:row>
                    <xdr:rowOff>220980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AFB4-A693-4B1E-B951-D0CFE03EF484}">
  <sheetPr>
    <tabColor rgb="FFFFC000"/>
    <pageSetUpPr fitToPage="1"/>
  </sheetPr>
  <dimension ref="A1:W29"/>
  <sheetViews>
    <sheetView showZeros="0" view="pageBreakPreview" zoomScaleNormal="90" zoomScaleSheetLayoutView="100" workbookViewId="0">
      <selection activeCell="D5" sqref="D5:F5"/>
    </sheetView>
  </sheetViews>
  <sheetFormatPr defaultColWidth="9.375" defaultRowHeight="13.2"/>
  <cols>
    <col min="1" max="1" width="7.625" style="489" customWidth="1"/>
    <col min="2" max="2" width="10.625" style="489" customWidth="1"/>
    <col min="3" max="3" width="14.5" style="489" customWidth="1"/>
    <col min="4" max="4" width="14.125" style="489" customWidth="1"/>
    <col min="5" max="5" width="16.625" style="489" customWidth="1"/>
    <col min="6" max="6" width="15.375" style="489" customWidth="1"/>
    <col min="7" max="7" width="11.875" style="489" customWidth="1"/>
    <col min="8" max="8" width="17.875" style="489" customWidth="1"/>
    <col min="9" max="9" width="16.375" style="489" customWidth="1"/>
    <col min="10" max="10" width="14.125" style="489" customWidth="1"/>
    <col min="11" max="11" width="16.625" style="489" customWidth="1"/>
    <col min="12" max="12" width="15.375" style="489" customWidth="1"/>
    <col min="13" max="13" width="14.125" style="489" customWidth="1"/>
    <col min="14" max="14" width="11.875" style="489" customWidth="1"/>
    <col min="15" max="15" width="18" style="489" customWidth="1"/>
    <col min="16" max="16" width="16.375" style="489" customWidth="1"/>
    <col min="17" max="17" width="20.375" style="489" customWidth="1"/>
    <col min="18" max="18" width="8.375" style="489" customWidth="1"/>
    <col min="19" max="16384" width="9.375" style="489"/>
  </cols>
  <sheetData>
    <row r="1" spans="1:23" ht="18" customHeight="1">
      <c r="A1" s="541" t="s">
        <v>955</v>
      </c>
      <c r="B1" s="541"/>
      <c r="D1" s="541"/>
      <c r="E1" s="541"/>
      <c r="F1" s="541"/>
      <c r="G1" s="541"/>
      <c r="H1" s="541"/>
      <c r="I1" s="541"/>
      <c r="J1" s="541"/>
      <c r="K1" s="541"/>
      <c r="L1" s="541"/>
      <c r="M1" s="541"/>
      <c r="N1" s="541"/>
      <c r="O1" s="541"/>
      <c r="P1" s="541"/>
      <c r="Q1" s="541"/>
      <c r="R1" s="488"/>
      <c r="S1" s="488"/>
      <c r="T1" s="488"/>
    </row>
    <row r="2" spans="1:23" ht="29.4" customHeight="1">
      <c r="A2" s="541" t="s">
        <v>639</v>
      </c>
      <c r="B2" s="541"/>
      <c r="D2" s="541"/>
      <c r="E2" s="541"/>
      <c r="F2" s="541"/>
      <c r="G2" s="541"/>
      <c r="H2" s="541"/>
      <c r="I2" s="541"/>
      <c r="J2" s="541"/>
      <c r="K2" s="541"/>
      <c r="L2" s="541"/>
      <c r="M2" s="541"/>
      <c r="N2" s="541"/>
      <c r="O2" s="541"/>
      <c r="P2" s="541"/>
      <c r="Q2" s="541"/>
      <c r="R2" s="488"/>
      <c r="S2" s="488"/>
      <c r="T2" s="488"/>
    </row>
    <row r="3" spans="1:23" ht="17.399999999999999" customHeight="1">
      <c r="A3" s="541" t="s">
        <v>638</v>
      </c>
      <c r="B3" s="541"/>
      <c r="C3" s="541"/>
      <c r="D3" s="541"/>
      <c r="E3" s="541"/>
      <c r="F3" s="541"/>
      <c r="G3" s="541"/>
      <c r="H3" s="541"/>
      <c r="I3" s="543" t="s">
        <v>637</v>
      </c>
      <c r="J3" s="542" t="s">
        <v>636</v>
      </c>
      <c r="K3" s="541"/>
      <c r="P3" s="541"/>
      <c r="Q3" s="488"/>
      <c r="R3" s="488"/>
      <c r="S3" s="488"/>
    </row>
    <row r="4" spans="1:23" ht="17.399999999999999" customHeight="1">
      <c r="J4" s="552" t="s">
        <v>635</v>
      </c>
      <c r="K4" s="489" t="s">
        <v>634</v>
      </c>
      <c r="L4" s="541"/>
      <c r="M4" s="551" t="s">
        <v>633</v>
      </c>
      <c r="N4" s="541" t="s">
        <v>632</v>
      </c>
      <c r="O4" s="541"/>
      <c r="P4" s="541"/>
      <c r="Q4" s="488"/>
      <c r="R4" s="488"/>
      <c r="S4" s="488"/>
    </row>
    <row r="5" spans="1:23" ht="17.399999999999999" customHeight="1" thickBot="1">
      <c r="A5" s="542" t="s">
        <v>631</v>
      </c>
      <c r="B5" s="550"/>
      <c r="C5" s="549"/>
      <c r="D5" s="1323">
        <f>クレジット入会届!B8</f>
        <v>0</v>
      </c>
      <c r="E5" s="1323"/>
      <c r="F5" s="1323"/>
      <c r="I5" s="543" t="s">
        <v>630</v>
      </c>
      <c r="J5" s="542" t="s">
        <v>629</v>
      </c>
      <c r="K5" s="541"/>
      <c r="L5" s="541"/>
      <c r="M5" s="541"/>
      <c r="N5" s="541"/>
      <c r="O5" s="541"/>
      <c r="P5" s="488"/>
      <c r="Q5" s="488"/>
    </row>
    <row r="6" spans="1:23" ht="17.399999999999999" customHeight="1">
      <c r="A6" s="542"/>
      <c r="B6" s="542"/>
      <c r="D6" s="541"/>
      <c r="E6" s="541"/>
      <c r="F6" s="541"/>
      <c r="G6" s="541"/>
      <c r="H6" s="541"/>
      <c r="I6" s="543" t="s">
        <v>628</v>
      </c>
      <c r="J6" s="542" t="s">
        <v>627</v>
      </c>
      <c r="K6" s="541"/>
      <c r="L6" s="541"/>
      <c r="M6" s="541"/>
      <c r="N6" s="541"/>
      <c r="O6" s="541"/>
      <c r="S6" s="488"/>
    </row>
    <row r="7" spans="1:23" ht="17.399999999999999" customHeight="1">
      <c r="A7" s="542" t="s">
        <v>626</v>
      </c>
      <c r="B7" s="542"/>
      <c r="C7" s="548" t="s">
        <v>625</v>
      </c>
      <c r="D7" s="547"/>
      <c r="E7" s="542"/>
      <c r="F7" s="542"/>
      <c r="G7" s="542"/>
      <c r="H7" s="541"/>
      <c r="I7" s="543" t="s">
        <v>623</v>
      </c>
      <c r="J7" s="542" t="s">
        <v>622</v>
      </c>
      <c r="K7" s="541"/>
      <c r="L7" s="541"/>
      <c r="M7" s="541"/>
      <c r="N7" s="541"/>
      <c r="S7" s="488"/>
    </row>
    <row r="8" spans="1:23" ht="17.399999999999999" customHeight="1" thickBot="1">
      <c r="D8" s="546"/>
      <c r="E8" s="545"/>
      <c r="F8" s="545"/>
      <c r="G8" s="545"/>
      <c r="H8" s="541"/>
      <c r="I8" s="543" t="s">
        <v>620</v>
      </c>
      <c r="J8" s="542" t="s">
        <v>619</v>
      </c>
      <c r="U8" s="541"/>
      <c r="V8" s="541"/>
      <c r="W8" s="541"/>
    </row>
    <row r="9" spans="1:23" ht="17.399999999999999" customHeight="1">
      <c r="A9" s="541"/>
      <c r="B9" s="541"/>
      <c r="D9" s="541"/>
      <c r="E9" s="541"/>
      <c r="F9" s="541"/>
      <c r="G9" s="544" t="s">
        <v>618</v>
      </c>
      <c r="H9" s="541"/>
      <c r="I9" s="543" t="s">
        <v>617</v>
      </c>
      <c r="J9" s="542" t="s">
        <v>616</v>
      </c>
      <c r="R9" s="488"/>
      <c r="U9" s="541"/>
    </row>
    <row r="10" spans="1:23" ht="17.399999999999999" customHeight="1">
      <c r="A10" s="541"/>
      <c r="B10" s="541"/>
      <c r="D10" s="541"/>
      <c r="E10" s="541"/>
      <c r="F10" s="541"/>
      <c r="G10" s="541"/>
      <c r="H10" s="541"/>
      <c r="I10" s="543" t="s">
        <v>615</v>
      </c>
      <c r="J10" s="542" t="s">
        <v>614</v>
      </c>
      <c r="K10" s="541"/>
      <c r="L10" s="541"/>
      <c r="M10" s="541"/>
      <c r="S10" s="488"/>
    </row>
    <row r="11" spans="1:23">
      <c r="A11" s="541" t="s">
        <v>533</v>
      </c>
      <c r="B11" s="541"/>
      <c r="D11" s="541"/>
      <c r="E11" s="541"/>
      <c r="F11" s="541"/>
      <c r="G11" s="541"/>
      <c r="H11" s="541"/>
      <c r="I11" s="541"/>
      <c r="J11" s="541"/>
      <c r="K11" s="541"/>
      <c r="L11" s="541"/>
      <c r="M11" s="541"/>
      <c r="N11" s="541"/>
      <c r="T11" s="488"/>
    </row>
    <row r="12" spans="1:23" ht="9" customHeight="1"/>
    <row r="13" spans="1:23" ht="17.25" customHeight="1">
      <c r="A13" s="1324" t="s">
        <v>613</v>
      </c>
      <c r="B13" s="1324" t="s">
        <v>612</v>
      </c>
      <c r="C13" s="1326" t="s">
        <v>611</v>
      </c>
      <c r="D13" s="1328" t="s">
        <v>534</v>
      </c>
      <c r="E13" s="1328"/>
      <c r="F13" s="1328"/>
      <c r="G13" s="1328"/>
      <c r="H13" s="1328"/>
      <c r="I13" s="1328"/>
      <c r="J13" s="1329" t="s">
        <v>535</v>
      </c>
      <c r="K13" s="1329"/>
      <c r="L13" s="1329"/>
      <c r="M13" s="1329"/>
      <c r="N13" s="1329"/>
      <c r="O13" s="1329"/>
      <c r="P13" s="1329"/>
      <c r="Q13" s="1319" t="s">
        <v>610</v>
      </c>
      <c r="R13" s="488"/>
      <c r="S13" s="488"/>
    </row>
    <row r="14" spans="1:23" ht="52.5" customHeight="1">
      <c r="A14" s="1325"/>
      <c r="B14" s="1325"/>
      <c r="C14" s="1327"/>
      <c r="D14" s="539" t="s">
        <v>536</v>
      </c>
      <c r="E14" s="539" t="s">
        <v>537</v>
      </c>
      <c r="F14" s="540" t="s">
        <v>538</v>
      </c>
      <c r="G14" s="539" t="s">
        <v>609</v>
      </c>
      <c r="H14" s="538" t="s">
        <v>539</v>
      </c>
      <c r="I14" s="537" t="s">
        <v>540</v>
      </c>
      <c r="J14" s="536" t="s">
        <v>536</v>
      </c>
      <c r="K14" s="535" t="s">
        <v>608</v>
      </c>
      <c r="L14" s="534" t="s">
        <v>541</v>
      </c>
      <c r="M14" s="533" t="s">
        <v>607</v>
      </c>
      <c r="N14" s="532" t="s">
        <v>606</v>
      </c>
      <c r="O14" s="531" t="s">
        <v>605</v>
      </c>
      <c r="P14" s="530" t="s">
        <v>542</v>
      </c>
      <c r="Q14" s="1319"/>
      <c r="R14" s="488"/>
      <c r="S14" s="488"/>
    </row>
    <row r="15" spans="1:23" ht="15" customHeight="1">
      <c r="A15" s="525">
        <v>1</v>
      </c>
      <c r="B15" s="528"/>
      <c r="C15" s="525"/>
      <c r="D15" s="525"/>
      <c r="E15" s="525"/>
      <c r="F15" s="529"/>
      <c r="G15" s="524"/>
      <c r="H15" s="526"/>
      <c r="I15" s="524"/>
      <c r="J15" s="525"/>
      <c r="K15" s="525"/>
      <c r="L15" s="529"/>
      <c r="M15" s="524"/>
      <c r="N15" s="524"/>
      <c r="O15" s="526"/>
      <c r="P15" s="524"/>
      <c r="Q15" s="1320"/>
      <c r="R15" s="488"/>
    </row>
    <row r="16" spans="1:23" ht="15" customHeight="1">
      <c r="A16" s="525">
        <v>2</v>
      </c>
      <c r="B16" s="528"/>
      <c r="C16" s="525"/>
      <c r="D16" s="525"/>
      <c r="E16" s="525"/>
      <c r="F16" s="529"/>
      <c r="G16" s="524"/>
      <c r="H16" s="526"/>
      <c r="I16" s="524"/>
      <c r="J16" s="525"/>
      <c r="K16" s="525"/>
      <c r="L16" s="529"/>
      <c r="M16" s="524"/>
      <c r="N16" s="524"/>
      <c r="O16" s="526"/>
      <c r="P16" s="524"/>
      <c r="Q16" s="1321"/>
      <c r="R16" s="488"/>
    </row>
    <row r="17" spans="1:18" ht="15" customHeight="1">
      <c r="A17" s="525">
        <v>3</v>
      </c>
      <c r="B17" s="528"/>
      <c r="C17" s="525"/>
      <c r="D17" s="525"/>
      <c r="E17" s="525"/>
      <c r="F17" s="529"/>
      <c r="G17" s="524"/>
      <c r="H17" s="526"/>
      <c r="I17" s="524"/>
      <c r="J17" s="525"/>
      <c r="K17" s="525"/>
      <c r="L17" s="529"/>
      <c r="M17" s="524"/>
      <c r="N17" s="524"/>
      <c r="O17" s="526"/>
      <c r="P17" s="524"/>
      <c r="Q17" s="1321"/>
      <c r="R17" s="488"/>
    </row>
    <row r="18" spans="1:18" ht="15" customHeight="1">
      <c r="A18" s="525">
        <v>4</v>
      </c>
      <c r="B18" s="528"/>
      <c r="C18" s="525"/>
      <c r="D18" s="525"/>
      <c r="E18" s="525"/>
      <c r="F18" s="524"/>
      <c r="G18" s="524"/>
      <c r="H18" s="526"/>
      <c r="I18" s="524"/>
      <c r="J18" s="525"/>
      <c r="K18" s="525"/>
      <c r="L18" s="529"/>
      <c r="M18" s="524"/>
      <c r="N18" s="524"/>
      <c r="O18" s="526"/>
      <c r="P18" s="524"/>
      <c r="Q18" s="1321"/>
      <c r="R18" s="488"/>
    </row>
    <row r="19" spans="1:18" ht="15" customHeight="1">
      <c r="A19" s="525">
        <v>5</v>
      </c>
      <c r="B19" s="528"/>
      <c r="C19" s="525"/>
      <c r="D19" s="525"/>
      <c r="E19" s="525"/>
      <c r="F19" s="524"/>
      <c r="G19" s="524"/>
      <c r="H19" s="526"/>
      <c r="I19" s="524"/>
      <c r="J19" s="525"/>
      <c r="K19" s="525"/>
      <c r="L19" s="524"/>
      <c r="M19" s="524"/>
      <c r="N19" s="524"/>
      <c r="O19" s="526"/>
      <c r="P19" s="524"/>
      <c r="Q19" s="1321"/>
      <c r="R19" s="488"/>
    </row>
    <row r="20" spans="1:18" ht="15" customHeight="1">
      <c r="A20" s="525">
        <v>6</v>
      </c>
      <c r="B20" s="528"/>
      <c r="C20" s="525"/>
      <c r="D20" s="525"/>
      <c r="E20" s="525"/>
      <c r="F20" s="524"/>
      <c r="G20" s="524"/>
      <c r="H20" s="526"/>
      <c r="I20" s="524"/>
      <c r="J20" s="525"/>
      <c r="K20" s="525"/>
      <c r="L20" s="524"/>
      <c r="M20" s="524"/>
      <c r="N20" s="524"/>
      <c r="O20" s="526"/>
      <c r="P20" s="524"/>
      <c r="Q20" s="1321"/>
      <c r="R20" s="488"/>
    </row>
    <row r="21" spans="1:18" ht="15" customHeight="1">
      <c r="A21" s="525">
        <v>7</v>
      </c>
      <c r="B21" s="528"/>
      <c r="C21" s="525"/>
      <c r="D21" s="525"/>
      <c r="E21" s="525"/>
      <c r="F21" s="524"/>
      <c r="G21" s="524"/>
      <c r="H21" s="526"/>
      <c r="I21" s="524"/>
      <c r="J21" s="525"/>
      <c r="K21" s="525"/>
      <c r="L21" s="524"/>
      <c r="M21" s="524"/>
      <c r="N21" s="524"/>
      <c r="O21" s="526"/>
      <c r="P21" s="524"/>
      <c r="Q21" s="1321"/>
      <c r="R21" s="488"/>
    </row>
    <row r="22" spans="1:18" ht="15" customHeight="1">
      <c r="A22" s="525">
        <v>8</v>
      </c>
      <c r="B22" s="528"/>
      <c r="C22" s="525"/>
      <c r="D22" s="525"/>
      <c r="E22" s="525"/>
      <c r="F22" s="524"/>
      <c r="G22" s="524"/>
      <c r="H22" s="526"/>
      <c r="I22" s="524"/>
      <c r="J22" s="525"/>
      <c r="K22" s="525"/>
      <c r="L22" s="524"/>
      <c r="M22" s="524"/>
      <c r="N22" s="524"/>
      <c r="O22" s="526"/>
      <c r="P22" s="524"/>
      <c r="Q22" s="1321"/>
      <c r="R22" s="488"/>
    </row>
    <row r="23" spans="1:18" ht="15" customHeight="1">
      <c r="A23" s="525">
        <v>9</v>
      </c>
      <c r="B23" s="528"/>
      <c r="C23" s="525"/>
      <c r="D23" s="525"/>
      <c r="E23" s="525"/>
      <c r="F23" s="524"/>
      <c r="G23" s="524"/>
      <c r="H23" s="526"/>
      <c r="I23" s="524"/>
      <c r="J23" s="525"/>
      <c r="K23" s="525"/>
      <c r="L23" s="524"/>
      <c r="M23" s="524"/>
      <c r="N23" s="524"/>
      <c r="O23" s="526"/>
      <c r="P23" s="524"/>
      <c r="Q23" s="1321"/>
      <c r="R23" s="488"/>
    </row>
    <row r="24" spans="1:18" ht="15" customHeight="1">
      <c r="A24" s="525">
        <v>10</v>
      </c>
      <c r="B24" s="528"/>
      <c r="C24" s="525"/>
      <c r="D24" s="525"/>
      <c r="E24" s="525"/>
      <c r="F24" s="524"/>
      <c r="G24" s="524"/>
      <c r="H24" s="526"/>
      <c r="I24" s="524"/>
      <c r="J24" s="525"/>
      <c r="K24" s="525"/>
      <c r="L24" s="524"/>
      <c r="M24" s="524"/>
      <c r="N24" s="524"/>
      <c r="O24" s="526"/>
      <c r="P24" s="524"/>
      <c r="Q24" s="1321"/>
      <c r="R24" s="488"/>
    </row>
    <row r="25" spans="1:18" ht="15" customHeight="1">
      <c r="A25" s="525"/>
      <c r="B25" s="528"/>
      <c r="C25" s="527"/>
      <c r="D25" s="527"/>
      <c r="E25" s="527"/>
      <c r="F25" s="524"/>
      <c r="G25" s="524"/>
      <c r="H25" s="526"/>
      <c r="I25" s="524"/>
      <c r="J25" s="526"/>
      <c r="K25" s="525"/>
      <c r="L25" s="524"/>
      <c r="M25" s="524"/>
      <c r="N25" s="524"/>
      <c r="O25" s="525"/>
      <c r="P25" s="524"/>
      <c r="Q25" s="1322"/>
      <c r="R25" s="488"/>
    </row>
    <row r="26" spans="1:18" ht="15.6" customHeight="1">
      <c r="A26" s="581"/>
      <c r="B26" s="582"/>
      <c r="C26" s="523"/>
      <c r="D26" s="523"/>
      <c r="E26" s="523"/>
      <c r="F26" s="587" t="s">
        <v>604</v>
      </c>
      <c r="G26" s="588">
        <f>SUM(G15:G25)</f>
        <v>0</v>
      </c>
      <c r="H26" s="523"/>
      <c r="I26" s="523"/>
      <c r="J26" s="523"/>
      <c r="K26" s="523"/>
      <c r="L26" s="523"/>
      <c r="M26" s="586" t="s">
        <v>603</v>
      </c>
      <c r="N26" s="589">
        <f>SUM(N15:N25)</f>
        <v>0</v>
      </c>
      <c r="O26" s="523"/>
      <c r="P26" s="488"/>
      <c r="Q26" s="488"/>
      <c r="R26" s="488"/>
    </row>
    <row r="27" spans="1:18" ht="35.4" customHeight="1">
      <c r="C27" s="490"/>
      <c r="D27" s="488"/>
      <c r="E27" s="488"/>
      <c r="F27" s="522"/>
      <c r="G27" s="522" t="s">
        <v>602</v>
      </c>
      <c r="H27" s="488"/>
      <c r="I27" s="488"/>
      <c r="J27" s="488"/>
      <c r="K27" s="488"/>
      <c r="L27" s="488"/>
      <c r="M27" s="522"/>
      <c r="N27" s="522"/>
      <c r="O27" s="488"/>
      <c r="P27" s="488"/>
      <c r="Q27" s="488"/>
      <c r="R27" s="488"/>
    </row>
    <row r="28" spans="1:18" ht="15" customHeight="1">
      <c r="G28" s="521"/>
      <c r="H28" s="521"/>
      <c r="I28" s="521"/>
      <c r="J28" s="521"/>
      <c r="K28" s="521"/>
      <c r="L28" s="521"/>
      <c r="M28" s="520"/>
      <c r="N28" s="520"/>
      <c r="O28" s="520"/>
      <c r="P28" s="520"/>
      <c r="Q28" s="520"/>
    </row>
    <row r="29" spans="1:18" ht="15" customHeight="1">
      <c r="G29" s="521" t="s">
        <v>601</v>
      </c>
      <c r="H29" s="520"/>
      <c r="I29" s="520"/>
      <c r="J29" s="520"/>
      <c r="K29" s="520"/>
      <c r="L29" s="520"/>
      <c r="M29" s="520"/>
      <c r="N29" s="520"/>
      <c r="O29" s="520"/>
      <c r="P29" s="520"/>
      <c r="Q29" s="520"/>
    </row>
  </sheetData>
  <mergeCells count="8">
    <mergeCell ref="Q13:Q14"/>
    <mergeCell ref="Q15:Q25"/>
    <mergeCell ref="D5:F5"/>
    <mergeCell ref="A13:A14"/>
    <mergeCell ref="B13:B14"/>
    <mergeCell ref="C13:C14"/>
    <mergeCell ref="D13:I13"/>
    <mergeCell ref="J13:P13"/>
  </mergeCells>
  <phoneticPr fontId="9"/>
  <conditionalFormatting sqref="D5:F5">
    <cfRule type="cellIs" dxfId="27" priority="1" operator="equal">
      <formula>0</formula>
    </cfRule>
  </conditionalFormatting>
  <pageMargins left="0.25" right="0.25" top="0.75" bottom="0.75"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74BD-4ED5-4A60-BAAD-E252731D8B66}">
  <sheetPr>
    <tabColor rgb="FFFFC000"/>
    <pageSetUpPr fitToPage="1"/>
  </sheetPr>
  <dimension ref="A1:W29"/>
  <sheetViews>
    <sheetView showZeros="0" topLeftCell="A10" zoomScale="90" zoomScaleNormal="90" workbookViewId="0"/>
  </sheetViews>
  <sheetFormatPr defaultColWidth="9.375" defaultRowHeight="13.2"/>
  <cols>
    <col min="1" max="1" width="7.625" style="489" customWidth="1"/>
    <col min="2" max="2" width="10.625" style="489" customWidth="1"/>
    <col min="3" max="3" width="14.5" style="489" customWidth="1"/>
    <col min="4" max="4" width="14.125" style="489" customWidth="1"/>
    <col min="5" max="5" width="16.625" style="489" customWidth="1"/>
    <col min="6" max="6" width="15.375" style="489" customWidth="1"/>
    <col min="7" max="7" width="11.875" style="489" customWidth="1"/>
    <col min="8" max="8" width="17.875" style="489" customWidth="1"/>
    <col min="9" max="9" width="16.375" style="489" customWidth="1"/>
    <col min="10" max="10" width="14.125" style="489" customWidth="1"/>
    <col min="11" max="11" width="16.625" style="489" customWidth="1"/>
    <col min="12" max="12" width="15.375" style="489" customWidth="1"/>
    <col min="13" max="13" width="14.125" style="489" customWidth="1"/>
    <col min="14" max="14" width="11.875" style="489" customWidth="1"/>
    <col min="15" max="15" width="18" style="489" customWidth="1"/>
    <col min="16" max="16" width="16.375" style="489" customWidth="1"/>
    <col min="17" max="17" width="20.375" style="489" customWidth="1"/>
    <col min="18" max="18" width="8.375" style="489" customWidth="1"/>
    <col min="19" max="16384" width="9.375" style="489"/>
  </cols>
  <sheetData>
    <row r="1" spans="1:23" ht="18" customHeight="1">
      <c r="A1" s="541" t="s">
        <v>955</v>
      </c>
      <c r="B1" s="541"/>
      <c r="D1" s="541"/>
      <c r="E1" s="541"/>
      <c r="F1" s="541"/>
      <c r="G1" s="541"/>
      <c r="H1" s="541"/>
      <c r="I1" s="541"/>
      <c r="J1" s="541"/>
      <c r="K1" s="541"/>
      <c r="L1" s="541"/>
      <c r="M1" s="541"/>
      <c r="N1" s="541"/>
      <c r="O1" s="541"/>
      <c r="P1" s="541"/>
      <c r="Q1" s="541"/>
      <c r="R1" s="488"/>
      <c r="S1" s="488"/>
      <c r="T1" s="488"/>
    </row>
    <row r="2" spans="1:23" ht="29.4" customHeight="1">
      <c r="A2" s="541" t="s">
        <v>639</v>
      </c>
      <c r="B2" s="541"/>
      <c r="D2" s="541"/>
      <c r="E2" s="541"/>
      <c r="F2" s="541"/>
      <c r="G2" s="541"/>
      <c r="H2" s="541"/>
      <c r="I2" s="541"/>
      <c r="J2" s="541"/>
      <c r="K2" s="541"/>
      <c r="L2" s="541"/>
      <c r="M2" s="541"/>
      <c r="N2" s="541"/>
      <c r="O2" s="541"/>
      <c r="P2" s="541"/>
      <c r="Q2" s="541"/>
      <c r="R2" s="488"/>
      <c r="S2" s="488"/>
      <c r="T2" s="488"/>
    </row>
    <row r="3" spans="1:23" ht="17.399999999999999" customHeight="1">
      <c r="A3" s="541" t="s">
        <v>638</v>
      </c>
      <c r="B3" s="541"/>
      <c r="C3" s="541"/>
      <c r="D3" s="541"/>
      <c r="E3" s="541"/>
      <c r="F3" s="541"/>
      <c r="G3" s="541"/>
      <c r="H3" s="541"/>
      <c r="I3" s="543" t="s">
        <v>637</v>
      </c>
      <c r="J3" s="542" t="s">
        <v>636</v>
      </c>
      <c r="K3" s="541"/>
      <c r="P3" s="541"/>
      <c r="Q3" s="488"/>
      <c r="R3" s="488"/>
      <c r="S3" s="488"/>
    </row>
    <row r="4" spans="1:23" ht="17.399999999999999" customHeight="1">
      <c r="J4" s="552" t="s">
        <v>635</v>
      </c>
      <c r="K4" s="489" t="s">
        <v>634</v>
      </c>
      <c r="L4" s="541"/>
      <c r="M4" s="551" t="s">
        <v>633</v>
      </c>
      <c r="N4" s="541" t="s">
        <v>632</v>
      </c>
      <c r="O4" s="541"/>
      <c r="P4" s="541"/>
      <c r="Q4" s="488"/>
      <c r="R4" s="488"/>
      <c r="S4" s="488"/>
    </row>
    <row r="5" spans="1:23" ht="17.399999999999999" customHeight="1" thickBot="1">
      <c r="A5" s="542" t="s">
        <v>631</v>
      </c>
      <c r="B5" s="550"/>
      <c r="C5" s="549"/>
      <c r="D5" s="1323" t="s">
        <v>673</v>
      </c>
      <c r="E5" s="1323"/>
      <c r="F5" s="1323"/>
      <c r="I5" s="543" t="s">
        <v>630</v>
      </c>
      <c r="J5" s="542" t="s">
        <v>629</v>
      </c>
      <c r="K5" s="541"/>
      <c r="L5" s="541"/>
      <c r="M5" s="541"/>
      <c r="N5" s="541"/>
      <c r="O5" s="541"/>
      <c r="P5" s="488"/>
      <c r="Q5" s="488"/>
    </row>
    <row r="6" spans="1:23" ht="17.399999999999999" customHeight="1">
      <c r="A6" s="542"/>
      <c r="B6" s="542"/>
      <c r="D6" s="541"/>
      <c r="E6" s="541"/>
      <c r="F6" s="541"/>
      <c r="G6" s="541"/>
      <c r="H6" s="541"/>
      <c r="I6" s="543" t="s">
        <v>628</v>
      </c>
      <c r="J6" s="542" t="s">
        <v>627</v>
      </c>
      <c r="K6" s="541"/>
      <c r="L6" s="541"/>
      <c r="M6" s="541"/>
      <c r="N6" s="541"/>
      <c r="O6" s="541"/>
      <c r="S6" s="488"/>
    </row>
    <row r="7" spans="1:23" ht="17.399999999999999" customHeight="1">
      <c r="A7" s="542" t="s">
        <v>626</v>
      </c>
      <c r="B7" s="542"/>
      <c r="C7" s="548" t="s">
        <v>625</v>
      </c>
      <c r="D7" s="547" t="s">
        <v>624</v>
      </c>
      <c r="E7" s="542"/>
      <c r="F7" s="542"/>
      <c r="G7" s="542"/>
      <c r="H7" s="541"/>
      <c r="I7" s="543" t="s">
        <v>623</v>
      </c>
      <c r="J7" s="542" t="s">
        <v>622</v>
      </c>
      <c r="K7" s="541"/>
      <c r="L7" s="541"/>
      <c r="M7" s="541"/>
      <c r="N7" s="541"/>
      <c r="S7" s="488"/>
    </row>
    <row r="8" spans="1:23" ht="17.399999999999999" customHeight="1" thickBot="1">
      <c r="D8" s="546" t="s">
        <v>621</v>
      </c>
      <c r="E8" s="545"/>
      <c r="F8" s="545"/>
      <c r="G8" s="545"/>
      <c r="H8" s="541"/>
      <c r="I8" s="543" t="s">
        <v>620</v>
      </c>
      <c r="J8" s="542" t="s">
        <v>619</v>
      </c>
      <c r="U8" s="541"/>
      <c r="V8" s="541"/>
      <c r="W8" s="541"/>
    </row>
    <row r="9" spans="1:23" ht="17.399999999999999" customHeight="1">
      <c r="A9" s="541"/>
      <c r="B9" s="541"/>
      <c r="D9" s="541"/>
      <c r="E9" s="541"/>
      <c r="F9" s="541"/>
      <c r="G9" s="544" t="s">
        <v>618</v>
      </c>
      <c r="H9" s="541"/>
      <c r="I9" s="543" t="s">
        <v>617</v>
      </c>
      <c r="J9" s="542" t="s">
        <v>646</v>
      </c>
      <c r="R9" s="488"/>
      <c r="U9" s="541"/>
    </row>
    <row r="10" spans="1:23" ht="17.399999999999999" customHeight="1">
      <c r="A10" s="541"/>
      <c r="B10" s="541"/>
      <c r="D10" s="541"/>
      <c r="E10" s="541"/>
      <c r="F10" s="541"/>
      <c r="G10" s="541"/>
      <c r="H10" s="541"/>
      <c r="I10" s="543" t="s">
        <v>615</v>
      </c>
      <c r="J10" s="542" t="s">
        <v>614</v>
      </c>
      <c r="K10" s="541"/>
      <c r="L10" s="541"/>
      <c r="M10" s="541"/>
      <c r="S10" s="488"/>
    </row>
    <row r="11" spans="1:23">
      <c r="A11" s="541" t="s">
        <v>533</v>
      </c>
      <c r="B11" s="541"/>
      <c r="D11" s="541"/>
      <c r="E11" s="541"/>
      <c r="F11" s="541"/>
      <c r="G11" s="541"/>
      <c r="H11" s="541"/>
      <c r="I11" s="541"/>
      <c r="J11" s="541"/>
      <c r="K11" s="541"/>
      <c r="L11" s="541"/>
      <c r="M11" s="541"/>
      <c r="N11" s="541"/>
      <c r="T11" s="488"/>
    </row>
    <row r="12" spans="1:23" ht="9" customHeight="1"/>
    <row r="13" spans="1:23" ht="17.25" customHeight="1">
      <c r="A13" s="1324" t="s">
        <v>613</v>
      </c>
      <c r="B13" s="1324" t="s">
        <v>612</v>
      </c>
      <c r="C13" s="1326" t="s">
        <v>611</v>
      </c>
      <c r="D13" s="1328" t="s">
        <v>534</v>
      </c>
      <c r="E13" s="1328"/>
      <c r="F13" s="1328"/>
      <c r="G13" s="1328"/>
      <c r="H13" s="1328"/>
      <c r="I13" s="1328"/>
      <c r="J13" s="1329" t="s">
        <v>535</v>
      </c>
      <c r="K13" s="1329"/>
      <c r="L13" s="1329"/>
      <c r="M13" s="1329"/>
      <c r="N13" s="1329"/>
      <c r="O13" s="1329"/>
      <c r="P13" s="1329"/>
      <c r="Q13" s="1319" t="s">
        <v>610</v>
      </c>
      <c r="R13" s="488"/>
      <c r="S13" s="488"/>
    </row>
    <row r="14" spans="1:23" ht="52.5" customHeight="1" thickBot="1">
      <c r="A14" s="1325"/>
      <c r="B14" s="1325"/>
      <c r="C14" s="1327"/>
      <c r="D14" s="539" t="s">
        <v>536</v>
      </c>
      <c r="E14" s="539" t="s">
        <v>537</v>
      </c>
      <c r="F14" s="567" t="s">
        <v>538</v>
      </c>
      <c r="G14" s="539" t="s">
        <v>609</v>
      </c>
      <c r="H14" s="538" t="s">
        <v>539</v>
      </c>
      <c r="I14" s="579" t="s">
        <v>540</v>
      </c>
      <c r="J14" s="536" t="s">
        <v>536</v>
      </c>
      <c r="K14" s="535" t="s">
        <v>608</v>
      </c>
      <c r="L14" s="572" t="s">
        <v>541</v>
      </c>
      <c r="M14" s="573" t="s">
        <v>607</v>
      </c>
      <c r="N14" s="532" t="s">
        <v>606</v>
      </c>
      <c r="O14" s="531" t="s">
        <v>605</v>
      </c>
      <c r="P14" s="576" t="s">
        <v>542</v>
      </c>
      <c r="Q14" s="1319"/>
      <c r="R14" s="488"/>
      <c r="S14" s="488"/>
    </row>
    <row r="15" spans="1:23" ht="15" customHeight="1" thickTop="1">
      <c r="A15" s="525">
        <v>1</v>
      </c>
      <c r="B15" s="528" t="s">
        <v>641</v>
      </c>
      <c r="C15" s="525" t="s">
        <v>645</v>
      </c>
      <c r="D15" s="525" t="s">
        <v>543</v>
      </c>
      <c r="E15" s="564" t="s">
        <v>544</v>
      </c>
      <c r="F15" s="568">
        <v>210</v>
      </c>
      <c r="G15" s="566">
        <v>36</v>
      </c>
      <c r="H15" s="575">
        <v>36906</v>
      </c>
      <c r="I15" s="574">
        <v>23</v>
      </c>
      <c r="J15" s="577" t="s">
        <v>545</v>
      </c>
      <c r="K15" s="564" t="s">
        <v>546</v>
      </c>
      <c r="L15" s="568">
        <v>88</v>
      </c>
      <c r="M15" s="574">
        <v>106.3</v>
      </c>
      <c r="N15" s="566">
        <v>36</v>
      </c>
      <c r="O15" s="575">
        <v>44713</v>
      </c>
      <c r="P15" s="574">
        <v>24</v>
      </c>
      <c r="Q15" s="1330">
        <v>1705000</v>
      </c>
      <c r="R15" s="488"/>
    </row>
    <row r="16" spans="1:23" ht="15" customHeight="1">
      <c r="A16" s="525">
        <v>2</v>
      </c>
      <c r="B16" s="528" t="s">
        <v>644</v>
      </c>
      <c r="C16" s="525" t="s">
        <v>643</v>
      </c>
      <c r="D16" s="525" t="s">
        <v>547</v>
      </c>
      <c r="E16" s="564" t="s">
        <v>548</v>
      </c>
      <c r="F16" s="569">
        <v>250</v>
      </c>
      <c r="G16" s="566">
        <v>15</v>
      </c>
      <c r="H16" s="575">
        <v>36906</v>
      </c>
      <c r="I16" s="570">
        <v>23</v>
      </c>
      <c r="J16" s="577" t="s">
        <v>545</v>
      </c>
      <c r="K16" s="564" t="s">
        <v>549</v>
      </c>
      <c r="L16" s="569">
        <v>80</v>
      </c>
      <c r="M16" s="570">
        <v>100</v>
      </c>
      <c r="N16" s="566">
        <v>12</v>
      </c>
      <c r="O16" s="575">
        <v>44713</v>
      </c>
      <c r="P16" s="570">
        <v>24</v>
      </c>
      <c r="Q16" s="1331"/>
      <c r="R16" s="488"/>
    </row>
    <row r="17" spans="1:18" ht="15" customHeight="1">
      <c r="A17" s="525">
        <v>3</v>
      </c>
      <c r="B17" s="528" t="s">
        <v>641</v>
      </c>
      <c r="C17" s="525" t="s">
        <v>642</v>
      </c>
      <c r="D17" s="525" t="s">
        <v>545</v>
      </c>
      <c r="E17" s="564" t="s">
        <v>550</v>
      </c>
      <c r="F17" s="569">
        <v>300</v>
      </c>
      <c r="G17" s="566">
        <v>20</v>
      </c>
      <c r="H17" s="575">
        <v>35886</v>
      </c>
      <c r="I17" s="570">
        <v>25</v>
      </c>
      <c r="J17" s="577" t="s">
        <v>545</v>
      </c>
      <c r="K17" s="564" t="s">
        <v>551</v>
      </c>
      <c r="L17" s="569">
        <v>100</v>
      </c>
      <c r="M17" s="570">
        <v>120</v>
      </c>
      <c r="N17" s="566">
        <v>20</v>
      </c>
      <c r="O17" s="575">
        <v>44713</v>
      </c>
      <c r="P17" s="570">
        <v>24.5</v>
      </c>
      <c r="Q17" s="1331"/>
      <c r="R17" s="488"/>
    </row>
    <row r="18" spans="1:18" ht="15" customHeight="1">
      <c r="A18" s="525">
        <v>4</v>
      </c>
      <c r="B18" s="528" t="s">
        <v>641</v>
      </c>
      <c r="C18" s="525" t="s">
        <v>552</v>
      </c>
      <c r="D18" s="525" t="s">
        <v>543</v>
      </c>
      <c r="E18" s="564" t="s">
        <v>553</v>
      </c>
      <c r="F18" s="570">
        <v>300</v>
      </c>
      <c r="G18" s="566">
        <v>8</v>
      </c>
      <c r="H18" s="575">
        <v>35886</v>
      </c>
      <c r="I18" s="570">
        <v>25</v>
      </c>
      <c r="J18" s="577" t="s">
        <v>545</v>
      </c>
      <c r="K18" s="564" t="s">
        <v>554</v>
      </c>
      <c r="L18" s="569">
        <v>50</v>
      </c>
      <c r="M18" s="570">
        <v>60</v>
      </c>
      <c r="N18" s="566">
        <v>8</v>
      </c>
      <c r="O18" s="575">
        <v>44713</v>
      </c>
      <c r="P18" s="570">
        <v>25</v>
      </c>
      <c r="Q18" s="1331"/>
      <c r="R18" s="488"/>
    </row>
    <row r="19" spans="1:18" ht="15" customHeight="1">
      <c r="A19" s="525">
        <v>5</v>
      </c>
      <c r="B19" s="528"/>
      <c r="C19" s="525"/>
      <c r="D19" s="525"/>
      <c r="E19" s="564"/>
      <c r="F19" s="570"/>
      <c r="G19" s="566"/>
      <c r="H19" s="575"/>
      <c r="I19" s="570"/>
      <c r="J19" s="577"/>
      <c r="K19" s="564"/>
      <c r="L19" s="570"/>
      <c r="M19" s="570"/>
      <c r="N19" s="566"/>
      <c r="O19" s="575"/>
      <c r="P19" s="570"/>
      <c r="Q19" s="1331"/>
      <c r="R19" s="488"/>
    </row>
    <row r="20" spans="1:18" ht="15" customHeight="1">
      <c r="A20" s="525">
        <v>6</v>
      </c>
      <c r="B20" s="528"/>
      <c r="C20" s="525"/>
      <c r="D20" s="525"/>
      <c r="E20" s="564"/>
      <c r="F20" s="570"/>
      <c r="G20" s="566"/>
      <c r="H20" s="575"/>
      <c r="I20" s="570"/>
      <c r="J20" s="577"/>
      <c r="K20" s="564"/>
      <c r="L20" s="570"/>
      <c r="M20" s="570"/>
      <c r="N20" s="566"/>
      <c r="O20" s="575"/>
      <c r="P20" s="570"/>
      <c r="Q20" s="1331"/>
      <c r="R20" s="488"/>
    </row>
    <row r="21" spans="1:18" ht="15" customHeight="1">
      <c r="A21" s="525">
        <v>7</v>
      </c>
      <c r="B21" s="528"/>
      <c r="C21" s="525"/>
      <c r="D21" s="525"/>
      <c r="E21" s="564"/>
      <c r="F21" s="570"/>
      <c r="G21" s="566"/>
      <c r="H21" s="575"/>
      <c r="I21" s="570"/>
      <c r="J21" s="577"/>
      <c r="K21" s="564"/>
      <c r="L21" s="570"/>
      <c r="M21" s="570"/>
      <c r="N21" s="566"/>
      <c r="O21" s="575"/>
      <c r="P21" s="570"/>
      <c r="Q21" s="1331"/>
      <c r="R21" s="488"/>
    </row>
    <row r="22" spans="1:18" ht="15" customHeight="1">
      <c r="A22" s="525">
        <v>8</v>
      </c>
      <c r="B22" s="528"/>
      <c r="C22" s="525"/>
      <c r="D22" s="525"/>
      <c r="E22" s="564"/>
      <c r="F22" s="570"/>
      <c r="G22" s="566"/>
      <c r="H22" s="575"/>
      <c r="I22" s="570"/>
      <c r="J22" s="577"/>
      <c r="K22" s="564"/>
      <c r="L22" s="570"/>
      <c r="M22" s="570"/>
      <c r="N22" s="566"/>
      <c r="O22" s="575"/>
      <c r="P22" s="570"/>
      <c r="Q22" s="1331"/>
      <c r="R22" s="488"/>
    </row>
    <row r="23" spans="1:18" ht="15" customHeight="1">
      <c r="A23" s="525">
        <v>9</v>
      </c>
      <c r="B23" s="528"/>
      <c r="C23" s="525"/>
      <c r="D23" s="525"/>
      <c r="E23" s="564"/>
      <c r="F23" s="570"/>
      <c r="G23" s="566"/>
      <c r="H23" s="575"/>
      <c r="I23" s="570"/>
      <c r="J23" s="577"/>
      <c r="K23" s="564"/>
      <c r="L23" s="570"/>
      <c r="M23" s="570"/>
      <c r="N23" s="566"/>
      <c r="O23" s="575"/>
      <c r="P23" s="570"/>
      <c r="Q23" s="1331"/>
      <c r="R23" s="488"/>
    </row>
    <row r="24" spans="1:18" ht="15" customHeight="1">
      <c r="A24" s="525">
        <v>10</v>
      </c>
      <c r="B24" s="528"/>
      <c r="C24" s="525"/>
      <c r="D24" s="525"/>
      <c r="E24" s="564"/>
      <c r="F24" s="570"/>
      <c r="G24" s="566"/>
      <c r="H24" s="575"/>
      <c r="I24" s="570"/>
      <c r="J24" s="577"/>
      <c r="K24" s="564"/>
      <c r="L24" s="570"/>
      <c r="M24" s="570"/>
      <c r="N24" s="566"/>
      <c r="O24" s="575"/>
      <c r="P24" s="570"/>
      <c r="Q24" s="1331"/>
      <c r="R24" s="488"/>
    </row>
    <row r="25" spans="1:18" ht="15" customHeight="1" thickBot="1">
      <c r="A25" s="525"/>
      <c r="B25" s="528"/>
      <c r="C25" s="527"/>
      <c r="D25" s="527"/>
      <c r="E25" s="565"/>
      <c r="F25" s="571"/>
      <c r="G25" s="566"/>
      <c r="H25" s="575"/>
      <c r="I25" s="571"/>
      <c r="J25" s="578"/>
      <c r="K25" s="564"/>
      <c r="L25" s="571"/>
      <c r="M25" s="571"/>
      <c r="N25" s="566"/>
      <c r="O25" s="564"/>
      <c r="P25" s="571"/>
      <c r="Q25" s="1332"/>
      <c r="R25" s="488"/>
    </row>
    <row r="26" spans="1:18" ht="15.6" customHeight="1" thickTop="1">
      <c r="A26" s="581"/>
      <c r="C26" s="488"/>
      <c r="D26" s="488"/>
      <c r="E26" s="488"/>
      <c r="F26" s="594" t="s">
        <v>604</v>
      </c>
      <c r="G26" s="588">
        <f>SUM(G15:G25)</f>
        <v>79</v>
      </c>
      <c r="H26" s="523"/>
      <c r="I26" s="523"/>
      <c r="J26" s="523"/>
      <c r="K26" s="523"/>
      <c r="L26" s="523"/>
      <c r="M26" s="594" t="s">
        <v>603</v>
      </c>
      <c r="N26" s="588">
        <f>SUM(N15:N25)</f>
        <v>76</v>
      </c>
      <c r="O26" s="488"/>
      <c r="P26" s="488"/>
      <c r="Q26" s="488"/>
      <c r="R26" s="488"/>
    </row>
    <row r="27" spans="1:18" ht="20.25" customHeight="1" thickBot="1">
      <c r="A27" s="554"/>
      <c r="B27" s="554"/>
      <c r="C27" s="557"/>
      <c r="D27" s="555"/>
      <c r="E27" s="555"/>
      <c r="F27" s="556"/>
      <c r="G27" s="556" t="s">
        <v>602</v>
      </c>
      <c r="H27" s="555"/>
      <c r="I27" s="555"/>
      <c r="J27" s="555"/>
      <c r="K27" s="555"/>
      <c r="L27" s="555"/>
      <c r="M27" s="556"/>
      <c r="N27" s="556"/>
      <c r="O27" s="555"/>
      <c r="P27" s="555"/>
      <c r="Q27" s="555"/>
      <c r="R27" s="488"/>
    </row>
    <row r="28" spans="1:18" ht="15" customHeight="1" thickTop="1" thickBot="1">
      <c r="A28" s="554"/>
      <c r="B28" s="580"/>
      <c r="C28" s="583" t="s">
        <v>672</v>
      </c>
      <c r="D28" s="554"/>
      <c r="E28" s="554"/>
      <c r="F28" s="554"/>
      <c r="G28" s="553"/>
      <c r="H28" s="553"/>
      <c r="I28" s="553"/>
      <c r="J28" s="553"/>
      <c r="K28" s="553" t="s">
        <v>640</v>
      </c>
      <c r="L28" s="553"/>
      <c r="M28" s="553"/>
      <c r="N28" s="553"/>
      <c r="O28" s="553"/>
      <c r="P28" s="553"/>
      <c r="Q28" s="553"/>
    </row>
    <row r="29" spans="1:18" ht="15" customHeight="1" thickTop="1">
      <c r="G29" s="521" t="s">
        <v>601</v>
      </c>
      <c r="H29" s="520"/>
      <c r="I29" s="520"/>
      <c r="J29" s="520"/>
      <c r="K29" s="520"/>
      <c r="L29" s="520"/>
      <c r="M29" s="520"/>
      <c r="N29" s="520"/>
      <c r="O29" s="520"/>
      <c r="P29" s="520"/>
      <c r="Q29" s="520"/>
    </row>
  </sheetData>
  <mergeCells count="8">
    <mergeCell ref="Q15:Q25"/>
    <mergeCell ref="D5:F5"/>
    <mergeCell ref="A13:A14"/>
    <mergeCell ref="B13:B14"/>
    <mergeCell ref="C13:C14"/>
    <mergeCell ref="D13:I13"/>
    <mergeCell ref="J13:P13"/>
    <mergeCell ref="Q13:Q14"/>
  </mergeCells>
  <phoneticPr fontId="9"/>
  <pageMargins left="0.70866141732283472" right="0.70866141732283472" top="1.1417322834645669"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52"/>
  <sheetViews>
    <sheetView showZeros="0" view="pageBreakPreview" zoomScaleNormal="100" zoomScaleSheetLayoutView="100" workbookViewId="0">
      <selection activeCell="F45" sqref="F45"/>
    </sheetView>
  </sheetViews>
  <sheetFormatPr defaultColWidth="9.375" defaultRowHeight="12"/>
  <cols>
    <col min="1" max="1" width="27.875" style="321" customWidth="1"/>
    <col min="2" max="3" width="5.875" style="321" customWidth="1"/>
    <col min="4" max="4" width="92.625" style="321" customWidth="1"/>
    <col min="5" max="16384" width="9.375" style="321"/>
  </cols>
  <sheetData>
    <row r="1" spans="1:5" ht="33" customHeight="1">
      <c r="A1" s="1349" t="s">
        <v>931</v>
      </c>
      <c r="B1" s="1349"/>
      <c r="C1" s="1349"/>
      <c r="D1" s="1349"/>
      <c r="E1" s="320"/>
    </row>
    <row r="2" spans="1:5" ht="33" customHeight="1">
      <c r="A2" s="322" t="s">
        <v>440</v>
      </c>
      <c r="B2" s="322"/>
      <c r="C2" s="322"/>
      <c r="D2" s="604" t="str">
        <f>"申請者名　"&amp;'1_交付申請書'!V10</f>
        <v>申請者名　</v>
      </c>
      <c r="E2" s="320"/>
    </row>
    <row r="3" spans="1:5" ht="33" customHeight="1">
      <c r="A3" s="323"/>
      <c r="B3" s="324" t="s">
        <v>235</v>
      </c>
      <c r="C3" s="324" t="s">
        <v>236</v>
      </c>
      <c r="D3" s="325" t="s">
        <v>237</v>
      </c>
      <c r="E3" s="320"/>
    </row>
    <row r="4" spans="1:5" ht="33" customHeight="1">
      <c r="A4" s="1343" t="s">
        <v>238</v>
      </c>
      <c r="B4" s="1341"/>
      <c r="C4" s="1342"/>
      <c r="D4" s="326" t="s">
        <v>239</v>
      </c>
      <c r="E4" s="320"/>
    </row>
    <row r="5" spans="1:5" ht="33" customHeight="1">
      <c r="A5" s="1344"/>
      <c r="B5" s="1341"/>
      <c r="C5" s="1342"/>
      <c r="D5" s="327" t="s">
        <v>240</v>
      </c>
      <c r="E5" s="320"/>
    </row>
    <row r="6" spans="1:5" ht="33" customHeight="1">
      <c r="A6" s="1344"/>
      <c r="B6" s="1341"/>
      <c r="C6" s="1342"/>
      <c r="D6" s="327" t="s">
        <v>241</v>
      </c>
      <c r="E6" s="320"/>
    </row>
    <row r="7" spans="1:5" ht="33" customHeight="1">
      <c r="A7" s="1344"/>
      <c r="B7" s="1341"/>
      <c r="C7" s="1342"/>
      <c r="D7" s="327" t="s">
        <v>242</v>
      </c>
      <c r="E7" s="320"/>
    </row>
    <row r="8" spans="1:5" ht="33" customHeight="1">
      <c r="A8" s="1345"/>
      <c r="B8" s="1341"/>
      <c r="C8" s="1342"/>
      <c r="D8" s="327" t="s">
        <v>438</v>
      </c>
      <c r="E8" s="320"/>
    </row>
    <row r="9" spans="1:5" ht="33" customHeight="1">
      <c r="A9" s="328"/>
      <c r="B9" s="328"/>
      <c r="C9" s="328"/>
      <c r="D9" s="328"/>
      <c r="E9" s="320"/>
    </row>
    <row r="10" spans="1:5" ht="33" customHeight="1">
      <c r="A10" s="323" t="s">
        <v>243</v>
      </c>
      <c r="B10" s="324" t="s">
        <v>235</v>
      </c>
      <c r="C10" s="324" t="s">
        <v>236</v>
      </c>
      <c r="D10" s="325" t="s">
        <v>237</v>
      </c>
      <c r="E10" s="320"/>
    </row>
    <row r="11" spans="1:5" ht="33" customHeight="1">
      <c r="A11" s="1333" t="s">
        <v>1002</v>
      </c>
      <c r="B11" s="1341"/>
      <c r="C11" s="1342"/>
      <c r="D11" s="327" t="s">
        <v>244</v>
      </c>
      <c r="E11" s="320"/>
    </row>
    <row r="12" spans="1:5" ht="33" customHeight="1">
      <c r="A12" s="1334"/>
      <c r="B12" s="1341"/>
      <c r="C12" s="1342"/>
      <c r="D12" s="327" t="s">
        <v>684</v>
      </c>
      <c r="E12" s="320"/>
    </row>
    <row r="13" spans="1:5" ht="33" customHeight="1">
      <c r="A13" s="1343" t="s">
        <v>444</v>
      </c>
      <c r="B13" s="1346" t="s">
        <v>245</v>
      </c>
      <c r="C13" s="1347"/>
      <c r="D13" s="1348"/>
      <c r="E13" s="320"/>
    </row>
    <row r="14" spans="1:5" ht="33" customHeight="1">
      <c r="A14" s="1344"/>
      <c r="B14" s="1341"/>
      <c r="C14" s="1342"/>
      <c r="D14" s="484" t="s">
        <v>512</v>
      </c>
      <c r="E14" s="320"/>
    </row>
    <row r="15" spans="1:5" ht="33" customHeight="1">
      <c r="A15" s="1344"/>
      <c r="B15" s="1346" t="s">
        <v>246</v>
      </c>
      <c r="C15" s="1347"/>
      <c r="D15" s="1348"/>
      <c r="E15" s="320"/>
    </row>
    <row r="16" spans="1:5" ht="30.75" customHeight="1">
      <c r="A16" s="1344"/>
      <c r="B16" s="1341"/>
      <c r="C16" s="1342"/>
      <c r="D16" s="327" t="s">
        <v>247</v>
      </c>
      <c r="E16" s="320"/>
    </row>
    <row r="17" spans="1:5" ht="30.75" customHeight="1">
      <c r="A17" s="1344"/>
      <c r="B17" s="1341"/>
      <c r="C17" s="1342"/>
      <c r="D17" s="326" t="s">
        <v>691</v>
      </c>
      <c r="E17" s="320"/>
    </row>
    <row r="18" spans="1:5" ht="30.75" customHeight="1">
      <c r="A18" s="1344"/>
      <c r="B18" s="1350"/>
      <c r="C18" s="1351"/>
      <c r="D18" s="486" t="s">
        <v>514</v>
      </c>
      <c r="E18" s="320"/>
    </row>
    <row r="19" spans="1:5" ht="30.75" customHeight="1">
      <c r="A19" s="1344"/>
      <c r="B19" s="1341"/>
      <c r="C19" s="1342"/>
      <c r="D19" s="327" t="s">
        <v>509</v>
      </c>
      <c r="E19" s="320"/>
    </row>
    <row r="20" spans="1:5" ht="30.75" customHeight="1">
      <c r="A20" s="1344"/>
      <c r="B20" s="1341"/>
      <c r="C20" s="1342"/>
      <c r="D20" s="327" t="s">
        <v>249</v>
      </c>
      <c r="E20" s="320"/>
    </row>
    <row r="21" spans="1:5" ht="30.75" customHeight="1">
      <c r="A21" s="1344"/>
      <c r="B21" s="1341"/>
      <c r="C21" s="1342"/>
      <c r="D21" s="326" t="s">
        <v>250</v>
      </c>
      <c r="E21" s="320"/>
    </row>
    <row r="22" spans="1:5" ht="30.75" customHeight="1">
      <c r="A22" s="1344"/>
      <c r="B22" s="1341"/>
      <c r="C22" s="1342"/>
      <c r="D22" s="327" t="s">
        <v>442</v>
      </c>
      <c r="E22" s="320"/>
    </row>
    <row r="23" spans="1:5" ht="33" customHeight="1">
      <c r="A23" s="1344"/>
      <c r="B23" s="1346" t="s">
        <v>251</v>
      </c>
      <c r="C23" s="1347"/>
      <c r="D23" s="1348"/>
      <c r="E23" s="320"/>
    </row>
    <row r="24" spans="1:5" ht="46.5" customHeight="1">
      <c r="A24" s="1344"/>
      <c r="B24" s="1341"/>
      <c r="C24" s="1342"/>
      <c r="D24" s="326" t="s">
        <v>252</v>
      </c>
      <c r="E24" s="320"/>
    </row>
    <row r="25" spans="1:5" ht="33" customHeight="1">
      <c r="A25" s="1344"/>
      <c r="B25" s="1341"/>
      <c r="C25" s="1342"/>
      <c r="D25" s="326" t="s">
        <v>508</v>
      </c>
      <c r="E25" s="320"/>
    </row>
    <row r="26" spans="1:5" ht="33" customHeight="1">
      <c r="A26" s="1344"/>
      <c r="B26" s="1346" t="s">
        <v>253</v>
      </c>
      <c r="C26" s="1347"/>
      <c r="D26" s="1348"/>
      <c r="E26" s="320"/>
    </row>
    <row r="27" spans="1:5" ht="33" customHeight="1">
      <c r="A27" s="1344"/>
      <c r="B27" s="1341"/>
      <c r="C27" s="1342"/>
      <c r="D27" s="327" t="s">
        <v>254</v>
      </c>
      <c r="E27" s="320"/>
    </row>
    <row r="28" spans="1:5" ht="33" customHeight="1">
      <c r="A28" s="1345"/>
      <c r="B28" s="1341"/>
      <c r="C28" s="1342"/>
      <c r="D28" s="327" t="s">
        <v>255</v>
      </c>
      <c r="E28" s="320"/>
    </row>
    <row r="29" spans="1:5" ht="33" customHeight="1">
      <c r="A29" s="331"/>
      <c r="B29" s="332"/>
      <c r="C29" s="332"/>
      <c r="D29" s="333" t="s">
        <v>256</v>
      </c>
      <c r="E29" s="320"/>
    </row>
    <row r="30" spans="1:5" ht="33" customHeight="1">
      <c r="A30" s="323" t="s">
        <v>243</v>
      </c>
      <c r="B30" s="324" t="s">
        <v>235</v>
      </c>
      <c r="C30" s="324" t="s">
        <v>236</v>
      </c>
      <c r="D30" s="325" t="s">
        <v>237</v>
      </c>
      <c r="E30" s="320"/>
    </row>
    <row r="31" spans="1:5" ht="33" customHeight="1">
      <c r="A31" s="335" t="s">
        <v>929</v>
      </c>
      <c r="B31" s="1341"/>
      <c r="C31" s="1342"/>
      <c r="D31" s="326" t="s">
        <v>930</v>
      </c>
      <c r="E31" s="320"/>
    </row>
    <row r="32" spans="1:5" ht="33" customHeight="1">
      <c r="A32" s="1343" t="s">
        <v>257</v>
      </c>
      <c r="B32" s="1341"/>
      <c r="C32" s="1342"/>
      <c r="D32" s="326" t="s">
        <v>258</v>
      </c>
      <c r="E32" s="320"/>
    </row>
    <row r="33" spans="1:5" ht="33" customHeight="1">
      <c r="A33" s="1344"/>
      <c r="B33" s="1341"/>
      <c r="C33" s="1342"/>
      <c r="D33" s="326" t="s">
        <v>445</v>
      </c>
      <c r="E33" s="320"/>
    </row>
    <row r="34" spans="1:5" ht="33" customHeight="1">
      <c r="A34" s="1345"/>
      <c r="B34" s="1341"/>
      <c r="C34" s="1342"/>
      <c r="D34" s="326" t="s">
        <v>260</v>
      </c>
      <c r="E34" s="320"/>
    </row>
    <row r="35" spans="1:5" ht="33" customHeight="1">
      <c r="A35" s="1343" t="s">
        <v>685</v>
      </c>
      <c r="B35" s="1341"/>
      <c r="C35" s="1342"/>
      <c r="D35" s="327" t="s">
        <v>261</v>
      </c>
      <c r="E35" s="320"/>
    </row>
    <row r="36" spans="1:5" ht="33" customHeight="1">
      <c r="A36" s="1344"/>
      <c r="B36" s="1341"/>
      <c r="C36" s="1342"/>
      <c r="D36" s="327" t="s">
        <v>262</v>
      </c>
      <c r="E36" s="320"/>
    </row>
    <row r="37" spans="1:5" ht="33" customHeight="1">
      <c r="A37" s="1344"/>
      <c r="B37" s="1341"/>
      <c r="C37" s="1342"/>
      <c r="D37" s="327" t="s">
        <v>598</v>
      </c>
      <c r="E37" s="320"/>
    </row>
    <row r="38" spans="1:5" ht="33" customHeight="1">
      <c r="A38" s="1345"/>
      <c r="B38" s="1341"/>
      <c r="C38" s="1342"/>
      <c r="D38" s="326" t="s">
        <v>599</v>
      </c>
      <c r="E38" s="320"/>
    </row>
    <row r="39" spans="1:5" ht="33" customHeight="1">
      <c r="A39" s="1354" t="s">
        <v>264</v>
      </c>
      <c r="B39" s="1341"/>
      <c r="C39" s="1342"/>
      <c r="D39" s="326" t="s">
        <v>265</v>
      </c>
      <c r="E39" s="320"/>
    </row>
    <row r="40" spans="1:5" ht="33" customHeight="1">
      <c r="A40" s="1355"/>
      <c r="B40" s="1341"/>
      <c r="C40" s="1342"/>
      <c r="D40" s="326" t="s">
        <v>266</v>
      </c>
      <c r="E40" s="320"/>
    </row>
    <row r="41" spans="1:5" ht="33" customHeight="1">
      <c r="A41" s="1355"/>
      <c r="B41" s="1341"/>
      <c r="C41" s="1342"/>
      <c r="D41" s="326" t="s">
        <v>267</v>
      </c>
      <c r="E41" s="320"/>
    </row>
    <row r="42" spans="1:5" ht="33" customHeight="1">
      <c r="A42" s="1356"/>
      <c r="B42" s="1341"/>
      <c r="C42" s="1342"/>
      <c r="D42" s="326" t="s">
        <v>268</v>
      </c>
      <c r="E42" s="320"/>
    </row>
    <row r="43" spans="1:5" ht="45.6" customHeight="1">
      <c r="A43" s="485" t="s">
        <v>90</v>
      </c>
      <c r="B43" s="1352" t="s">
        <v>269</v>
      </c>
      <c r="C43" s="1353"/>
      <c r="D43" s="326" t="s">
        <v>1024</v>
      </c>
      <c r="E43" s="320"/>
    </row>
    <row r="44" spans="1:5" ht="33" customHeight="1">
      <c r="A44" s="334" t="s">
        <v>270</v>
      </c>
      <c r="B44" s="1341"/>
      <c r="C44" s="1342"/>
      <c r="D44" s="327" t="s">
        <v>271</v>
      </c>
      <c r="E44" s="320"/>
    </row>
    <row r="45" spans="1:5" ht="33" customHeight="1">
      <c r="A45" s="334" t="s">
        <v>686</v>
      </c>
      <c r="B45" s="329"/>
      <c r="C45" s="330"/>
      <c r="D45" s="326" t="s">
        <v>273</v>
      </c>
      <c r="E45" s="320"/>
    </row>
    <row r="46" spans="1:5" ht="33" customHeight="1">
      <c r="A46" s="334" t="s">
        <v>687</v>
      </c>
      <c r="B46" s="336"/>
      <c r="C46" s="337"/>
      <c r="D46" s="326" t="s">
        <v>499</v>
      </c>
      <c r="E46" s="320"/>
    </row>
    <row r="47" spans="1:5" ht="33" customHeight="1">
      <c r="A47" s="1343" t="s">
        <v>274</v>
      </c>
      <c r="B47" s="1341"/>
      <c r="C47" s="1342"/>
      <c r="D47" s="326" t="s">
        <v>275</v>
      </c>
      <c r="E47" s="320"/>
    </row>
    <row r="48" spans="1:5" ht="33" customHeight="1">
      <c r="A48" s="1344"/>
      <c r="B48" s="1341"/>
      <c r="C48" s="1342"/>
      <c r="D48" s="326" t="s">
        <v>566</v>
      </c>
      <c r="E48" s="320"/>
    </row>
    <row r="49" spans="1:5" ht="33" customHeight="1">
      <c r="A49" s="1345"/>
      <c r="B49" s="1341"/>
      <c r="C49" s="1342"/>
      <c r="D49" s="326" t="s">
        <v>276</v>
      </c>
      <c r="E49" s="320"/>
    </row>
    <row r="50" spans="1:5" ht="38.25" customHeight="1">
      <c r="A50" s="1333" t="s">
        <v>890</v>
      </c>
      <c r="B50" s="1335"/>
      <c r="C50" s="1336"/>
      <c r="D50" s="1339" t="s">
        <v>528</v>
      </c>
    </row>
    <row r="51" spans="1:5" ht="15" customHeight="1">
      <c r="A51" s="1334"/>
      <c r="B51" s="1337"/>
      <c r="C51" s="1338"/>
      <c r="D51" s="1340"/>
    </row>
    <row r="52" spans="1:5" ht="15" customHeight="1"/>
  </sheetData>
  <mergeCells count="51">
    <mergeCell ref="B43:C43"/>
    <mergeCell ref="B44:C44"/>
    <mergeCell ref="A39:A42"/>
    <mergeCell ref="B39:C39"/>
    <mergeCell ref="B40:C40"/>
    <mergeCell ref="B41:C41"/>
    <mergeCell ref="B42:C42"/>
    <mergeCell ref="B25:C25"/>
    <mergeCell ref="A35:A38"/>
    <mergeCell ref="B35:C35"/>
    <mergeCell ref="B36:C36"/>
    <mergeCell ref="B38:C38"/>
    <mergeCell ref="B26:D26"/>
    <mergeCell ref="B27:C27"/>
    <mergeCell ref="B28:C28"/>
    <mergeCell ref="A32:A34"/>
    <mergeCell ref="B32:C32"/>
    <mergeCell ref="B33:C33"/>
    <mergeCell ref="B34:C34"/>
    <mergeCell ref="B37:C37"/>
    <mergeCell ref="B31:C31"/>
    <mergeCell ref="B21:C21"/>
    <mergeCell ref="B22:C22"/>
    <mergeCell ref="B18:C18"/>
    <mergeCell ref="B23:D23"/>
    <mergeCell ref="B24:C24"/>
    <mergeCell ref="B19:C19"/>
    <mergeCell ref="B20:C20"/>
    <mergeCell ref="A1:D1"/>
    <mergeCell ref="A4:A8"/>
    <mergeCell ref="B4:C4"/>
    <mergeCell ref="B5:C5"/>
    <mergeCell ref="B6:C6"/>
    <mergeCell ref="B7:C7"/>
    <mergeCell ref="B8:C8"/>
    <mergeCell ref="A50:A51"/>
    <mergeCell ref="B50:C51"/>
    <mergeCell ref="D50:D51"/>
    <mergeCell ref="B12:C12"/>
    <mergeCell ref="B48:C48"/>
    <mergeCell ref="B49:C49"/>
    <mergeCell ref="A47:A49"/>
    <mergeCell ref="B47:C47"/>
    <mergeCell ref="A11:A12"/>
    <mergeCell ref="B11:C11"/>
    <mergeCell ref="A13:A28"/>
    <mergeCell ref="B13:D13"/>
    <mergeCell ref="B14:C14"/>
    <mergeCell ref="B15:D15"/>
    <mergeCell ref="B16:C16"/>
    <mergeCell ref="B17:C17"/>
  </mergeCells>
  <phoneticPr fontId="9"/>
  <printOptions horizontalCentered="1"/>
  <pageMargins left="0.8" right="0.72" top="0.79" bottom="0.59055118110236227" header="0.19685039370078741" footer="0.19685039370078741"/>
  <pageSetup paperSize="9" scale="76" fitToHeight="2" orientation="portrait" r:id="rId1"/>
  <headerFooter alignWithMargins="0"/>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220980</xdr:colOff>
                    <xdr:row>6</xdr:row>
                    <xdr:rowOff>114300</xdr:rowOff>
                  </from>
                  <to>
                    <xdr:col>2</xdr:col>
                    <xdr:colOff>129540</xdr:colOff>
                    <xdr:row>6</xdr:row>
                    <xdr:rowOff>297180</xdr:rowOff>
                  </to>
                </anchor>
              </controlPr>
            </control>
          </mc:Choice>
        </mc:AlternateContent>
        <mc:AlternateContent xmlns:mc="http://schemas.openxmlformats.org/markup-compatibility/2006">
          <mc:Choice Requires="x14">
            <control shapeId="57349"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7350"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7353"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7354"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7355" r:id="rId12" name="Check Box 1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7356" r:id="rId13" name="Check Box 12">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7357" r:id="rId14" name="Check Box 13">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7358" r:id="rId15" name="Check Box 14">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57359" r:id="rId16" name="Check Box 15">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7360" r:id="rId17" name="Check Box 16">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mc:AlternateContent xmlns:mc="http://schemas.openxmlformats.org/markup-compatibility/2006">
          <mc:Choice Requires="x14">
            <control shapeId="57361" r:id="rId18" name="Check Box 17">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57362" r:id="rId19" name="Check Box 18">
              <controlPr defaultSize="0" autoFill="0" autoLine="0" autoPict="0">
                <anchor moveWithCells="1">
                  <from>
                    <xdr:col>1</xdr:col>
                    <xdr:colOff>228600</xdr:colOff>
                    <xdr:row>27</xdr:row>
                    <xdr:rowOff>106680</xdr:rowOff>
                  </from>
                  <to>
                    <xdr:col>2</xdr:col>
                    <xdr:colOff>198120</xdr:colOff>
                    <xdr:row>27</xdr:row>
                    <xdr:rowOff>312420</xdr:rowOff>
                  </to>
                </anchor>
              </controlPr>
            </control>
          </mc:Choice>
        </mc:AlternateContent>
        <mc:AlternateContent xmlns:mc="http://schemas.openxmlformats.org/markup-compatibility/2006">
          <mc:Choice Requires="x14">
            <control shapeId="57363" r:id="rId20" name="Check Box 19">
              <controlPr defaultSize="0" autoFill="0" autoLine="0" autoPict="0">
                <anchor moveWithCells="1">
                  <from>
                    <xdr:col>1</xdr:col>
                    <xdr:colOff>228600</xdr:colOff>
                    <xdr:row>31</xdr:row>
                    <xdr:rowOff>106680</xdr:rowOff>
                  </from>
                  <to>
                    <xdr:col>2</xdr:col>
                    <xdr:colOff>198120</xdr:colOff>
                    <xdr:row>31</xdr:row>
                    <xdr:rowOff>312420</xdr:rowOff>
                  </to>
                </anchor>
              </controlPr>
            </control>
          </mc:Choice>
        </mc:AlternateContent>
        <mc:AlternateContent xmlns:mc="http://schemas.openxmlformats.org/markup-compatibility/2006">
          <mc:Choice Requires="x14">
            <control shapeId="57364" r:id="rId21" name="Check Box 20">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7366" r:id="rId22" name="Check Box 22">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7367" r:id="rId23" name="Check Box 23">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mc:AlternateContent xmlns:mc="http://schemas.openxmlformats.org/markup-compatibility/2006">
          <mc:Choice Requires="x14">
            <control shapeId="57368" r:id="rId24" name="Check Box 24">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7370" r:id="rId25" name="Check Box 26">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7371" r:id="rId26" name="Check Box 27">
              <controlPr defaultSize="0" autoFill="0" autoLine="0" autoPict="0">
                <anchor moveWithCells="1">
                  <from>
                    <xdr:col>1</xdr:col>
                    <xdr:colOff>228600</xdr:colOff>
                    <xdr:row>39</xdr:row>
                    <xdr:rowOff>106680</xdr:rowOff>
                  </from>
                  <to>
                    <xdr:col>2</xdr:col>
                    <xdr:colOff>198120</xdr:colOff>
                    <xdr:row>39</xdr:row>
                    <xdr:rowOff>312420</xdr:rowOff>
                  </to>
                </anchor>
              </controlPr>
            </control>
          </mc:Choice>
        </mc:AlternateContent>
        <mc:AlternateContent xmlns:mc="http://schemas.openxmlformats.org/markup-compatibility/2006">
          <mc:Choice Requires="x14">
            <control shapeId="57372" r:id="rId27" name="Check Box 28">
              <controlPr defaultSize="0" autoFill="0" autoLine="0" autoPict="0">
                <anchor moveWithCells="1">
                  <from>
                    <xdr:col>1</xdr:col>
                    <xdr:colOff>228600</xdr:colOff>
                    <xdr:row>40</xdr:row>
                    <xdr:rowOff>106680</xdr:rowOff>
                  </from>
                  <to>
                    <xdr:col>2</xdr:col>
                    <xdr:colOff>198120</xdr:colOff>
                    <xdr:row>40</xdr:row>
                    <xdr:rowOff>312420</xdr:rowOff>
                  </to>
                </anchor>
              </controlPr>
            </control>
          </mc:Choice>
        </mc:AlternateContent>
        <mc:AlternateContent xmlns:mc="http://schemas.openxmlformats.org/markup-compatibility/2006">
          <mc:Choice Requires="x14">
            <control shapeId="57373" r:id="rId28" name="Check Box 29">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7374" r:id="rId29" name="Check Box 30">
              <controlPr defaultSize="0" autoFill="0" autoLine="0" autoPict="0">
                <anchor moveWithCells="1">
                  <from>
                    <xdr:col>1</xdr:col>
                    <xdr:colOff>228600</xdr:colOff>
                    <xdr:row>30</xdr:row>
                    <xdr:rowOff>106680</xdr:rowOff>
                  </from>
                  <to>
                    <xdr:col>2</xdr:col>
                    <xdr:colOff>198120</xdr:colOff>
                    <xdr:row>30</xdr:row>
                    <xdr:rowOff>312420</xdr:rowOff>
                  </to>
                </anchor>
              </controlPr>
            </control>
          </mc:Choice>
        </mc:AlternateContent>
        <mc:AlternateContent xmlns:mc="http://schemas.openxmlformats.org/markup-compatibility/2006">
          <mc:Choice Requires="x14">
            <control shapeId="57376" r:id="rId30" name="Check Box 32">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7379" r:id="rId31" name="Check Box 35">
              <controlPr defaultSize="0" autoFill="0" autoLine="0" autoPict="0">
                <anchor moveWithCells="1">
                  <from>
                    <xdr:col>3</xdr:col>
                    <xdr:colOff>91440</xdr:colOff>
                    <xdr:row>42</xdr:row>
                    <xdr:rowOff>289560</xdr:rowOff>
                  </from>
                  <to>
                    <xdr:col>3</xdr:col>
                    <xdr:colOff>419100</xdr:colOff>
                    <xdr:row>42</xdr:row>
                    <xdr:rowOff>495300</xdr:rowOff>
                  </to>
                </anchor>
              </controlPr>
            </control>
          </mc:Choice>
        </mc:AlternateContent>
        <mc:AlternateContent xmlns:mc="http://schemas.openxmlformats.org/markup-compatibility/2006">
          <mc:Choice Requires="x14">
            <control shapeId="57385" r:id="rId32" name="Check Box 4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7386" r:id="rId33" name="Check Box 42">
              <controlPr defaultSize="0" autoFill="0" autoLine="0" autoPict="0">
                <anchor moveWithCells="1">
                  <from>
                    <xdr:col>1</xdr:col>
                    <xdr:colOff>68580</xdr:colOff>
                    <xdr:row>44</xdr:row>
                    <xdr:rowOff>114300</xdr:rowOff>
                  </from>
                  <to>
                    <xdr:col>2</xdr:col>
                    <xdr:colOff>38100</xdr:colOff>
                    <xdr:row>44</xdr:row>
                    <xdr:rowOff>327660</xdr:rowOff>
                  </to>
                </anchor>
              </controlPr>
            </control>
          </mc:Choice>
        </mc:AlternateContent>
        <mc:AlternateContent xmlns:mc="http://schemas.openxmlformats.org/markup-compatibility/2006">
          <mc:Choice Requires="x14">
            <control shapeId="57387" r:id="rId34" name="Check Box 43">
              <controlPr defaultSize="0" autoFill="0" autoLine="0" autoPict="0">
                <anchor moveWithCells="1">
                  <from>
                    <xdr:col>2</xdr:col>
                    <xdr:colOff>60960</xdr:colOff>
                    <xdr:row>45</xdr:row>
                    <xdr:rowOff>114300</xdr:rowOff>
                  </from>
                  <to>
                    <xdr:col>3</xdr:col>
                    <xdr:colOff>30480</xdr:colOff>
                    <xdr:row>45</xdr:row>
                    <xdr:rowOff>327660</xdr:rowOff>
                  </to>
                </anchor>
              </controlPr>
            </control>
          </mc:Choice>
        </mc:AlternateContent>
        <mc:AlternateContent xmlns:mc="http://schemas.openxmlformats.org/markup-compatibility/2006">
          <mc:Choice Requires="x14">
            <control shapeId="57388" r:id="rId35" name="Check Box 44">
              <controlPr defaultSize="0" autoFill="0" autoLine="0" autoPict="0">
                <anchor moveWithCells="1">
                  <from>
                    <xdr:col>1</xdr:col>
                    <xdr:colOff>228600</xdr:colOff>
                    <xdr:row>46</xdr:row>
                    <xdr:rowOff>106680</xdr:rowOff>
                  </from>
                  <to>
                    <xdr:col>2</xdr:col>
                    <xdr:colOff>198120</xdr:colOff>
                    <xdr:row>46</xdr:row>
                    <xdr:rowOff>312420</xdr:rowOff>
                  </to>
                </anchor>
              </controlPr>
            </control>
          </mc:Choice>
        </mc:AlternateContent>
        <mc:AlternateContent xmlns:mc="http://schemas.openxmlformats.org/markup-compatibility/2006">
          <mc:Choice Requires="x14">
            <control shapeId="57390" r:id="rId36" name="Check Box 46">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7391" r:id="rId37" name="Check Box 47">
              <controlPr defaultSize="0" autoFill="0" autoLine="0" autoPict="0">
                <anchor moveWithCells="1">
                  <from>
                    <xdr:col>3</xdr:col>
                    <xdr:colOff>99060</xdr:colOff>
                    <xdr:row>42</xdr:row>
                    <xdr:rowOff>91440</xdr:rowOff>
                  </from>
                  <to>
                    <xdr:col>3</xdr:col>
                    <xdr:colOff>419100</xdr:colOff>
                    <xdr:row>42</xdr:row>
                    <xdr:rowOff>327660</xdr:rowOff>
                  </to>
                </anchor>
              </controlPr>
            </control>
          </mc:Choice>
        </mc:AlternateContent>
        <mc:AlternateContent xmlns:mc="http://schemas.openxmlformats.org/markup-compatibility/2006">
          <mc:Choice Requires="x14">
            <control shapeId="57392" r:id="rId38" name="Check Box 48">
              <controlPr defaultSize="0" autoFill="0" autoLine="0" autoPict="0">
                <anchor moveWithCells="1">
                  <from>
                    <xdr:col>3</xdr:col>
                    <xdr:colOff>1074420</xdr:colOff>
                    <xdr:row>42</xdr:row>
                    <xdr:rowOff>114300</xdr:rowOff>
                  </from>
                  <to>
                    <xdr:col>3</xdr:col>
                    <xdr:colOff>1379220</xdr:colOff>
                    <xdr:row>42</xdr:row>
                    <xdr:rowOff>327660</xdr:rowOff>
                  </to>
                </anchor>
              </controlPr>
            </control>
          </mc:Choice>
        </mc:AlternateContent>
        <mc:AlternateContent xmlns:mc="http://schemas.openxmlformats.org/markup-compatibility/2006">
          <mc:Choice Requires="x14">
            <control shapeId="57393" r:id="rId39" name="Check Box 49">
              <controlPr defaultSize="0" autoFill="0" autoLine="0" autoPict="0">
                <anchor moveWithCells="1">
                  <from>
                    <xdr:col>1</xdr:col>
                    <xdr:colOff>228600</xdr:colOff>
                    <xdr:row>48</xdr:row>
                    <xdr:rowOff>106680</xdr:rowOff>
                  </from>
                  <to>
                    <xdr:col>2</xdr:col>
                    <xdr:colOff>198120</xdr:colOff>
                    <xdr:row>48</xdr:row>
                    <xdr:rowOff>312420</xdr:rowOff>
                  </to>
                </anchor>
              </controlPr>
            </control>
          </mc:Choice>
        </mc:AlternateContent>
        <mc:AlternateContent xmlns:mc="http://schemas.openxmlformats.org/markup-compatibility/2006">
          <mc:Choice Requires="x14">
            <control shapeId="57395" r:id="rId40" name="Check Box 51">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7396" r:id="rId41" name="Check Box 52">
              <controlPr defaultSize="0" autoFill="0" autoLine="0" autoPict="0">
                <anchor moveWithCells="1">
                  <from>
                    <xdr:col>1</xdr:col>
                    <xdr:colOff>228600</xdr:colOff>
                    <xdr:row>47</xdr:row>
                    <xdr:rowOff>106680</xdr:rowOff>
                  </from>
                  <to>
                    <xdr:col>2</xdr:col>
                    <xdr:colOff>198120</xdr:colOff>
                    <xdr:row>47</xdr:row>
                    <xdr:rowOff>312420</xdr:rowOff>
                  </to>
                </anchor>
              </controlPr>
            </control>
          </mc:Choice>
        </mc:AlternateContent>
        <mc:AlternateContent xmlns:mc="http://schemas.openxmlformats.org/markup-compatibility/2006">
          <mc:Choice Requires="x14">
            <control shapeId="57397" r:id="rId42" name="Check Box 53">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7369" r:id="rId43" name="Check Box 25">
              <controlPr defaultSize="0" autoFill="0" autoLine="0" autoPict="0">
                <anchor moveWithCells="1">
                  <from>
                    <xdr:col>1</xdr:col>
                    <xdr:colOff>228600</xdr:colOff>
                    <xdr:row>37</xdr:row>
                    <xdr:rowOff>106680</xdr:rowOff>
                  </from>
                  <to>
                    <xdr:col>2</xdr:col>
                    <xdr:colOff>198120</xdr:colOff>
                    <xdr:row>37</xdr:row>
                    <xdr:rowOff>312420</xdr:rowOff>
                  </to>
                </anchor>
              </controlPr>
            </control>
          </mc:Choice>
        </mc:AlternateContent>
        <mc:AlternateContent xmlns:mc="http://schemas.openxmlformats.org/markup-compatibility/2006">
          <mc:Choice Requires="x14">
            <control shapeId="57398" r:id="rId44" name="Check Box 54">
              <controlPr defaultSize="0" autoFill="0" autoLine="0" autoPict="0">
                <anchor moveWithCells="1">
                  <from>
                    <xdr:col>1</xdr:col>
                    <xdr:colOff>236220</xdr:colOff>
                    <xdr:row>49</xdr:row>
                    <xdr:rowOff>228600</xdr:rowOff>
                  </from>
                  <to>
                    <xdr:col>2</xdr:col>
                    <xdr:colOff>213360</xdr:colOff>
                    <xdr:row>50</xdr:row>
                    <xdr:rowOff>22860</xdr:rowOff>
                  </to>
                </anchor>
              </controlPr>
            </control>
          </mc:Choice>
        </mc:AlternateContent>
        <mc:AlternateContent xmlns:mc="http://schemas.openxmlformats.org/markup-compatibility/2006">
          <mc:Choice Requires="x14">
            <control shapeId="57441" r:id="rId45" name="Check Box 97">
              <controlPr defaultSize="0" autoFill="0" autoLine="0" autoPict="0">
                <anchor moveWithCells="1">
                  <from>
                    <xdr:col>2</xdr:col>
                    <xdr:colOff>60960</xdr:colOff>
                    <xdr:row>45</xdr:row>
                    <xdr:rowOff>114300</xdr:rowOff>
                  </from>
                  <to>
                    <xdr:col>3</xdr:col>
                    <xdr:colOff>30480</xdr:colOff>
                    <xdr:row>45</xdr:row>
                    <xdr:rowOff>327660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46"/>
  <sheetViews>
    <sheetView showZeros="0" view="pageBreakPreview" zoomScaleNormal="100" zoomScaleSheetLayoutView="100" workbookViewId="0">
      <selection sqref="A1:D1"/>
    </sheetView>
  </sheetViews>
  <sheetFormatPr defaultColWidth="9.375" defaultRowHeight="12"/>
  <cols>
    <col min="1" max="1" width="27.875" style="321" customWidth="1"/>
    <col min="2" max="3" width="5.875" style="321" customWidth="1"/>
    <col min="4" max="4" width="92.625" style="321" customWidth="1"/>
    <col min="5" max="16384" width="9.375" style="321"/>
  </cols>
  <sheetData>
    <row r="1" spans="1:5" ht="33" customHeight="1">
      <c r="A1" s="1349" t="s">
        <v>932</v>
      </c>
      <c r="B1" s="1349"/>
      <c r="C1" s="1349"/>
      <c r="D1" s="1349"/>
      <c r="E1" s="320"/>
    </row>
    <row r="2" spans="1:5" ht="33" customHeight="1">
      <c r="A2" s="322" t="s">
        <v>441</v>
      </c>
      <c r="B2" s="322"/>
      <c r="C2" s="322"/>
      <c r="D2" s="604" t="str">
        <f>"申請者名　"&amp;'1_交付申請書'!V10</f>
        <v>申請者名　</v>
      </c>
      <c r="E2" s="320"/>
    </row>
    <row r="3" spans="1:5" ht="33" customHeight="1">
      <c r="A3" s="323"/>
      <c r="B3" s="324" t="s">
        <v>235</v>
      </c>
      <c r="C3" s="324" t="s">
        <v>236</v>
      </c>
      <c r="D3" s="325" t="s">
        <v>237</v>
      </c>
      <c r="E3" s="320"/>
    </row>
    <row r="4" spans="1:5" ht="33" customHeight="1">
      <c r="A4" s="1343" t="s">
        <v>238</v>
      </c>
      <c r="B4" s="1341"/>
      <c r="C4" s="1342"/>
      <c r="D4" s="326" t="s">
        <v>239</v>
      </c>
      <c r="E4" s="320"/>
    </row>
    <row r="5" spans="1:5" ht="33" customHeight="1">
      <c r="A5" s="1344"/>
      <c r="B5" s="1341"/>
      <c r="C5" s="1342"/>
      <c r="D5" s="327" t="s">
        <v>240</v>
      </c>
      <c r="E5" s="320"/>
    </row>
    <row r="6" spans="1:5" ht="33" customHeight="1">
      <c r="A6" s="1344"/>
      <c r="B6" s="1341"/>
      <c r="C6" s="1342"/>
      <c r="D6" s="327" t="s">
        <v>241</v>
      </c>
      <c r="E6" s="320"/>
    </row>
    <row r="7" spans="1:5" ht="33" customHeight="1">
      <c r="A7" s="1344"/>
      <c r="B7" s="1341"/>
      <c r="C7" s="1342"/>
      <c r="D7" s="327" t="s">
        <v>242</v>
      </c>
      <c r="E7" s="320"/>
    </row>
    <row r="8" spans="1:5" ht="33" customHeight="1">
      <c r="A8" s="1345"/>
      <c r="B8" s="1341"/>
      <c r="C8" s="1342"/>
      <c r="D8" s="484" t="s">
        <v>515</v>
      </c>
      <c r="E8" s="320"/>
    </row>
    <row r="9" spans="1:5" ht="33" customHeight="1">
      <c r="A9" s="328"/>
      <c r="B9" s="328"/>
      <c r="C9" s="328"/>
      <c r="D9" s="328"/>
      <c r="E9" s="320"/>
    </row>
    <row r="10" spans="1:5" ht="33" customHeight="1">
      <c r="A10" s="323" t="s">
        <v>243</v>
      </c>
      <c r="B10" s="324" t="s">
        <v>235</v>
      </c>
      <c r="C10" s="324" t="s">
        <v>236</v>
      </c>
      <c r="D10" s="325" t="s">
        <v>237</v>
      </c>
      <c r="E10" s="320"/>
    </row>
    <row r="11" spans="1:5" ht="33" customHeight="1">
      <c r="A11" s="1343" t="s">
        <v>992</v>
      </c>
      <c r="B11" s="1341"/>
      <c r="C11" s="1342"/>
      <c r="D11" s="327" t="s">
        <v>244</v>
      </c>
      <c r="E11" s="320"/>
    </row>
    <row r="12" spans="1:5" ht="33" customHeight="1">
      <c r="A12" s="1345"/>
      <c r="B12" s="1341"/>
      <c r="C12" s="1342"/>
      <c r="D12" s="327" t="s">
        <v>684</v>
      </c>
      <c r="E12" s="320"/>
    </row>
    <row r="13" spans="1:5" ht="33" customHeight="1">
      <c r="A13" s="1343" t="s">
        <v>444</v>
      </c>
      <c r="B13" s="1346" t="s">
        <v>245</v>
      </c>
      <c r="C13" s="1347"/>
      <c r="D13" s="1348"/>
      <c r="E13" s="320"/>
    </row>
    <row r="14" spans="1:5" ht="33" customHeight="1">
      <c r="A14" s="1344"/>
      <c r="B14" s="1341"/>
      <c r="C14" s="1342"/>
      <c r="D14" s="484" t="s">
        <v>512</v>
      </c>
      <c r="E14" s="320"/>
    </row>
    <row r="15" spans="1:5" ht="33" customHeight="1">
      <c r="A15" s="1344"/>
      <c r="B15" s="1346" t="s">
        <v>246</v>
      </c>
      <c r="C15" s="1347"/>
      <c r="D15" s="1348"/>
      <c r="E15" s="320"/>
    </row>
    <row r="16" spans="1:5" ht="33" customHeight="1">
      <c r="A16" s="1344"/>
      <c r="B16" s="1341"/>
      <c r="C16" s="1342"/>
      <c r="D16" s="327" t="s">
        <v>247</v>
      </c>
      <c r="E16" s="320"/>
    </row>
    <row r="17" spans="1:5" ht="33" customHeight="1">
      <c r="A17" s="1344"/>
      <c r="B17" s="1341"/>
      <c r="C17" s="1342"/>
      <c r="D17" s="326" t="s">
        <v>691</v>
      </c>
      <c r="E17" s="320"/>
    </row>
    <row r="18" spans="1:5" ht="33" customHeight="1">
      <c r="A18" s="1344"/>
      <c r="B18" s="1350"/>
      <c r="C18" s="1351"/>
      <c r="D18" s="486" t="s">
        <v>514</v>
      </c>
      <c r="E18" s="320"/>
    </row>
    <row r="19" spans="1:5" ht="33" customHeight="1">
      <c r="A19" s="1344"/>
      <c r="B19" s="1341"/>
      <c r="C19" s="1342"/>
      <c r="D19" s="327" t="s">
        <v>248</v>
      </c>
      <c r="E19" s="320"/>
    </row>
    <row r="20" spans="1:5" ht="33" customHeight="1">
      <c r="A20" s="1344"/>
      <c r="B20" s="1341"/>
      <c r="C20" s="1342"/>
      <c r="D20" s="327" t="s">
        <v>249</v>
      </c>
      <c r="E20" s="320"/>
    </row>
    <row r="21" spans="1:5" ht="33" customHeight="1">
      <c r="A21" s="1344"/>
      <c r="B21" s="1341"/>
      <c r="C21" s="1342"/>
      <c r="D21" s="327" t="s">
        <v>442</v>
      </c>
      <c r="E21" s="320"/>
    </row>
    <row r="22" spans="1:5" ht="33" customHeight="1">
      <c r="A22" s="1344"/>
      <c r="B22" s="1341"/>
      <c r="C22" s="1342"/>
      <c r="D22" s="327" t="s">
        <v>675</v>
      </c>
      <c r="E22" s="320"/>
    </row>
    <row r="23" spans="1:5" ht="33" customHeight="1">
      <c r="A23" s="1344"/>
      <c r="B23" s="1346" t="s">
        <v>439</v>
      </c>
      <c r="C23" s="1347"/>
      <c r="D23" s="1348"/>
      <c r="E23" s="320"/>
    </row>
    <row r="24" spans="1:5" ht="33" customHeight="1">
      <c r="A24" s="1344"/>
      <c r="B24" s="1341"/>
      <c r="C24" s="1342"/>
      <c r="D24" s="327" t="s">
        <v>472</v>
      </c>
      <c r="E24" s="320"/>
    </row>
    <row r="25" spans="1:5" ht="33" customHeight="1">
      <c r="A25" s="1345"/>
      <c r="B25" s="1341"/>
      <c r="C25" s="1342"/>
      <c r="D25" s="327" t="s">
        <v>255</v>
      </c>
      <c r="E25" s="320"/>
    </row>
    <row r="26" spans="1:5" ht="33" customHeight="1">
      <c r="A26" s="331"/>
      <c r="B26" s="332"/>
      <c r="C26" s="332"/>
      <c r="D26" s="333" t="s">
        <v>256</v>
      </c>
      <c r="E26" s="320"/>
    </row>
    <row r="27" spans="1:5" ht="33" customHeight="1">
      <c r="A27" s="323" t="s">
        <v>243</v>
      </c>
      <c r="B27" s="324" t="s">
        <v>235</v>
      </c>
      <c r="C27" s="324" t="s">
        <v>236</v>
      </c>
      <c r="D27" s="325" t="s">
        <v>237</v>
      </c>
      <c r="E27" s="320"/>
    </row>
    <row r="28" spans="1:5" ht="33" customHeight="1">
      <c r="A28" s="1343" t="s">
        <v>446</v>
      </c>
      <c r="B28" s="1341"/>
      <c r="C28" s="1342"/>
      <c r="D28" s="326" t="s">
        <v>447</v>
      </c>
      <c r="E28" s="320"/>
    </row>
    <row r="29" spans="1:5" ht="33" customHeight="1">
      <c r="A29" s="1344"/>
      <c r="B29" s="1341"/>
      <c r="C29" s="1342"/>
      <c r="D29" s="326" t="s">
        <v>259</v>
      </c>
      <c r="E29" s="320"/>
    </row>
    <row r="30" spans="1:5" ht="33" customHeight="1">
      <c r="A30" s="1345"/>
      <c r="B30" s="1341"/>
      <c r="C30" s="1342"/>
      <c r="D30" s="326" t="s">
        <v>448</v>
      </c>
      <c r="E30" s="320"/>
    </row>
    <row r="31" spans="1:5" ht="33" customHeight="1">
      <c r="A31" s="1343" t="s">
        <v>688</v>
      </c>
      <c r="B31" s="1341"/>
      <c r="C31" s="1342"/>
      <c r="D31" s="327" t="s">
        <v>261</v>
      </c>
      <c r="E31" s="320"/>
    </row>
    <row r="32" spans="1:5" ht="33" customHeight="1">
      <c r="A32" s="1344"/>
      <c r="B32" s="1341"/>
      <c r="C32" s="1342"/>
      <c r="D32" s="327" t="s">
        <v>262</v>
      </c>
      <c r="E32" s="320"/>
    </row>
    <row r="33" spans="1:5" ht="33" customHeight="1">
      <c r="A33" s="1344"/>
      <c r="B33" s="1341"/>
      <c r="C33" s="1342"/>
      <c r="D33" s="327" t="s">
        <v>263</v>
      </c>
      <c r="E33" s="320"/>
    </row>
    <row r="34" spans="1:5" ht="33" customHeight="1">
      <c r="A34" s="1345"/>
      <c r="B34" s="1341"/>
      <c r="C34" s="1342"/>
      <c r="D34" s="326" t="s">
        <v>599</v>
      </c>
      <c r="E34" s="320"/>
    </row>
    <row r="35" spans="1:5" ht="33" customHeight="1">
      <c r="A35" s="334" t="s">
        <v>460</v>
      </c>
      <c r="B35" s="1341"/>
      <c r="C35" s="1342"/>
      <c r="D35" s="327" t="s">
        <v>461</v>
      </c>
      <c r="E35" s="320"/>
    </row>
    <row r="36" spans="1:5" ht="33" customHeight="1">
      <c r="A36" s="1354" t="s">
        <v>264</v>
      </c>
      <c r="B36" s="1341"/>
      <c r="C36" s="1342"/>
      <c r="D36" s="326" t="s">
        <v>265</v>
      </c>
      <c r="E36" s="320"/>
    </row>
    <row r="37" spans="1:5" ht="33" customHeight="1">
      <c r="A37" s="1355"/>
      <c r="B37" s="1341"/>
      <c r="C37" s="1342"/>
      <c r="D37" s="326" t="s">
        <v>266</v>
      </c>
      <c r="E37" s="320"/>
    </row>
    <row r="38" spans="1:5" ht="54.6" customHeight="1">
      <c r="A38" s="485" t="s">
        <v>90</v>
      </c>
      <c r="B38" s="1352" t="s">
        <v>269</v>
      </c>
      <c r="C38" s="1342"/>
      <c r="D38" s="326" t="s">
        <v>516</v>
      </c>
      <c r="E38" s="320"/>
    </row>
    <row r="39" spans="1:5" ht="33" customHeight="1">
      <c r="A39" s="334" t="s">
        <v>270</v>
      </c>
      <c r="B39" s="1341"/>
      <c r="C39" s="1342"/>
      <c r="D39" s="327" t="s">
        <v>271</v>
      </c>
      <c r="E39" s="320"/>
    </row>
    <row r="40" spans="1:5" ht="33" customHeight="1">
      <c r="A40" s="334" t="s">
        <v>686</v>
      </c>
      <c r="B40" s="329"/>
      <c r="C40" s="330"/>
      <c r="D40" s="326" t="s">
        <v>273</v>
      </c>
      <c r="E40" s="320"/>
    </row>
    <row r="41" spans="1:5" ht="33" customHeight="1">
      <c r="A41" s="334" t="s">
        <v>687</v>
      </c>
      <c r="B41" s="336"/>
      <c r="C41" s="337"/>
      <c r="D41" s="326" t="s">
        <v>499</v>
      </c>
      <c r="E41" s="320"/>
    </row>
    <row r="42" spans="1:5" ht="33" customHeight="1">
      <c r="A42" s="1343" t="s">
        <v>274</v>
      </c>
      <c r="B42" s="1341"/>
      <c r="C42" s="1342"/>
      <c r="D42" s="326" t="s">
        <v>275</v>
      </c>
      <c r="E42" s="320"/>
    </row>
    <row r="43" spans="1:5" ht="33" customHeight="1">
      <c r="A43" s="1344"/>
      <c r="B43" s="1341"/>
      <c r="C43" s="1342"/>
      <c r="D43" s="326" t="s">
        <v>566</v>
      </c>
      <c r="E43" s="320"/>
    </row>
    <row r="44" spans="1:5" ht="33" customHeight="1">
      <c r="A44" s="1345"/>
      <c r="B44" s="1341"/>
      <c r="C44" s="1342"/>
      <c r="D44" s="326" t="s">
        <v>276</v>
      </c>
      <c r="E44" s="320"/>
    </row>
    <row r="45" spans="1:5" ht="15" customHeight="1"/>
    <row r="46" spans="1:5" ht="15" customHeight="1"/>
  </sheetData>
  <mergeCells count="43">
    <mergeCell ref="A36:A37"/>
    <mergeCell ref="B36:C36"/>
    <mergeCell ref="B37:C37"/>
    <mergeCell ref="B34:C34"/>
    <mergeCell ref="A31:A34"/>
    <mergeCell ref="B38:C38"/>
    <mergeCell ref="B35:C35"/>
    <mergeCell ref="B39:C39"/>
    <mergeCell ref="B31:C31"/>
    <mergeCell ref="B32:C32"/>
    <mergeCell ref="B33:C33"/>
    <mergeCell ref="B18:C18"/>
    <mergeCell ref="B23:D23"/>
    <mergeCell ref="B24:C24"/>
    <mergeCell ref="B25:C25"/>
    <mergeCell ref="A28:A30"/>
    <mergeCell ref="B28:C28"/>
    <mergeCell ref="B29:C29"/>
    <mergeCell ref="B30:C30"/>
    <mergeCell ref="B22:C22"/>
    <mergeCell ref="A1:D1"/>
    <mergeCell ref="A4:A8"/>
    <mergeCell ref="B4:C4"/>
    <mergeCell ref="B5:C5"/>
    <mergeCell ref="B6:C6"/>
    <mergeCell ref="B7:C7"/>
    <mergeCell ref="B8:C8"/>
    <mergeCell ref="B43:C43"/>
    <mergeCell ref="B12:C12"/>
    <mergeCell ref="A42:A44"/>
    <mergeCell ref="B42:C42"/>
    <mergeCell ref="B44:C44"/>
    <mergeCell ref="B20:C20"/>
    <mergeCell ref="B21:C21"/>
    <mergeCell ref="A11:A12"/>
    <mergeCell ref="B11:C11"/>
    <mergeCell ref="A13:A25"/>
    <mergeCell ref="B13:D13"/>
    <mergeCell ref="B14:C14"/>
    <mergeCell ref="B15:D15"/>
    <mergeCell ref="B16:C16"/>
    <mergeCell ref="B17:C17"/>
    <mergeCell ref="B19:C19"/>
  </mergeCells>
  <phoneticPr fontId="9"/>
  <printOptions horizontalCentered="1"/>
  <pageMargins left="0.8" right="0.72" top="0.79" bottom="0.59055118110236227" header="0.19685039370078741" footer="0.19685039370078741"/>
  <pageSetup paperSize="9" scale="75" fitToHeight="2" orientation="portrait" r:id="rId1"/>
  <headerFooter alignWithMargins="0"/>
  <rowBreaks count="1" manualBreakCount="1">
    <brk id="2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8377"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8378"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8379" r:id="rId12" name="Check Box 1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8382" r:id="rId13" name="Check Box 14">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8385" r:id="rId14" name="Check Box 17">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8386" r:id="rId15" name="Check Box 18">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mc:AlternateContent xmlns:mc="http://schemas.openxmlformats.org/markup-compatibility/2006">
          <mc:Choice Requires="x14">
            <control shapeId="58387" r:id="rId16" name="Check Box 19">
              <controlPr defaultSize="0" autoFill="0" autoLine="0" autoPict="0">
                <anchor moveWithCells="1">
                  <from>
                    <xdr:col>1</xdr:col>
                    <xdr:colOff>228600</xdr:colOff>
                    <xdr:row>27</xdr:row>
                    <xdr:rowOff>106680</xdr:rowOff>
                  </from>
                  <to>
                    <xdr:col>2</xdr:col>
                    <xdr:colOff>198120</xdr:colOff>
                    <xdr:row>27</xdr:row>
                    <xdr:rowOff>312420</xdr:rowOff>
                  </to>
                </anchor>
              </controlPr>
            </control>
          </mc:Choice>
        </mc:AlternateContent>
        <mc:AlternateContent xmlns:mc="http://schemas.openxmlformats.org/markup-compatibility/2006">
          <mc:Choice Requires="x14">
            <control shapeId="58388" r:id="rId17" name="Check Box 20">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58390" r:id="rId18" name="Check Box 22">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58391" r:id="rId19" name="Check Box 23">
              <controlPr defaultSize="0" autoFill="0" autoLine="0" autoPict="0">
                <anchor moveWithCells="1">
                  <from>
                    <xdr:col>1</xdr:col>
                    <xdr:colOff>228600</xdr:colOff>
                    <xdr:row>30</xdr:row>
                    <xdr:rowOff>106680</xdr:rowOff>
                  </from>
                  <to>
                    <xdr:col>2</xdr:col>
                    <xdr:colOff>198120</xdr:colOff>
                    <xdr:row>30</xdr:row>
                    <xdr:rowOff>312420</xdr:rowOff>
                  </to>
                </anchor>
              </controlPr>
            </control>
          </mc:Choice>
        </mc:AlternateContent>
        <mc:AlternateContent xmlns:mc="http://schemas.openxmlformats.org/markup-compatibility/2006">
          <mc:Choice Requires="x14">
            <control shapeId="58392" r:id="rId20" name="Check Box 24">
              <controlPr defaultSize="0" autoFill="0" autoLine="0" autoPict="0">
                <anchor moveWithCells="1">
                  <from>
                    <xdr:col>1</xdr:col>
                    <xdr:colOff>228600</xdr:colOff>
                    <xdr:row>31</xdr:row>
                    <xdr:rowOff>106680</xdr:rowOff>
                  </from>
                  <to>
                    <xdr:col>2</xdr:col>
                    <xdr:colOff>198120</xdr:colOff>
                    <xdr:row>31</xdr:row>
                    <xdr:rowOff>312420</xdr:rowOff>
                  </to>
                </anchor>
              </controlPr>
            </control>
          </mc:Choice>
        </mc:AlternateContent>
        <mc:AlternateContent xmlns:mc="http://schemas.openxmlformats.org/markup-compatibility/2006">
          <mc:Choice Requires="x14">
            <control shapeId="58393" r:id="rId21" name="Check Box 25">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8394" r:id="rId22" name="Check Box 26">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8395" r:id="rId23" name="Check Box 27">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8400" r:id="rId24" name="Check Box 32">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8407" r:id="rId25" name="Check Box 39">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8408" r:id="rId26" name="Check Box 40">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mc:AlternateContent xmlns:mc="http://schemas.openxmlformats.org/markup-compatibility/2006">
          <mc:Choice Requires="x14">
            <control shapeId="58409" r:id="rId27" name="Check Box 41">
              <controlPr defaultSize="0" autoFill="0" autoLine="0" autoPict="0">
                <anchor moveWithCells="1">
                  <from>
                    <xdr:col>1</xdr:col>
                    <xdr:colOff>68580</xdr:colOff>
                    <xdr:row>39</xdr:row>
                    <xdr:rowOff>114300</xdr:rowOff>
                  </from>
                  <to>
                    <xdr:col>2</xdr:col>
                    <xdr:colOff>38100</xdr:colOff>
                    <xdr:row>39</xdr:row>
                    <xdr:rowOff>327660</xdr:rowOff>
                  </to>
                </anchor>
              </controlPr>
            </control>
          </mc:Choice>
        </mc:AlternateContent>
        <mc:AlternateContent xmlns:mc="http://schemas.openxmlformats.org/markup-compatibility/2006">
          <mc:Choice Requires="x14">
            <control shapeId="58410" r:id="rId28" name="Check Box 42">
              <controlPr defaultSize="0" autoFill="0" autoLine="0" autoPict="0">
                <anchor moveWithCells="1">
                  <from>
                    <xdr:col>2</xdr:col>
                    <xdr:colOff>60960</xdr:colOff>
                    <xdr:row>40</xdr:row>
                    <xdr:rowOff>114300</xdr:rowOff>
                  </from>
                  <to>
                    <xdr:col>3</xdr:col>
                    <xdr:colOff>30480</xdr:colOff>
                    <xdr:row>40</xdr:row>
                    <xdr:rowOff>327660</xdr:rowOff>
                  </to>
                </anchor>
              </controlPr>
            </control>
          </mc:Choice>
        </mc:AlternateContent>
        <mc:AlternateContent xmlns:mc="http://schemas.openxmlformats.org/markup-compatibility/2006">
          <mc:Choice Requires="x14">
            <control shapeId="58411" r:id="rId29" name="Check Box 43">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8412" r:id="rId30" name="Check Box 44">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8413" r:id="rId31" name="Check Box 45">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8416" r:id="rId32" name="Check Box 48">
              <controlPr defaultSize="0" autoFill="0" autoLine="0" autoPict="0">
                <anchor moveWithCells="1">
                  <from>
                    <xdr:col>3</xdr:col>
                    <xdr:colOff>15240</xdr:colOff>
                    <xdr:row>37</xdr:row>
                    <xdr:rowOff>396240</xdr:rowOff>
                  </from>
                  <to>
                    <xdr:col>3</xdr:col>
                    <xdr:colOff>365760</xdr:colOff>
                    <xdr:row>37</xdr:row>
                    <xdr:rowOff>617220</xdr:rowOff>
                  </to>
                </anchor>
              </controlPr>
            </control>
          </mc:Choice>
        </mc:AlternateContent>
        <mc:AlternateContent xmlns:mc="http://schemas.openxmlformats.org/markup-compatibility/2006">
          <mc:Choice Requires="x14">
            <control shapeId="58417" r:id="rId33" name="Check Box 49">
              <controlPr defaultSize="0" autoFill="0" autoLine="0" autoPict="0">
                <anchor moveWithCells="1">
                  <from>
                    <xdr:col>1</xdr:col>
                    <xdr:colOff>228600</xdr:colOff>
                    <xdr:row>42</xdr:row>
                    <xdr:rowOff>106680</xdr:rowOff>
                  </from>
                  <to>
                    <xdr:col>2</xdr:col>
                    <xdr:colOff>198120</xdr:colOff>
                    <xdr:row>42</xdr:row>
                    <xdr:rowOff>312420</xdr:rowOff>
                  </to>
                </anchor>
              </controlPr>
            </control>
          </mc:Choice>
        </mc:AlternateContent>
        <mc:AlternateContent xmlns:mc="http://schemas.openxmlformats.org/markup-compatibility/2006">
          <mc:Choice Requires="x14">
            <control shapeId="58418" r:id="rId34" name="Check Box 50">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8380" r:id="rId35" name="Check Box 12">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8419" r:id="rId36" name="Check Box 51">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58420" r:id="rId37" name="Check Box 52">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8426" r:id="rId38" name="Check Box 58">
              <controlPr defaultSize="0" autoFill="0" autoLine="0" autoPict="0">
                <anchor moveWithCells="1">
                  <from>
                    <xdr:col>3</xdr:col>
                    <xdr:colOff>22860</xdr:colOff>
                    <xdr:row>37</xdr:row>
                    <xdr:rowOff>121920</xdr:rowOff>
                  </from>
                  <to>
                    <xdr:col>3</xdr:col>
                    <xdr:colOff>320040</xdr:colOff>
                    <xdr:row>37</xdr:row>
                    <xdr:rowOff>281940</xdr:rowOff>
                  </to>
                </anchor>
              </controlPr>
            </control>
          </mc:Choice>
        </mc:AlternateContent>
        <mc:AlternateContent xmlns:mc="http://schemas.openxmlformats.org/markup-compatibility/2006">
          <mc:Choice Requires="x14">
            <control shapeId="58428" r:id="rId39" name="Check Box 60">
              <controlPr defaultSize="0" autoFill="0" autoLine="0" autoPict="0">
                <anchor moveWithCells="1">
                  <from>
                    <xdr:col>3</xdr:col>
                    <xdr:colOff>883920</xdr:colOff>
                    <xdr:row>37</xdr:row>
                    <xdr:rowOff>121920</xdr:rowOff>
                  </from>
                  <to>
                    <xdr:col>3</xdr:col>
                    <xdr:colOff>1196340</xdr:colOff>
                    <xdr:row>37</xdr:row>
                    <xdr:rowOff>289560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R124"/>
  <sheetViews>
    <sheetView showZeros="0" view="pageBreakPreview" zoomScaleNormal="100" zoomScaleSheetLayoutView="100" workbookViewId="0"/>
  </sheetViews>
  <sheetFormatPr defaultColWidth="3.125" defaultRowHeight="24.75" customHeight="1"/>
  <cols>
    <col min="1" max="4" width="3.125" style="1" customWidth="1"/>
    <col min="5" max="5" width="3.875" style="1" customWidth="1"/>
    <col min="6" max="9" width="3.125" style="1" customWidth="1"/>
    <col min="10" max="10" width="3.125" style="2" customWidth="1"/>
    <col min="11" max="32" width="3.125" style="1" customWidth="1"/>
    <col min="33" max="33" width="3.625" style="1" customWidth="1"/>
    <col min="34" max="34" width="3.125" style="437"/>
    <col min="35" max="35" width="4" style="1" customWidth="1"/>
    <col min="36" max="36" width="6.5" style="1" customWidth="1"/>
    <col min="37" max="37" width="7.375" style="1" customWidth="1"/>
    <col min="38" max="38" width="21" style="1" customWidth="1"/>
    <col min="39" max="39" width="49.5" style="1" customWidth="1"/>
    <col min="40" max="40" width="6.5" style="1" customWidth="1"/>
    <col min="41" max="41" width="16" style="1" customWidth="1"/>
    <col min="42" max="42" width="14.125" style="1" customWidth="1"/>
    <col min="43" max="50" width="3.125" style="1" customWidth="1"/>
    <col min="51" max="16384" width="3.125" style="1"/>
  </cols>
  <sheetData>
    <row r="1" spans="1:34" ht="25.5" customHeight="1">
      <c r="A1" s="1" t="s">
        <v>500</v>
      </c>
    </row>
    <row r="2" spans="1:34" ht="25.5"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2"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25.2"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35"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35" ht="9.6" customHeight="1"/>
    <row r="19" spans="1:35" s="27" customFormat="1" ht="25.2"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35" s="27" customFormat="1" ht="24.6" customHeight="1">
      <c r="A20" s="1408" t="s">
        <v>714</v>
      </c>
      <c r="B20" s="1409"/>
      <c r="C20" s="1409"/>
      <c r="D20" s="1409"/>
      <c r="E20" s="1409"/>
      <c r="F20" s="1410" t="s">
        <v>801</v>
      </c>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1"/>
      <c r="AH20" s="491"/>
    </row>
    <row r="21" spans="1:35" s="27" customFormat="1" ht="18" customHeight="1">
      <c r="A21" s="986" t="s">
        <v>774</v>
      </c>
      <c r="B21" s="1056"/>
      <c r="C21" s="1056"/>
      <c r="D21" s="1056"/>
      <c r="E21" s="1057"/>
      <c r="F21" s="1068" t="s">
        <v>758</v>
      </c>
      <c r="G21" s="1068"/>
      <c r="H21" s="1068"/>
      <c r="I21" s="1068"/>
      <c r="J21" s="1068"/>
      <c r="K21" s="1068"/>
      <c r="L21" s="1044" t="s">
        <v>746</v>
      </c>
      <c r="M21" s="1045"/>
      <c r="N21" s="1045"/>
      <c r="O21" s="1045"/>
      <c r="P21" s="1045"/>
      <c r="Q21" s="1048"/>
      <c r="R21" s="1044" t="s">
        <v>744</v>
      </c>
      <c r="S21" s="1045"/>
      <c r="T21" s="1048"/>
      <c r="U21" s="1044" t="s">
        <v>759</v>
      </c>
      <c r="V21" s="1045"/>
      <c r="W21" s="1045"/>
      <c r="X21" s="1045"/>
      <c r="Y21" s="1045"/>
      <c r="Z21" s="1045"/>
      <c r="AA21" s="1045"/>
      <c r="AB21" s="1045"/>
      <c r="AC21" s="1045"/>
      <c r="AD21" s="1045"/>
      <c r="AE21" s="1045"/>
      <c r="AF21" s="1045"/>
      <c r="AG21" s="1049"/>
      <c r="AH21" s="491"/>
    </row>
    <row r="22" spans="1:35" s="27" customFormat="1" ht="18" customHeight="1">
      <c r="A22" s="855"/>
      <c r="B22" s="812"/>
      <c r="C22" s="812"/>
      <c r="D22" s="812"/>
      <c r="E22" s="1058"/>
      <c r="F22" s="1412"/>
      <c r="G22" s="1412"/>
      <c r="H22" s="1412"/>
      <c r="I22" s="1412"/>
      <c r="J22" s="1412"/>
      <c r="K22" s="1412"/>
      <c r="L22" s="1413"/>
      <c r="M22" s="1413"/>
      <c r="N22" s="1413"/>
      <c r="O22" s="1413"/>
      <c r="P22" s="1413"/>
      <c r="Q22" s="1413"/>
      <c r="R22" s="1017"/>
      <c r="S22" s="1017"/>
      <c r="T22" s="1017"/>
      <c r="U22" s="1017"/>
      <c r="V22" s="1017"/>
      <c r="W22" s="1017"/>
      <c r="X22" s="1017"/>
      <c r="Y22" s="1017"/>
      <c r="Z22" s="1017"/>
      <c r="AA22" s="1017"/>
      <c r="AB22" s="1017"/>
      <c r="AC22" s="1017"/>
      <c r="AD22" s="1017"/>
      <c r="AE22" s="1017"/>
      <c r="AF22" s="1017"/>
      <c r="AG22" s="1018"/>
      <c r="AH22" s="491"/>
    </row>
    <row r="23" spans="1:35" s="27" customFormat="1" ht="18" customHeight="1">
      <c r="A23" s="855"/>
      <c r="B23" s="812"/>
      <c r="C23" s="812"/>
      <c r="D23" s="812"/>
      <c r="E23" s="1058"/>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91"/>
    </row>
    <row r="24" spans="1:35" s="27" customFormat="1" ht="18" customHeight="1">
      <c r="A24" s="855"/>
      <c r="B24" s="812"/>
      <c r="C24" s="812"/>
      <c r="D24" s="812"/>
      <c r="E24" s="1058"/>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91"/>
    </row>
    <row r="25" spans="1:35" s="27" customFormat="1" ht="18" customHeight="1">
      <c r="A25" s="855"/>
      <c r="B25" s="812"/>
      <c r="C25" s="812"/>
      <c r="D25" s="812"/>
      <c r="E25" s="1058"/>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91"/>
    </row>
    <row r="26" spans="1:35" s="27" customFormat="1" ht="18" customHeight="1">
      <c r="A26" s="1059"/>
      <c r="B26" s="1060"/>
      <c r="C26" s="1060"/>
      <c r="D26" s="1060"/>
      <c r="E26" s="1061"/>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91"/>
    </row>
    <row r="27" spans="1:35" s="27" customFormat="1" ht="77.400000000000006" customHeight="1">
      <c r="A27" s="1015" t="s">
        <v>775</v>
      </c>
      <c r="B27" s="1016"/>
      <c r="C27" s="1016"/>
      <c r="D27" s="1016"/>
      <c r="E27" s="1016"/>
      <c r="F27" s="1379" t="s">
        <v>802</v>
      </c>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80"/>
      <c r="AH27" s="491"/>
    </row>
    <row r="28" spans="1:35" s="27" customFormat="1" ht="25.2" customHeight="1">
      <c r="A28" s="855" t="s">
        <v>216</v>
      </c>
      <c r="B28" s="813"/>
      <c r="C28" s="813"/>
      <c r="D28" s="813"/>
      <c r="E28" s="813"/>
      <c r="F28" s="856"/>
      <c r="G28" s="1382" t="s">
        <v>213</v>
      </c>
      <c r="H28" s="1383"/>
      <c r="I28" s="1383"/>
      <c r="J28" s="1383"/>
      <c r="K28" s="1383"/>
      <c r="L28" s="1384"/>
      <c r="M28" s="1385"/>
      <c r="N28" s="1386"/>
      <c r="O28" s="1386"/>
      <c r="P28" s="1386"/>
      <c r="Q28" s="1386"/>
      <c r="R28" s="1386"/>
      <c r="S28" s="1386"/>
      <c r="T28" s="1386"/>
      <c r="U28" s="1386"/>
      <c r="V28" s="1386"/>
      <c r="W28" s="1386"/>
      <c r="X28" s="1386"/>
      <c r="Y28" s="1386"/>
      <c r="Z28" s="1386"/>
      <c r="AA28" s="1386"/>
      <c r="AB28" s="1386"/>
      <c r="AC28" s="1386"/>
      <c r="AD28" s="1386"/>
      <c r="AE28" s="1386"/>
      <c r="AF28" s="1386"/>
      <c r="AG28" s="1387"/>
      <c r="AH28" s="491"/>
    </row>
    <row r="29" spans="1:35" s="27" customFormat="1" ht="25.2" customHeight="1">
      <c r="A29" s="989"/>
      <c r="B29" s="990"/>
      <c r="C29" s="990"/>
      <c r="D29" s="990"/>
      <c r="E29" s="990"/>
      <c r="F29" s="991"/>
      <c r="G29" s="926" t="s">
        <v>21</v>
      </c>
      <c r="H29" s="898"/>
      <c r="I29" s="898"/>
      <c r="J29" s="898"/>
      <c r="K29" s="898"/>
      <c r="L29" s="899"/>
      <c r="M29" s="846"/>
      <c r="N29" s="847"/>
      <c r="O29" s="847"/>
      <c r="P29" s="847"/>
      <c r="Q29" s="847"/>
      <c r="R29" s="847"/>
      <c r="S29" s="847"/>
      <c r="T29" s="847"/>
      <c r="U29" s="847"/>
      <c r="V29" s="847"/>
      <c r="W29" s="847"/>
      <c r="X29" s="847"/>
      <c r="Y29" s="847"/>
      <c r="Z29" s="847"/>
      <c r="AA29" s="847"/>
      <c r="AB29" s="847"/>
      <c r="AC29" s="847"/>
      <c r="AD29" s="847"/>
      <c r="AE29" s="847"/>
      <c r="AF29" s="847"/>
      <c r="AG29" s="848"/>
      <c r="AH29" s="491"/>
    </row>
    <row r="30" spans="1:35" s="27" customFormat="1" ht="25.2" customHeight="1">
      <c r="A30" s="230"/>
      <c r="B30" s="873" t="s">
        <v>24</v>
      </c>
      <c r="C30" s="873"/>
      <c r="D30" s="873"/>
      <c r="E30" s="873"/>
      <c r="F30" s="873"/>
      <c r="G30" s="873"/>
      <c r="H30" s="873"/>
      <c r="I30" s="873"/>
      <c r="J30" s="873"/>
      <c r="K30" s="873"/>
      <c r="L30" s="235"/>
      <c r="M30" s="1033">
        <f>K101</f>
        <v>0</v>
      </c>
      <c r="N30" s="1034"/>
      <c r="O30" s="1034"/>
      <c r="P30" s="1034"/>
      <c r="Q30" s="1034"/>
      <c r="R30" s="1034"/>
      <c r="S30" s="1034"/>
      <c r="T30" s="1034"/>
      <c r="U30" s="1034"/>
      <c r="V30" s="1034"/>
      <c r="W30" s="1034"/>
      <c r="X30" s="1034"/>
      <c r="Y30" s="1034"/>
      <c r="Z30" s="1034"/>
      <c r="AA30" s="1034"/>
      <c r="AB30" s="1034"/>
      <c r="AC30" s="1034"/>
      <c r="AD30" s="1008" t="s">
        <v>781</v>
      </c>
      <c r="AE30" s="1008"/>
      <c r="AF30" s="1008"/>
      <c r="AG30" s="1009"/>
      <c r="AI30" s="27" t="s">
        <v>784</v>
      </c>
    </row>
    <row r="31" spans="1:35" s="27" customFormat="1" ht="25.2" customHeight="1">
      <c r="A31" s="230"/>
      <c r="B31" s="873" t="s">
        <v>22</v>
      </c>
      <c r="C31" s="873"/>
      <c r="D31" s="873"/>
      <c r="E31" s="873"/>
      <c r="F31" s="873"/>
      <c r="G31" s="873"/>
      <c r="H31" s="873"/>
      <c r="I31" s="873"/>
      <c r="J31" s="873"/>
      <c r="K31" s="873"/>
      <c r="L31" s="235"/>
      <c r="M31" s="1033">
        <f>R101</f>
        <v>0</v>
      </c>
      <c r="N31" s="1034"/>
      <c r="O31" s="1034"/>
      <c r="P31" s="1034"/>
      <c r="Q31" s="1034"/>
      <c r="R31" s="1034"/>
      <c r="S31" s="1034"/>
      <c r="T31" s="1034"/>
      <c r="U31" s="1034"/>
      <c r="V31" s="1034"/>
      <c r="W31" s="1034"/>
      <c r="X31" s="1034"/>
      <c r="Y31" s="1034"/>
      <c r="Z31" s="1034"/>
      <c r="AA31" s="1034"/>
      <c r="AB31" s="1034"/>
      <c r="AC31" s="1034"/>
      <c r="AD31" s="1008" t="s">
        <v>781</v>
      </c>
      <c r="AE31" s="1008"/>
      <c r="AF31" s="1008"/>
      <c r="AG31" s="1009"/>
      <c r="AI31" s="27" t="s">
        <v>785</v>
      </c>
    </row>
    <row r="32" spans="1:35" s="27" customFormat="1" ht="25.2" customHeight="1">
      <c r="A32" s="230"/>
      <c r="B32" s="873" t="s">
        <v>23</v>
      </c>
      <c r="C32" s="873"/>
      <c r="D32" s="873"/>
      <c r="E32" s="873"/>
      <c r="F32" s="873"/>
      <c r="G32" s="873"/>
      <c r="H32" s="873"/>
      <c r="I32" s="873"/>
      <c r="J32" s="873"/>
      <c r="K32" s="873"/>
      <c r="L32" s="235"/>
      <c r="M32" s="1033" t="str">
        <f>IF(AND(U81&lt;&gt;"",U84&lt;&gt;"",U85&lt;&gt;""),MIN(U81:Z85),"")</f>
        <v/>
      </c>
      <c r="N32" s="1034"/>
      <c r="O32" s="1034"/>
      <c r="P32" s="1034"/>
      <c r="Q32" s="1034"/>
      <c r="R32" s="1034"/>
      <c r="S32" s="1034"/>
      <c r="T32" s="1034"/>
      <c r="U32" s="1034"/>
      <c r="V32" s="1034"/>
      <c r="W32" s="1034"/>
      <c r="X32" s="1034"/>
      <c r="Y32" s="1034"/>
      <c r="Z32" s="1034"/>
      <c r="AA32" s="1034"/>
      <c r="AB32" s="1034"/>
      <c r="AC32" s="1034"/>
      <c r="AD32" s="1008" t="s">
        <v>2</v>
      </c>
      <c r="AE32" s="1008"/>
      <c r="AF32" s="1008"/>
      <c r="AG32" s="1009"/>
    </row>
    <row r="33" spans="1:39" s="27" customFormat="1" ht="25.2" customHeight="1">
      <c r="A33" s="1067" t="s">
        <v>747</v>
      </c>
      <c r="B33" s="1068"/>
      <c r="C33" s="1068"/>
      <c r="D33" s="1068"/>
      <c r="E33" s="1068"/>
      <c r="F33" s="1068"/>
      <c r="G33" s="1063" t="s">
        <v>748</v>
      </c>
      <c r="H33" s="1063"/>
      <c r="I33" s="1063"/>
      <c r="J33" s="1063"/>
      <c r="K33" s="1064"/>
      <c r="L33" s="1065"/>
      <c r="M33" s="1065"/>
      <c r="N33" s="236" t="s">
        <v>716</v>
      </c>
      <c r="O33" s="1065"/>
      <c r="P33" s="1065"/>
      <c r="Q33" s="236" t="s">
        <v>717</v>
      </c>
      <c r="R33" s="1065"/>
      <c r="S33" s="1065"/>
      <c r="T33" s="235" t="s">
        <v>718</v>
      </c>
      <c r="U33" s="1041" t="s">
        <v>94</v>
      </c>
      <c r="V33" s="1042"/>
      <c r="W33" s="1042"/>
      <c r="X33" s="1042"/>
      <c r="Y33" s="1042"/>
      <c r="Z33" s="1042"/>
      <c r="AA33" s="1042"/>
      <c r="AB33" s="1042"/>
      <c r="AC33" s="1042"/>
      <c r="AD33" s="1042"/>
      <c r="AE33" s="1042"/>
      <c r="AF33" s="1042"/>
      <c r="AG33" s="1043"/>
    </row>
    <row r="34" spans="1:39" s="27" customFormat="1" ht="25.2" customHeight="1" thickBot="1">
      <c r="A34" s="1069"/>
      <c r="B34" s="1070"/>
      <c r="C34" s="1070"/>
      <c r="D34" s="1070"/>
      <c r="E34" s="1070"/>
      <c r="F34" s="1070"/>
      <c r="G34" s="1062" t="s">
        <v>749</v>
      </c>
      <c r="H34" s="1062"/>
      <c r="I34" s="1062"/>
      <c r="J34" s="1062"/>
      <c r="K34" s="1066"/>
      <c r="L34" s="1037"/>
      <c r="M34" s="1037"/>
      <c r="N34" s="478" t="s">
        <v>716</v>
      </c>
      <c r="O34" s="1037"/>
      <c r="P34" s="1037"/>
      <c r="Q34" s="478" t="s">
        <v>717</v>
      </c>
      <c r="R34" s="1037"/>
      <c r="S34" s="1037"/>
      <c r="T34" s="239" t="s">
        <v>718</v>
      </c>
      <c r="U34" s="1038" t="s">
        <v>226</v>
      </c>
      <c r="V34" s="1039"/>
      <c r="W34" s="1039"/>
      <c r="X34" s="1039"/>
      <c r="Y34" s="1039"/>
      <c r="Z34" s="1039"/>
      <c r="AA34" s="1039"/>
      <c r="AB34" s="1039"/>
      <c r="AC34" s="1039"/>
      <c r="AD34" s="1039"/>
      <c r="AE34" s="1039"/>
      <c r="AF34" s="1039"/>
      <c r="AG34" s="1040"/>
    </row>
    <row r="35" spans="1:39" s="27" customFormat="1" ht="9.75" customHeight="1">
      <c r="A35" s="1"/>
      <c r="B35" s="243"/>
      <c r="C35" s="243"/>
      <c r="D35" s="243"/>
      <c r="E35" s="243"/>
      <c r="F35" s="243"/>
      <c r="G35" s="243"/>
      <c r="H35" s="243"/>
      <c r="I35" s="243"/>
      <c r="J35" s="243"/>
      <c r="K35" s="243"/>
      <c r="L35" s="244"/>
      <c r="M35" s="1"/>
      <c r="N35" s="1"/>
      <c r="O35" s="1"/>
      <c r="P35" s="1"/>
      <c r="Q35" s="1"/>
      <c r="R35" s="219"/>
      <c r="S35" s="219"/>
      <c r="T35" s="219"/>
      <c r="U35" s="1"/>
      <c r="V35" s="219"/>
      <c r="W35" s="219"/>
      <c r="X35" s="219"/>
      <c r="Y35" s="1"/>
      <c r="Z35" s="219"/>
      <c r="AA35" s="219"/>
      <c r="AB35" s="219"/>
      <c r="AC35" s="1"/>
      <c r="AD35" s="1"/>
      <c r="AE35" s="1"/>
      <c r="AF35" s="1"/>
      <c r="AG35" s="1"/>
      <c r="AH35" s="491"/>
    </row>
    <row r="36" spans="1:39" ht="25.2" customHeight="1" thickBot="1">
      <c r="A36" s="818" t="s">
        <v>780</v>
      </c>
      <c r="B36" s="818"/>
      <c r="C36" s="818"/>
      <c r="D36" s="818"/>
      <c r="E36" s="818"/>
      <c r="F36" s="818"/>
      <c r="G36" s="818"/>
      <c r="H36" s="818"/>
      <c r="I36" s="818"/>
      <c r="J36" s="818"/>
      <c r="K36" s="818"/>
      <c r="L36" s="818"/>
      <c r="M36" s="818"/>
      <c r="N36" s="818"/>
      <c r="AH36" s="1"/>
    </row>
    <row r="37" spans="1:39" ht="25.2" customHeight="1">
      <c r="A37" s="228" t="s">
        <v>808</v>
      </c>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42"/>
      <c r="AH37" s="1"/>
    </row>
    <row r="38" spans="1:39" ht="25.2" customHeight="1">
      <c r="A38" s="386"/>
      <c r="B38" s="1390" t="s">
        <v>350</v>
      </c>
      <c r="C38" s="1390"/>
      <c r="D38" s="1390"/>
      <c r="E38" s="1390"/>
      <c r="F38" s="1390"/>
      <c r="G38" s="1390"/>
      <c r="H38" s="1390"/>
      <c r="I38" s="1390"/>
      <c r="J38" s="1390"/>
      <c r="K38" s="1390"/>
      <c r="L38" s="1390"/>
      <c r="M38" s="294"/>
      <c r="N38" s="1397"/>
      <c r="O38" s="1398"/>
      <c r="P38" s="1398"/>
      <c r="Q38" s="1398"/>
      <c r="R38" s="1398"/>
      <c r="S38" s="1398"/>
      <c r="T38" s="1398"/>
      <c r="U38" s="1398"/>
      <c r="V38" s="1398"/>
      <c r="W38" s="1398"/>
      <c r="X38" s="1398"/>
      <c r="Y38" s="1398"/>
      <c r="Z38" s="1398"/>
      <c r="AA38" s="1398"/>
      <c r="AB38" s="1398"/>
      <c r="AC38" s="1398"/>
      <c r="AD38" s="1398"/>
      <c r="AE38" s="1398"/>
      <c r="AF38" s="1398"/>
      <c r="AG38" s="1399"/>
      <c r="AH38" s="1"/>
      <c r="AM38" s="617" t="s">
        <v>586</v>
      </c>
    </row>
    <row r="39" spans="1:39" ht="25.2" customHeight="1">
      <c r="A39" s="383"/>
      <c r="B39" s="1388" t="s">
        <v>348</v>
      </c>
      <c r="C39" s="1388"/>
      <c r="D39" s="1388"/>
      <c r="E39" s="1388"/>
      <c r="F39" s="1388"/>
      <c r="G39" s="1388"/>
      <c r="H39" s="1388"/>
      <c r="I39" s="1388"/>
      <c r="J39" s="1388"/>
      <c r="K39" s="1388"/>
      <c r="L39" s="1388"/>
      <c r="M39" s="361"/>
      <c r="N39" s="1438">
        <f>MIN(U41:Y42)</f>
        <v>0</v>
      </c>
      <c r="O39" s="1439"/>
      <c r="P39" s="1439"/>
      <c r="Q39" s="1439"/>
      <c r="R39" s="1439"/>
      <c r="S39" s="1439"/>
      <c r="T39" s="1439"/>
      <c r="U39" s="1439"/>
      <c r="V39" s="1439"/>
      <c r="W39" s="1439"/>
      <c r="X39" s="1439"/>
      <c r="Y39" s="1439"/>
      <c r="Z39" s="1427" t="s">
        <v>347</v>
      </c>
      <c r="AA39" s="1427"/>
      <c r="AB39" s="318"/>
      <c r="AC39" s="318"/>
      <c r="AD39" s="318"/>
      <c r="AE39" s="318"/>
      <c r="AF39" s="318"/>
      <c r="AG39" s="390"/>
      <c r="AH39" s="1"/>
      <c r="AI39" s="437" t="s">
        <v>337</v>
      </c>
      <c r="AM39" s="617" t="s">
        <v>349</v>
      </c>
    </row>
    <row r="40" spans="1:39" ht="25.2" customHeight="1">
      <c r="A40" s="1391" t="s">
        <v>681</v>
      </c>
      <c r="B40" s="1392"/>
      <c r="C40" s="1392"/>
      <c r="D40" s="1392"/>
      <c r="E40" s="1392"/>
      <c r="F40" s="1392"/>
      <c r="G40" s="1392"/>
      <c r="H40" s="1392"/>
      <c r="I40" s="1392"/>
      <c r="J40" s="1392"/>
      <c r="K40" s="1392"/>
      <c r="L40" s="1392"/>
      <c r="M40" s="1392"/>
      <c r="N40" s="1392"/>
      <c r="O40" s="1392"/>
      <c r="P40" s="1392"/>
      <c r="Q40" s="1392"/>
      <c r="R40" s="1392"/>
      <c r="S40" s="1392"/>
      <c r="T40" s="1392"/>
      <c r="U40" s="1392"/>
      <c r="V40" s="1392"/>
      <c r="W40" s="1392"/>
      <c r="X40" s="1392"/>
      <c r="Y40" s="1392"/>
      <c r="Z40" s="1392"/>
      <c r="AA40" s="1392"/>
      <c r="AB40" s="1392"/>
      <c r="AC40" s="1392"/>
      <c r="AD40" s="1392"/>
      <c r="AE40" s="1392"/>
      <c r="AF40" s="1392"/>
      <c r="AG40" s="387"/>
      <c r="AH40" s="1"/>
      <c r="AM40" s="617" t="s">
        <v>346</v>
      </c>
    </row>
    <row r="41" spans="1:39" ht="25.2" customHeight="1">
      <c r="A41" s="351"/>
      <c r="B41" s="17"/>
      <c r="C41" s="1433" t="s">
        <v>344</v>
      </c>
      <c r="D41" s="1433"/>
      <c r="E41" s="1433"/>
      <c r="F41" s="1433"/>
      <c r="G41" s="1433"/>
      <c r="H41" s="1433"/>
      <c r="I41" s="1433"/>
      <c r="J41" s="1433"/>
      <c r="K41" s="1433"/>
      <c r="L41" s="1433"/>
      <c r="M41" s="1433"/>
      <c r="N41" s="1433"/>
      <c r="O41" s="1433"/>
      <c r="P41" s="1433"/>
      <c r="Q41" s="1433"/>
      <c r="R41" s="1433"/>
      <c r="S41" s="1433"/>
      <c r="T41" s="1433"/>
      <c r="U41" s="1393"/>
      <c r="V41" s="1393"/>
      <c r="W41" s="1393"/>
      <c r="X41" s="1393"/>
      <c r="Y41" s="1393"/>
      <c r="Z41" s="830" t="s">
        <v>343</v>
      </c>
      <c r="AA41" s="830"/>
      <c r="AB41" s="830"/>
      <c r="AC41" s="17"/>
      <c r="AD41" s="17"/>
      <c r="AE41" s="17"/>
      <c r="AF41" s="17"/>
      <c r="AG41" s="298"/>
      <c r="AH41" s="1"/>
      <c r="AM41" s="617" t="s">
        <v>345</v>
      </c>
    </row>
    <row r="42" spans="1:39" ht="25.2" customHeight="1">
      <c r="A42" s="386"/>
      <c r="B42" s="385"/>
      <c r="C42" s="1437" t="s">
        <v>341</v>
      </c>
      <c r="D42" s="1437"/>
      <c r="E42" s="1437"/>
      <c r="F42" s="1437"/>
      <c r="G42" s="1437"/>
      <c r="H42" s="1437"/>
      <c r="I42" s="1437"/>
      <c r="J42" s="1437"/>
      <c r="K42" s="1437"/>
      <c r="L42" s="1437"/>
      <c r="M42" s="1437"/>
      <c r="N42" s="1437"/>
      <c r="O42" s="1437"/>
      <c r="P42" s="1437"/>
      <c r="Q42" s="1437"/>
      <c r="R42" s="1437"/>
      <c r="S42" s="1437"/>
      <c r="T42" s="1437"/>
      <c r="U42" s="1360"/>
      <c r="V42" s="1360"/>
      <c r="W42" s="1360"/>
      <c r="X42" s="1360"/>
      <c r="Y42" s="1360"/>
      <c r="Z42" s="1381" t="s">
        <v>340</v>
      </c>
      <c r="AA42" s="1381"/>
      <c r="AB42" s="1381"/>
      <c r="AC42" s="385"/>
      <c r="AD42" s="385"/>
      <c r="AE42" s="385"/>
      <c r="AF42" s="385"/>
      <c r="AG42" s="384"/>
      <c r="AH42" s="1"/>
      <c r="AM42" s="617" t="s">
        <v>342</v>
      </c>
    </row>
    <row r="43" spans="1:39" ht="25.2" customHeight="1" thickBot="1">
      <c r="A43" s="381"/>
      <c r="B43" s="1361" t="s">
        <v>339</v>
      </c>
      <c r="C43" s="1361"/>
      <c r="D43" s="1361"/>
      <c r="E43" s="1361"/>
      <c r="F43" s="1361"/>
      <c r="G43" s="1361"/>
      <c r="H43" s="1361"/>
      <c r="I43" s="1361"/>
      <c r="J43" s="1361"/>
      <c r="K43" s="1361"/>
      <c r="L43" s="1361"/>
      <c r="M43" s="246"/>
      <c r="N43" s="1357"/>
      <c r="O43" s="1358"/>
      <c r="P43" s="1358"/>
      <c r="Q43" s="1358"/>
      <c r="R43" s="1358"/>
      <c r="S43" s="1358"/>
      <c r="T43" s="1358"/>
      <c r="U43" s="1358"/>
      <c r="V43" s="1358"/>
      <c r="W43" s="1358"/>
      <c r="X43" s="1358"/>
      <c r="Y43" s="1358"/>
      <c r="Z43" s="1358"/>
      <c r="AA43" s="1358"/>
      <c r="AB43" s="1358"/>
      <c r="AC43" s="1358"/>
      <c r="AD43" s="1358"/>
      <c r="AE43" s="1358"/>
      <c r="AF43" s="1358"/>
      <c r="AG43" s="1359"/>
      <c r="AH43" s="1"/>
    </row>
    <row r="44" spans="1:39" ht="25.2" customHeight="1">
      <c r="A44" s="1422" t="s">
        <v>809</v>
      </c>
      <c r="B44" s="1423"/>
      <c r="C44" s="1423"/>
      <c r="D44" s="1423"/>
      <c r="E44" s="1423"/>
      <c r="F44" s="1423"/>
      <c r="G44" s="1423"/>
      <c r="H44" s="1423"/>
      <c r="I44" s="1423"/>
      <c r="J44" s="1423"/>
      <c r="K44" s="1423"/>
      <c r="L44" s="1423"/>
      <c r="M44" s="303"/>
      <c r="N44" s="303"/>
      <c r="O44" s="303"/>
      <c r="P44" s="303"/>
      <c r="Q44" s="303"/>
      <c r="R44" s="303"/>
      <c r="S44" s="303"/>
      <c r="T44" s="303"/>
      <c r="U44" s="303"/>
      <c r="V44" s="303"/>
      <c r="W44" s="303"/>
      <c r="X44" s="303"/>
      <c r="Y44" s="303"/>
      <c r="Z44" s="303"/>
      <c r="AA44" s="303"/>
      <c r="AB44" s="303"/>
      <c r="AC44" s="303"/>
      <c r="AD44" s="303"/>
      <c r="AE44" s="303"/>
      <c r="AF44" s="303"/>
      <c r="AG44" s="342"/>
      <c r="AH44" s="1"/>
    </row>
    <row r="45" spans="1:39" ht="25.2" customHeight="1" thickBot="1">
      <c r="A45" s="1428"/>
      <c r="B45" s="1429"/>
      <c r="C45" s="1429"/>
      <c r="D45" s="1429"/>
      <c r="E45" s="1429"/>
      <c r="F45" s="1429"/>
      <c r="G45" s="1429"/>
      <c r="H45" s="1429"/>
      <c r="I45" s="1429"/>
      <c r="J45" s="1429"/>
      <c r="K45" s="1429"/>
      <c r="L45" s="1429"/>
      <c r="M45" s="1429"/>
      <c r="N45" s="1429"/>
      <c r="O45" s="1429"/>
      <c r="P45" s="1429"/>
      <c r="Q45" s="1429"/>
      <c r="R45" s="1429"/>
      <c r="S45" s="1429"/>
      <c r="T45" s="1429"/>
      <c r="U45" s="1429"/>
      <c r="V45" s="1429"/>
      <c r="W45" s="1429"/>
      <c r="X45" s="1429"/>
      <c r="Y45" s="1429"/>
      <c r="Z45" s="1429"/>
      <c r="AA45" s="1429"/>
      <c r="AB45" s="1429"/>
      <c r="AC45" s="1429"/>
      <c r="AD45" s="1429"/>
      <c r="AE45" s="1429"/>
      <c r="AF45" s="1429"/>
      <c r="AG45" s="1430"/>
      <c r="AH45" s="1"/>
    </row>
    <row r="46" spans="1:39" ht="25.2" customHeight="1">
      <c r="A46" s="1422" t="s">
        <v>810</v>
      </c>
      <c r="B46" s="1423"/>
      <c r="C46" s="1423"/>
      <c r="D46" s="1423"/>
      <c r="E46" s="1423"/>
      <c r="F46" s="1423"/>
      <c r="G46" s="1423"/>
      <c r="H46" s="1423"/>
      <c r="I46" s="1423"/>
      <c r="J46" s="1423"/>
      <c r="K46" s="1423"/>
      <c r="L46" s="1423"/>
      <c r="M46" s="303"/>
      <c r="N46" s="303"/>
      <c r="O46" s="303"/>
      <c r="P46" s="303"/>
      <c r="Q46" s="303"/>
      <c r="R46" s="303"/>
      <c r="S46" s="303"/>
      <c r="T46" s="303"/>
      <c r="U46" s="303"/>
      <c r="V46" s="303"/>
      <c r="W46" s="303"/>
      <c r="X46" s="303"/>
      <c r="Y46" s="303"/>
      <c r="Z46" s="303"/>
      <c r="AA46" s="303"/>
      <c r="AB46" s="303"/>
      <c r="AC46" s="303"/>
      <c r="AD46" s="303"/>
      <c r="AE46" s="303"/>
      <c r="AF46" s="303"/>
      <c r="AG46" s="342"/>
      <c r="AH46" s="1"/>
    </row>
    <row r="47" spans="1:39" ht="25.2" customHeight="1">
      <c r="A47" s="381" t="s">
        <v>337</v>
      </c>
      <c r="B47" s="996" t="s">
        <v>336</v>
      </c>
      <c r="C47" s="996"/>
      <c r="D47" s="996"/>
      <c r="E47" s="996"/>
      <c r="F47" s="996"/>
      <c r="G47" s="996"/>
      <c r="H47" s="996"/>
      <c r="I47" s="996"/>
      <c r="J47" s="996"/>
      <c r="K47" s="996"/>
      <c r="L47" s="996"/>
      <c r="M47" s="231"/>
      <c r="N47" s="1431"/>
      <c r="O47" s="1432"/>
      <c r="P47" s="1432"/>
      <c r="Q47" s="1432"/>
      <c r="R47" s="1432"/>
      <c r="S47" s="1432"/>
      <c r="T47" s="1432"/>
      <c r="U47" s="1432"/>
      <c r="V47" s="1432"/>
      <c r="W47" s="1432"/>
      <c r="X47" s="1432"/>
      <c r="Y47" s="1432"/>
      <c r="Z47" s="1432"/>
      <c r="AA47" s="1362" t="s">
        <v>682</v>
      </c>
      <c r="AB47" s="1363"/>
      <c r="AC47" s="1363"/>
      <c r="AD47" s="1363"/>
      <c r="AE47" s="1363"/>
      <c r="AF47" s="1363"/>
      <c r="AG47" s="1364"/>
      <c r="AH47" s="1"/>
    </row>
    <row r="48" spans="1:39" ht="25.2" customHeight="1">
      <c r="A48" s="1508" t="s">
        <v>783</v>
      </c>
      <c r="B48" s="865"/>
      <c r="C48" s="865"/>
      <c r="D48" s="865"/>
      <c r="E48" s="865"/>
      <c r="F48" s="865"/>
      <c r="G48" s="865"/>
      <c r="H48" s="865"/>
      <c r="I48" s="865"/>
      <c r="J48" s="865"/>
      <c r="K48" s="865"/>
      <c r="L48" s="865"/>
      <c r="M48" s="866"/>
      <c r="N48" s="1367"/>
      <c r="O48" s="1368"/>
      <c r="P48" s="1368"/>
      <c r="Q48" s="1368"/>
      <c r="R48" s="1368"/>
      <c r="S48" s="1368"/>
      <c r="T48" s="1368"/>
      <c r="U48" s="1368"/>
      <c r="V48" s="1368"/>
      <c r="W48" s="1368"/>
      <c r="X48" s="1368"/>
      <c r="Y48" s="1368"/>
      <c r="Z48" s="1368"/>
      <c r="AA48" s="246" t="s">
        <v>335</v>
      </c>
      <c r="AB48" s="246"/>
      <c r="AC48" s="246"/>
      <c r="AD48" s="246"/>
      <c r="AE48" s="246"/>
      <c r="AF48" s="246"/>
      <c r="AG48" s="319"/>
      <c r="AH48" s="1"/>
    </row>
    <row r="49" spans="1:46" ht="25.2" customHeight="1" thickBot="1">
      <c r="A49" s="1507" t="s">
        <v>782</v>
      </c>
      <c r="B49" s="850"/>
      <c r="C49" s="850"/>
      <c r="D49" s="850"/>
      <c r="E49" s="850"/>
      <c r="F49" s="850"/>
      <c r="G49" s="850"/>
      <c r="H49" s="850"/>
      <c r="I49" s="850"/>
      <c r="J49" s="850"/>
      <c r="K49" s="850"/>
      <c r="L49" s="850"/>
      <c r="M49" s="851"/>
      <c r="N49" s="1466"/>
      <c r="O49" s="1467"/>
      <c r="P49" s="1365" t="s">
        <v>332</v>
      </c>
      <c r="Q49" s="1365"/>
      <c r="R49" s="1365"/>
      <c r="S49" s="1365"/>
      <c r="T49" s="1365"/>
      <c r="U49" s="1467"/>
      <c r="V49" s="1467"/>
      <c r="W49" s="1365" t="s">
        <v>331</v>
      </c>
      <c r="X49" s="1365"/>
      <c r="Y49" s="1365"/>
      <c r="Z49" s="1365"/>
      <c r="AA49" s="1365"/>
      <c r="AB49" s="1471" t="str">
        <f>IF(OR(N49="",U49=""),"",N49*U49)</f>
        <v/>
      </c>
      <c r="AC49" s="1471"/>
      <c r="AD49" s="1471"/>
      <c r="AE49" s="1365" t="s">
        <v>330</v>
      </c>
      <c r="AF49" s="1365"/>
      <c r="AG49" s="1414"/>
      <c r="AH49" s="1"/>
    </row>
    <row r="50" spans="1:46" ht="25.2" customHeight="1">
      <c r="A50" s="1422" t="s">
        <v>811</v>
      </c>
      <c r="B50" s="1423"/>
      <c r="C50" s="1423"/>
      <c r="D50" s="1423"/>
      <c r="E50" s="1423"/>
      <c r="F50" s="1423"/>
      <c r="G50" s="1423"/>
      <c r="H50" s="1423"/>
      <c r="I50" s="1423"/>
      <c r="J50" s="1423"/>
      <c r="K50" s="1423"/>
      <c r="L50" s="1423"/>
      <c r="M50" s="1423"/>
      <c r="N50" s="1423"/>
      <c r="O50" s="1423"/>
      <c r="P50" s="1423"/>
      <c r="Q50" s="1423"/>
      <c r="R50" s="1423"/>
      <c r="S50" s="303"/>
      <c r="T50" s="303"/>
      <c r="U50" s="303"/>
      <c r="V50" s="303"/>
      <c r="W50" s="303"/>
      <c r="X50" s="303"/>
      <c r="Y50" s="303"/>
      <c r="Z50" s="303"/>
      <c r="AA50" s="303"/>
      <c r="AB50" s="303"/>
      <c r="AC50" s="303"/>
      <c r="AD50" s="303"/>
      <c r="AE50" s="303"/>
      <c r="AF50" s="303"/>
      <c r="AG50" s="342"/>
      <c r="AH50" s="1"/>
    </row>
    <row r="51" spans="1:46" ht="25.2" customHeight="1">
      <c r="A51" s="381"/>
      <c r="B51" s="1473" t="s">
        <v>328</v>
      </c>
      <c r="C51" s="1473"/>
      <c r="D51" s="1473"/>
      <c r="E51" s="1473"/>
      <c r="F51" s="1473"/>
      <c r="G51" s="1473"/>
      <c r="H51" s="1473"/>
      <c r="I51" s="1473"/>
      <c r="J51" s="1473"/>
      <c r="K51" s="1473"/>
      <c r="L51" s="1473"/>
      <c r="M51" s="1473"/>
      <c r="N51" s="1473"/>
      <c r="O51" s="1473"/>
      <c r="P51" s="1474"/>
      <c r="Q51" s="1468"/>
      <c r="R51" s="1469"/>
      <c r="S51" s="1469"/>
      <c r="T51" s="1469"/>
      <c r="U51" s="1469"/>
      <c r="V51" s="1469"/>
      <c r="W51" s="1469"/>
      <c r="X51" s="1469"/>
      <c r="Y51" s="1469"/>
      <c r="Z51" s="1469"/>
      <c r="AA51" s="1469"/>
      <c r="AB51" s="1469"/>
      <c r="AC51" s="1469"/>
      <c r="AD51" s="1469"/>
      <c r="AE51" s="1469"/>
      <c r="AF51" s="1469"/>
      <c r="AG51" s="1470"/>
      <c r="AH51" s="1"/>
    </row>
    <row r="52" spans="1:46" ht="25.2" customHeight="1">
      <c r="A52" s="293"/>
      <c r="B52" s="996" t="s">
        <v>803</v>
      </c>
      <c r="C52" s="996"/>
      <c r="D52" s="996"/>
      <c r="E52" s="996"/>
      <c r="F52" s="996"/>
      <c r="G52" s="996"/>
      <c r="H52" s="996"/>
      <c r="I52" s="996"/>
      <c r="J52" s="996"/>
      <c r="K52" s="996"/>
      <c r="L52" s="996"/>
      <c r="M52" s="996"/>
      <c r="N52" s="996"/>
      <c r="O52" s="996"/>
      <c r="P52" s="380"/>
      <c r="Q52" s="1431"/>
      <c r="R52" s="1432"/>
      <c r="S52" s="1432"/>
      <c r="T52" s="1432"/>
      <c r="U52" s="1432"/>
      <c r="V52" s="1432"/>
      <c r="W52" s="1432"/>
      <c r="X52" s="1432"/>
      <c r="Y52" s="1432"/>
      <c r="Z52" s="1432"/>
      <c r="AA52" s="1432"/>
      <c r="AB52" s="1366" t="s">
        <v>326</v>
      </c>
      <c r="AC52" s="1366"/>
      <c r="AD52" s="1366"/>
      <c r="AE52" s="1366"/>
      <c r="AF52" s="1366"/>
      <c r="AG52" s="379"/>
      <c r="AH52" s="1"/>
    </row>
    <row r="53" spans="1:46" ht="25.2" customHeight="1">
      <c r="A53" s="230"/>
      <c r="B53" s="996" t="s">
        <v>324</v>
      </c>
      <c r="C53" s="996"/>
      <c r="D53" s="996"/>
      <c r="E53" s="996"/>
      <c r="F53" s="996"/>
      <c r="G53" s="996"/>
      <c r="H53" s="996"/>
      <c r="I53" s="996"/>
      <c r="J53" s="996"/>
      <c r="K53" s="996"/>
      <c r="L53" s="996"/>
      <c r="M53" s="996"/>
      <c r="N53" s="996"/>
      <c r="O53" s="996"/>
      <c r="P53" s="235"/>
      <c r="Q53" s="1440"/>
      <c r="R53" s="1441"/>
      <c r="S53" s="1441"/>
      <c r="T53" s="1441"/>
      <c r="U53" s="1441"/>
      <c r="V53" s="1441"/>
      <c r="W53" s="1441"/>
      <c r="X53" s="1441"/>
      <c r="Y53" s="1441"/>
      <c r="Z53" s="1441"/>
      <c r="AA53" s="1441"/>
      <c r="AB53" s="1441"/>
      <c r="AC53" s="1441"/>
      <c r="AD53" s="1441"/>
      <c r="AE53" s="1441"/>
      <c r="AF53" s="1441"/>
      <c r="AG53" s="1442"/>
      <c r="AH53" s="1"/>
    </row>
    <row r="54" spans="1:46" ht="25.2" customHeight="1">
      <c r="A54" s="362"/>
      <c r="B54" s="1376" t="s">
        <v>323</v>
      </c>
      <c r="C54" s="1377"/>
      <c r="D54" s="1377"/>
      <c r="E54" s="1377"/>
      <c r="F54" s="1377"/>
      <c r="G54" s="1377"/>
      <c r="H54" s="1377"/>
      <c r="I54" s="1377"/>
      <c r="J54" s="1377"/>
      <c r="K54" s="1377"/>
      <c r="L54" s="1377"/>
      <c r="M54" s="1377"/>
      <c r="N54" s="1377"/>
      <c r="O54" s="1378"/>
      <c r="P54" s="512"/>
      <c r="Q54" s="1434"/>
      <c r="R54" s="1435"/>
      <c r="S54" s="1435"/>
      <c r="T54" s="1435"/>
      <c r="U54" s="1435"/>
      <c r="V54" s="1435"/>
      <c r="W54" s="1435"/>
      <c r="X54" s="1435"/>
      <c r="Y54" s="1435"/>
      <c r="Z54" s="1435"/>
      <c r="AA54" s="1435"/>
      <c r="AB54" s="1435"/>
      <c r="AC54" s="1435"/>
      <c r="AD54" s="1435"/>
      <c r="AE54" s="1435"/>
      <c r="AF54" s="1435"/>
      <c r="AG54" s="1436"/>
      <c r="AH54" s="1"/>
    </row>
    <row r="55" spans="1:46" ht="25.2" customHeight="1" thickBot="1">
      <c r="A55" s="513"/>
      <c r="B55" s="1472" t="s">
        <v>804</v>
      </c>
      <c r="C55" s="1472"/>
      <c r="D55" s="1472"/>
      <c r="E55" s="1472"/>
      <c r="F55" s="1472"/>
      <c r="G55" s="1472"/>
      <c r="H55" s="1472"/>
      <c r="I55" s="1472"/>
      <c r="J55" s="1472"/>
      <c r="K55" s="1472"/>
      <c r="L55" s="1472"/>
      <c r="M55" s="1472"/>
      <c r="N55" s="1472"/>
      <c r="O55" s="1472"/>
      <c r="P55" s="514"/>
      <c r="Q55" s="1482"/>
      <c r="R55" s="1483"/>
      <c r="S55" s="1483"/>
      <c r="T55" s="1483"/>
      <c r="U55" s="1483"/>
      <c r="V55" s="1483"/>
      <c r="W55" s="1483"/>
      <c r="X55" s="1483"/>
      <c r="Y55" s="1483"/>
      <c r="Z55" s="1483"/>
      <c r="AA55" s="904" t="s">
        <v>593</v>
      </c>
      <c r="AB55" s="904"/>
      <c r="AC55" s="904"/>
      <c r="AD55" s="904"/>
      <c r="AE55" s="904"/>
      <c r="AF55" s="904"/>
      <c r="AG55" s="1446"/>
      <c r="AH55" s="1"/>
      <c r="AI55" s="1" t="s">
        <v>596</v>
      </c>
    </row>
    <row r="56" spans="1:46" s="515" customFormat="1" ht="25.2" customHeight="1">
      <c r="A56" s="1452" t="s">
        <v>812</v>
      </c>
      <c r="B56" s="1453"/>
      <c r="C56" s="1453"/>
      <c r="D56" s="1453"/>
      <c r="E56" s="1453"/>
      <c r="F56" s="1453"/>
      <c r="G56" s="1453"/>
      <c r="H56" s="1453"/>
      <c r="I56" s="1453"/>
      <c r="J56" s="1453"/>
      <c r="K56" s="1453"/>
      <c r="L56" s="1453"/>
      <c r="M56" s="1453"/>
      <c r="N56" s="1453"/>
      <c r="O56" s="1453"/>
      <c r="P56" s="1453"/>
      <c r="Q56" s="1453"/>
      <c r="R56" s="1453"/>
      <c r="S56" s="1453"/>
      <c r="T56" s="1453"/>
      <c r="U56" s="1453"/>
      <c r="V56" s="1453"/>
      <c r="W56" s="365"/>
      <c r="X56" s="365"/>
      <c r="Y56" s="365"/>
      <c r="Z56" s="365"/>
      <c r="AA56" s="365"/>
      <c r="AB56" s="364"/>
      <c r="AC56" s="364"/>
      <c r="AD56" s="364"/>
      <c r="AE56" s="364"/>
      <c r="AF56" s="364"/>
      <c r="AG56" s="313"/>
      <c r="AH56" s="1"/>
      <c r="AK56" s="1"/>
      <c r="AL56" s="1"/>
      <c r="AM56" s="1"/>
    </row>
    <row r="57" spans="1:46" ht="25.2" customHeight="1" thickBot="1">
      <c r="A57" s="1447">
        <f>Q55</f>
        <v>0</v>
      </c>
      <c r="B57" s="1448"/>
      <c r="C57" s="1448"/>
      <c r="D57" s="1448"/>
      <c r="E57" s="1448"/>
      <c r="F57" s="1448"/>
      <c r="G57" s="1448"/>
      <c r="H57" s="1448"/>
      <c r="I57" s="1448"/>
      <c r="J57" s="841" t="s">
        <v>594</v>
      </c>
      <c r="K57" s="841"/>
      <c r="L57" s="1449">
        <f>N47</f>
        <v>0</v>
      </c>
      <c r="M57" s="1448"/>
      <c r="N57" s="1448"/>
      <c r="O57" s="1448"/>
      <c r="P57" s="1448"/>
      <c r="Q57" s="1448"/>
      <c r="R57" s="1448"/>
      <c r="S57" s="1448"/>
      <c r="T57" s="841" t="s">
        <v>595</v>
      </c>
      <c r="U57" s="841"/>
      <c r="V57" s="841">
        <v>100</v>
      </c>
      <c r="W57" s="841"/>
      <c r="X57" s="841" t="s">
        <v>319</v>
      </c>
      <c r="Y57" s="841"/>
      <c r="Z57" s="1450" t="str">
        <f>IFERROR(ROUNDDOWN(A57/L57*V57,0),"")</f>
        <v/>
      </c>
      <c r="AA57" s="1450"/>
      <c r="AB57" s="1450"/>
      <c r="AC57" s="1450"/>
      <c r="AD57" s="1450"/>
      <c r="AE57" s="1450"/>
      <c r="AF57" s="841" t="s">
        <v>45</v>
      </c>
      <c r="AG57" s="1455"/>
      <c r="AH57" s="1"/>
      <c r="AI57" s="1" t="s">
        <v>597</v>
      </c>
    </row>
    <row r="58" spans="1:46" ht="25.2" customHeight="1">
      <c r="A58" s="1452" t="s">
        <v>813</v>
      </c>
      <c r="B58" s="1453"/>
      <c r="C58" s="1453"/>
      <c r="D58" s="1453"/>
      <c r="E58" s="1453"/>
      <c r="F58" s="1453"/>
      <c r="G58" s="1453"/>
      <c r="H58" s="1453"/>
      <c r="I58" s="1453"/>
      <c r="J58" s="1453"/>
      <c r="K58" s="1453"/>
      <c r="L58" s="1453"/>
      <c r="M58" s="1453"/>
      <c r="N58" s="1453"/>
      <c r="O58" s="1453"/>
      <c r="P58" s="1453"/>
      <c r="Q58" s="1453"/>
      <c r="R58" s="1453"/>
      <c r="S58" s="1453"/>
      <c r="T58" s="1453"/>
      <c r="U58" s="1453"/>
      <c r="V58" s="1453"/>
      <c r="W58" s="1453"/>
      <c r="X58" s="1453"/>
      <c r="Y58" s="1453"/>
      <c r="Z58" s="1453"/>
      <c r="AA58" s="350"/>
      <c r="AB58" s="350"/>
      <c r="AC58" s="350"/>
      <c r="AD58" s="350"/>
      <c r="AE58" s="350"/>
      <c r="AF58" s="350"/>
      <c r="AG58" s="349"/>
      <c r="AH58" s="1"/>
    </row>
    <row r="59" spans="1:46" ht="25.2" customHeight="1">
      <c r="A59" s="378"/>
      <c r="B59" s="1361" t="s">
        <v>316</v>
      </c>
      <c r="C59" s="1361"/>
      <c r="D59" s="1361"/>
      <c r="E59" s="1361"/>
      <c r="F59" s="1361"/>
      <c r="G59" s="1361"/>
      <c r="H59" s="1361"/>
      <c r="I59" s="377"/>
      <c r="J59" s="1367"/>
      <c r="K59" s="1368"/>
      <c r="L59" s="1368"/>
      <c r="M59" s="1368"/>
      <c r="N59" s="1368"/>
      <c r="O59" s="1368"/>
      <c r="P59" s="1368"/>
      <c r="Q59" s="1368"/>
      <c r="R59" s="1368"/>
      <c r="S59" s="1368"/>
      <c r="T59" s="1368"/>
      <c r="U59" s="1368"/>
      <c r="V59" s="1368"/>
      <c r="W59" s="1366" t="s">
        <v>315</v>
      </c>
      <c r="X59" s="1366"/>
      <c r="Y59" s="1366"/>
      <c r="Z59" s="1366"/>
      <c r="AA59" s="1366"/>
      <c r="AB59" s="376"/>
      <c r="AC59" s="376"/>
      <c r="AD59" s="376"/>
      <c r="AE59" s="376"/>
      <c r="AF59" s="376"/>
      <c r="AG59" s="375"/>
      <c r="AH59" s="1"/>
    </row>
    <row r="60" spans="1:46" ht="25.2" customHeight="1" thickBot="1">
      <c r="A60" s="647"/>
      <c r="B60" s="1372" t="s">
        <v>314</v>
      </c>
      <c r="C60" s="1372"/>
      <c r="D60" s="1372"/>
      <c r="E60" s="1372"/>
      <c r="F60" s="1372"/>
      <c r="G60" s="1372"/>
      <c r="H60" s="1372"/>
      <c r="I60" s="648"/>
      <c r="J60" s="1484"/>
      <c r="K60" s="1485"/>
      <c r="L60" s="1485"/>
      <c r="M60" s="1485"/>
      <c r="N60" s="1485"/>
      <c r="O60" s="1485"/>
      <c r="P60" s="1485"/>
      <c r="Q60" s="1485"/>
      <c r="R60" s="1485"/>
      <c r="S60" s="1365" t="s">
        <v>313</v>
      </c>
      <c r="T60" s="1365"/>
      <c r="U60" s="1365"/>
      <c r="V60" s="1454"/>
      <c r="W60" s="1454"/>
      <c r="X60" s="1454"/>
      <c r="Y60" s="1454"/>
      <c r="Z60" s="1454"/>
      <c r="AA60" s="1454"/>
      <c r="AB60" s="1454"/>
      <c r="AC60" s="1454"/>
      <c r="AD60" s="1365" t="s">
        <v>312</v>
      </c>
      <c r="AE60" s="1365"/>
      <c r="AF60" s="1365"/>
      <c r="AG60" s="1414"/>
      <c r="AH60" s="1"/>
    </row>
    <row r="61" spans="1:46" s="27" customFormat="1" ht="24.75" customHeight="1">
      <c r="A61" s="1452" t="s">
        <v>814</v>
      </c>
      <c r="B61" s="1453"/>
      <c r="C61" s="1453"/>
      <c r="D61" s="1453"/>
      <c r="E61" s="1453"/>
      <c r="F61" s="1453"/>
      <c r="G61" s="1453"/>
      <c r="H61" s="1453"/>
      <c r="I61" s="1453"/>
      <c r="J61" s="1453"/>
      <c r="K61" s="1453"/>
      <c r="L61" s="1453"/>
      <c r="M61" s="1453"/>
      <c r="N61" s="1453"/>
      <c r="O61" s="1453"/>
      <c r="P61" s="1453"/>
      <c r="Q61" s="1453"/>
      <c r="R61" s="1453"/>
      <c r="S61" s="1453"/>
      <c r="T61" s="1453"/>
      <c r="U61" s="1453"/>
      <c r="V61" s="1453"/>
      <c r="W61" s="303"/>
      <c r="X61" s="303"/>
      <c r="Y61" s="303"/>
      <c r="Z61" s="303"/>
      <c r="AA61" s="303"/>
      <c r="AB61" s="303"/>
      <c r="AC61" s="303"/>
      <c r="AD61" s="303"/>
      <c r="AE61" s="303"/>
      <c r="AF61" s="303"/>
      <c r="AG61" s="342"/>
      <c r="AH61" s="1"/>
    </row>
    <row r="62" spans="1:46" s="27" customFormat="1" ht="37.200000000000003" customHeight="1" thickBot="1">
      <c r="A62" s="1419"/>
      <c r="B62" s="1420"/>
      <c r="C62" s="1420"/>
      <c r="D62" s="1420"/>
      <c r="E62" s="1420"/>
      <c r="F62" s="1420"/>
      <c r="G62" s="1420"/>
      <c r="H62" s="1420"/>
      <c r="I62" s="1420"/>
      <c r="J62" s="1420"/>
      <c r="K62" s="1420"/>
      <c r="L62" s="1420"/>
      <c r="M62" s="1420"/>
      <c r="N62" s="1420"/>
      <c r="O62" s="1420"/>
      <c r="P62" s="1420"/>
      <c r="Q62" s="1420"/>
      <c r="R62" s="1420"/>
      <c r="S62" s="1420"/>
      <c r="T62" s="1420"/>
      <c r="U62" s="1420"/>
      <c r="V62" s="1420"/>
      <c r="W62" s="1420"/>
      <c r="X62" s="1420"/>
      <c r="Y62" s="1420"/>
      <c r="Z62" s="1420"/>
      <c r="AA62" s="1420"/>
      <c r="AB62" s="1420"/>
      <c r="AC62" s="1420"/>
      <c r="AD62" s="1420"/>
      <c r="AE62" s="1420"/>
      <c r="AF62" s="1420"/>
      <c r="AG62" s="1421"/>
      <c r="AL62" s="1"/>
      <c r="AM62" s="1"/>
      <c r="AN62" s="1"/>
      <c r="AO62" s="1"/>
      <c r="AP62" s="1"/>
      <c r="AQ62" s="1"/>
      <c r="AR62" s="1"/>
      <c r="AS62" s="1"/>
      <c r="AT62" s="1"/>
    </row>
    <row r="63" spans="1:46" ht="25.5" customHeight="1">
      <c r="A63" s="1452" t="s">
        <v>815</v>
      </c>
      <c r="B63" s="1453"/>
      <c r="C63" s="1453"/>
      <c r="D63" s="1453"/>
      <c r="E63" s="1453"/>
      <c r="F63" s="1453"/>
      <c r="G63" s="1453"/>
      <c r="H63" s="1453"/>
      <c r="I63" s="1453"/>
      <c r="J63" s="1453"/>
      <c r="K63" s="1453"/>
      <c r="L63" s="1453"/>
      <c r="M63" s="1453"/>
      <c r="N63" s="1453"/>
      <c r="O63" s="1453"/>
      <c r="P63" s="1453"/>
      <c r="Q63" s="1453"/>
      <c r="R63" s="1453"/>
      <c r="S63" s="1453"/>
      <c r="T63" s="1453"/>
      <c r="U63" s="1453"/>
      <c r="V63" s="1453"/>
      <c r="W63" s="1453"/>
      <c r="X63" s="1453"/>
      <c r="Y63" s="1453"/>
      <c r="Z63" s="1453"/>
      <c r="AA63" s="1453"/>
      <c r="AB63" s="1453"/>
      <c r="AC63" s="1453"/>
      <c r="AD63" s="1453"/>
      <c r="AE63" s="1453"/>
      <c r="AF63" s="1453"/>
      <c r="AG63" s="342"/>
    </row>
    <row r="64" spans="1:46" ht="25.5" customHeight="1">
      <c r="A64" s="351"/>
      <c r="B64" s="1481" t="s">
        <v>299</v>
      </c>
      <c r="C64" s="1481"/>
      <c r="D64" s="1481"/>
      <c r="E64" s="1481"/>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298"/>
    </row>
    <row r="65" spans="1:39" ht="25.5" customHeight="1">
      <c r="A65" s="1416"/>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8"/>
    </row>
    <row r="66" spans="1:39" ht="25.5" customHeight="1" thickBot="1">
      <c r="A66" s="1419"/>
      <c r="B66" s="1420"/>
      <c r="C66" s="1420"/>
      <c r="D66" s="1420"/>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1"/>
    </row>
    <row r="67" spans="1:39" ht="25.5" customHeight="1">
      <c r="A67" s="1452" t="s">
        <v>816</v>
      </c>
      <c r="B67" s="1453"/>
      <c r="C67" s="1453"/>
      <c r="D67" s="1453"/>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303"/>
      <c r="AB67" s="303"/>
      <c r="AC67" s="303"/>
      <c r="AD67" s="303"/>
      <c r="AE67" s="303"/>
      <c r="AF67" s="303"/>
      <c r="AG67" s="342"/>
    </row>
    <row r="68" spans="1:39" ht="25.5" customHeight="1">
      <c r="A68" s="1416"/>
      <c r="B68" s="1417"/>
      <c r="C68" s="1417"/>
      <c r="D68" s="1417"/>
      <c r="E68" s="1417"/>
      <c r="F68" s="1417"/>
      <c r="G68" s="1417"/>
      <c r="H68" s="1417"/>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7"/>
      <c r="AG68" s="1418"/>
    </row>
    <row r="69" spans="1:39" ht="25.5" customHeight="1" thickBot="1">
      <c r="A69" s="1419"/>
      <c r="B69" s="1420"/>
      <c r="C69" s="1420"/>
      <c r="D69" s="1420"/>
      <c r="E69" s="1420"/>
      <c r="F69" s="1420"/>
      <c r="G69" s="1420"/>
      <c r="H69" s="1420"/>
      <c r="I69" s="1420"/>
      <c r="J69" s="1420"/>
      <c r="K69" s="1420"/>
      <c r="L69" s="1420"/>
      <c r="M69" s="1420"/>
      <c r="N69" s="1420"/>
      <c r="O69" s="1420"/>
      <c r="P69" s="1420"/>
      <c r="Q69" s="1420"/>
      <c r="R69" s="1420"/>
      <c r="S69" s="1420"/>
      <c r="T69" s="1420"/>
      <c r="U69" s="1420"/>
      <c r="V69" s="1420"/>
      <c r="W69" s="1420"/>
      <c r="X69" s="1420"/>
      <c r="Y69" s="1420"/>
      <c r="Z69" s="1420"/>
      <c r="AA69" s="1420"/>
      <c r="AB69" s="1420"/>
      <c r="AC69" s="1420"/>
      <c r="AD69" s="1420"/>
      <c r="AE69" s="1420"/>
      <c r="AF69" s="1420"/>
      <c r="AG69" s="1421"/>
    </row>
    <row r="70" spans="1:39" ht="25.5" customHeight="1">
      <c r="A70" s="1452" t="s">
        <v>795</v>
      </c>
      <c r="B70" s="1453"/>
      <c r="C70" s="1453"/>
      <c r="D70" s="1453"/>
      <c r="E70" s="1453"/>
      <c r="F70" s="1453"/>
      <c r="G70" s="1453"/>
      <c r="H70" s="1453"/>
      <c r="I70" s="1453"/>
      <c r="J70" s="1453"/>
      <c r="K70" s="1453"/>
      <c r="L70" s="1453"/>
      <c r="M70" s="1453"/>
      <c r="N70" s="1453"/>
      <c r="O70" s="1453"/>
      <c r="P70" s="1453"/>
      <c r="Q70" s="1453"/>
      <c r="R70" s="1453"/>
      <c r="S70" s="1453"/>
      <c r="T70" s="1453"/>
      <c r="U70" s="1453"/>
      <c r="V70" s="1453"/>
      <c r="W70" s="1453"/>
      <c r="X70" s="1453"/>
      <c r="Y70" s="1453"/>
      <c r="Z70" s="1453"/>
      <c r="AA70" s="350"/>
      <c r="AB70" s="350"/>
      <c r="AC70" s="350"/>
      <c r="AD70" s="350"/>
      <c r="AE70" s="350"/>
      <c r="AF70" s="350"/>
      <c r="AG70" s="349"/>
    </row>
    <row r="71" spans="1:39" ht="25.5" customHeight="1">
      <c r="A71" s="348"/>
      <c r="B71" s="1481" t="s">
        <v>298</v>
      </c>
      <c r="C71" s="1481"/>
      <c r="D71" s="1481"/>
      <c r="E71" s="1481"/>
      <c r="F71" s="1481"/>
      <c r="G71" s="1481"/>
      <c r="H71" s="1481"/>
      <c r="I71" s="1481"/>
      <c r="J71" s="1481"/>
      <c r="K71" s="1481"/>
      <c r="L71" s="1481"/>
      <c r="M71" s="1481"/>
      <c r="N71" s="1481"/>
      <c r="O71" s="1481"/>
      <c r="P71" s="1481"/>
      <c r="Q71" s="1481"/>
      <c r="R71" s="1481"/>
      <c r="S71" s="1481"/>
      <c r="T71" s="1481"/>
      <c r="U71" s="1481"/>
      <c r="V71" s="1481"/>
      <c r="W71" s="1481"/>
      <c r="X71" s="1481"/>
      <c r="Y71" s="1481"/>
      <c r="Z71" s="1481"/>
      <c r="AA71" s="1481"/>
      <c r="AB71" s="1481"/>
      <c r="AC71" s="1481"/>
      <c r="AD71" s="1481"/>
      <c r="AE71" s="1481"/>
      <c r="AF71" s="1481"/>
      <c r="AG71" s="347"/>
    </row>
    <row r="72" spans="1:39" ht="25.5" customHeight="1">
      <c r="A72" s="1416"/>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8"/>
    </row>
    <row r="73" spans="1:39" ht="22.95" customHeight="1" thickBot="1">
      <c r="A73" s="1419"/>
      <c r="B73" s="1420"/>
      <c r="C73" s="1420"/>
      <c r="D73" s="1420"/>
      <c r="E73" s="1420"/>
      <c r="F73" s="1420"/>
      <c r="G73" s="1420"/>
      <c r="H73" s="1420"/>
      <c r="I73" s="1420"/>
      <c r="J73" s="1420"/>
      <c r="K73" s="1420"/>
      <c r="L73" s="1420"/>
      <c r="M73" s="1420"/>
      <c r="N73" s="1420"/>
      <c r="O73" s="1420"/>
      <c r="P73" s="1420"/>
      <c r="Q73" s="1420"/>
      <c r="R73" s="1420"/>
      <c r="S73" s="1420"/>
      <c r="T73" s="1420"/>
      <c r="U73" s="1420"/>
      <c r="V73" s="1420"/>
      <c r="W73" s="1420"/>
      <c r="X73" s="1420"/>
      <c r="Y73" s="1420"/>
      <c r="Z73" s="1420"/>
      <c r="AA73" s="1420"/>
      <c r="AB73" s="1420"/>
      <c r="AC73" s="1420"/>
      <c r="AD73" s="1420"/>
      <c r="AE73" s="1420"/>
      <c r="AF73" s="1420"/>
      <c r="AG73" s="1421"/>
    </row>
    <row r="74" spans="1:39" ht="19.2" customHeight="1">
      <c r="A74" s="1486" t="s">
        <v>434</v>
      </c>
      <c r="B74" s="1487"/>
      <c r="C74" s="1487"/>
      <c r="D74" s="1487"/>
      <c r="E74" s="1487"/>
      <c r="F74" s="1487"/>
      <c r="G74" s="1487"/>
      <c r="H74" s="1487"/>
      <c r="I74" s="1487"/>
      <c r="J74" s="1487"/>
      <c r="K74" s="1487"/>
      <c r="L74" s="1487"/>
      <c r="M74" s="1487"/>
      <c r="N74" s="1487"/>
      <c r="O74" s="1487"/>
      <c r="P74" s="1487"/>
      <c r="Q74" s="1487"/>
      <c r="R74" s="1487"/>
      <c r="S74" s="1487"/>
      <c r="T74" s="1487"/>
      <c r="U74" s="1487"/>
      <c r="V74" s="1487"/>
      <c r="W74" s="1487"/>
      <c r="X74" s="1487"/>
      <c r="Y74" s="1487"/>
      <c r="Z74" s="1487"/>
      <c r="AA74" s="1487"/>
      <c r="AB74" s="1487"/>
      <c r="AC74" s="1487"/>
      <c r="AD74" s="1487"/>
      <c r="AE74" s="1487"/>
      <c r="AF74" s="1487"/>
      <c r="AG74" s="1488"/>
      <c r="AM74" s="617" t="s">
        <v>295</v>
      </c>
    </row>
    <row r="75" spans="1:39" ht="25.5" customHeight="1">
      <c r="A75" s="346" t="s">
        <v>796</v>
      </c>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4"/>
      <c r="AM75" s="617" t="s">
        <v>294</v>
      </c>
    </row>
    <row r="76" spans="1:39" ht="25.5" customHeight="1">
      <c r="A76" s="1451"/>
      <c r="B76" s="1415"/>
      <c r="C76" s="318" t="s">
        <v>435</v>
      </c>
      <c r="D76" s="503"/>
      <c r="E76" s="318"/>
      <c r="F76" s="1415"/>
      <c r="G76" s="1415"/>
      <c r="H76" s="318" t="s">
        <v>436</v>
      </c>
      <c r="I76" s="503"/>
      <c r="J76" s="318"/>
      <c r="K76" s="318"/>
      <c r="L76" s="318"/>
      <c r="M76" s="318"/>
      <c r="N76" s="318"/>
      <c r="O76" s="318"/>
      <c r="P76" s="504"/>
      <c r="Q76" s="504"/>
      <c r="R76" s="504"/>
      <c r="S76" s="504"/>
      <c r="T76" s="504"/>
      <c r="U76" s="504"/>
      <c r="V76" s="504"/>
      <c r="W76" s="504"/>
      <c r="X76" s="502"/>
      <c r="Y76" s="318"/>
      <c r="Z76" s="502"/>
      <c r="AA76" s="502"/>
      <c r="AG76" s="298"/>
      <c r="AM76" s="617" t="s">
        <v>293</v>
      </c>
    </row>
    <row r="77" spans="1:39" ht="25.5" customHeight="1" thickBot="1">
      <c r="A77" s="238"/>
      <c r="B77" s="1372" t="s">
        <v>297</v>
      </c>
      <c r="C77" s="1372"/>
      <c r="D77" s="1372"/>
      <c r="E77" s="1372"/>
      <c r="F77" s="1372"/>
      <c r="G77" s="1372"/>
      <c r="H77" s="343"/>
      <c r="I77" s="1369"/>
      <c r="J77" s="1370"/>
      <c r="K77" s="1370"/>
      <c r="L77" s="1370"/>
      <c r="M77" s="1370"/>
      <c r="N77" s="1370"/>
      <c r="O77" s="1370"/>
      <c r="P77" s="1370"/>
      <c r="Q77" s="1370"/>
      <c r="R77" s="1370"/>
      <c r="S77" s="1370"/>
      <c r="T77" s="1370"/>
      <c r="U77" s="1370"/>
      <c r="V77" s="1370"/>
      <c r="W77" s="1370"/>
      <c r="X77" s="1370"/>
      <c r="Y77" s="1370"/>
      <c r="Z77" s="1370"/>
      <c r="AA77" s="1370"/>
      <c r="AB77" s="1370"/>
      <c r="AC77" s="1370"/>
      <c r="AD77" s="1370"/>
      <c r="AE77" s="1370"/>
      <c r="AF77" s="1370"/>
      <c r="AG77" s="1371"/>
      <c r="AH77" s="1"/>
      <c r="AM77" s="617" t="s">
        <v>292</v>
      </c>
    </row>
    <row r="78" spans="1:39" ht="17.25" customHeight="1">
      <c r="B78" s="355"/>
      <c r="C78" s="355"/>
      <c r="D78" s="355"/>
      <c r="E78" s="355"/>
      <c r="F78" s="355"/>
      <c r="G78" s="355"/>
      <c r="H78" s="355"/>
      <c r="I78" s="355"/>
      <c r="J78" s="355"/>
      <c r="K78" s="355"/>
      <c r="L78" s="355"/>
      <c r="M78" s="355"/>
      <c r="N78" s="355"/>
      <c r="O78" s="355"/>
      <c r="P78" s="244"/>
      <c r="Q78" s="244"/>
      <c r="R78" s="244"/>
      <c r="S78" s="244"/>
      <c r="T78" s="435"/>
      <c r="U78" s="435"/>
      <c r="V78" s="435"/>
      <c r="W78" s="435"/>
      <c r="X78" s="435"/>
      <c r="Y78" s="435"/>
      <c r="Z78" s="435"/>
      <c r="AA78" s="435"/>
      <c r="AB78" s="244"/>
      <c r="AC78" s="244"/>
      <c r="AD78" s="244"/>
      <c r="AE78" s="244"/>
      <c r="AF78" s="244"/>
      <c r="AG78" s="244"/>
      <c r="AM78" s="617" t="s">
        <v>291</v>
      </c>
    </row>
    <row r="79" spans="1:39" ht="25.2" customHeight="1" thickBot="1">
      <c r="A79" s="830" t="s">
        <v>777</v>
      </c>
      <c r="B79" s="830"/>
      <c r="C79" s="830"/>
      <c r="D79" s="830"/>
      <c r="E79" s="830"/>
      <c r="F79" s="830"/>
      <c r="G79" s="830"/>
      <c r="H79" s="830"/>
      <c r="I79" s="830"/>
      <c r="J79" s="830"/>
      <c r="K79" s="830"/>
      <c r="L79" s="830"/>
      <c r="M79" s="830"/>
      <c r="N79" s="830"/>
      <c r="O79" s="830"/>
      <c r="P79" s="830"/>
      <c r="Q79" s="830"/>
      <c r="R79" s="830"/>
      <c r="S79" s="830"/>
      <c r="T79" s="830"/>
      <c r="U79" s="830"/>
      <c r="V79" s="830"/>
      <c r="W79" s="435"/>
      <c r="X79" s="435"/>
      <c r="Y79" s="435"/>
      <c r="Z79" s="435"/>
      <c r="AA79" s="435"/>
      <c r="AB79" s="244"/>
      <c r="AC79" s="244"/>
      <c r="AD79" s="244"/>
      <c r="AE79" s="244"/>
      <c r="AF79" s="244"/>
      <c r="AG79" s="244"/>
      <c r="AH79" s="1"/>
    </row>
    <row r="80" spans="1:39" ht="25.2" customHeight="1">
      <c r="A80" s="1373" t="s">
        <v>585</v>
      </c>
      <c r="B80" s="1374"/>
      <c r="C80" s="1375"/>
      <c r="D80" s="1375"/>
      <c r="E80" s="1375"/>
      <c r="F80" s="1375"/>
      <c r="G80" s="1375"/>
      <c r="H80" s="1478"/>
      <c r="I80" s="1479"/>
      <c r="J80" s="1479"/>
      <c r="K80" s="1479"/>
      <c r="L80" s="1479"/>
      <c r="M80" s="1479"/>
      <c r="N80" s="1479"/>
      <c r="O80" s="1479"/>
      <c r="P80" s="1479"/>
      <c r="Q80" s="1479"/>
      <c r="R80" s="1479"/>
      <c r="S80" s="1479"/>
      <c r="T80" s="1479"/>
      <c r="U80" s="1479"/>
      <c r="V80" s="1479"/>
      <c r="W80" s="1479"/>
      <c r="X80" s="1479"/>
      <c r="Y80" s="1479"/>
      <c r="Z80" s="1479"/>
      <c r="AA80" s="1479"/>
      <c r="AB80" s="1479"/>
      <c r="AC80" s="1479"/>
      <c r="AD80" s="1479"/>
      <c r="AE80" s="1479"/>
      <c r="AF80" s="1479"/>
      <c r="AG80" s="1480"/>
      <c r="AH80" s="1"/>
      <c r="AI80" s="1" t="s">
        <v>583</v>
      </c>
    </row>
    <row r="81" spans="1:54" ht="19.95" customHeight="1">
      <c r="A81" s="1509" t="s">
        <v>561</v>
      </c>
      <c r="B81" s="987"/>
      <c r="C81" s="1520" t="s">
        <v>786</v>
      </c>
      <c r="D81" s="1521"/>
      <c r="E81" s="1521"/>
      <c r="F81" s="1521"/>
      <c r="G81" s="1521"/>
      <c r="H81" s="1521"/>
      <c r="I81" s="1521"/>
      <c r="J81" s="1521"/>
      <c r="K81" s="1521"/>
      <c r="L81" s="1521"/>
      <c r="M81" s="1521"/>
      <c r="N81" s="1521"/>
      <c r="O81" s="1521"/>
      <c r="P81" s="1521"/>
      <c r="Q81" s="1521"/>
      <c r="R81" s="1521"/>
      <c r="S81" s="1521"/>
      <c r="T81" s="1521"/>
      <c r="U81" s="1510" t="str">
        <f>IFERROR(ROUNDDOWN(N39*10000*VLOOKUP(H80,AM84:AN88,2,FALSE),-3),"")</f>
        <v/>
      </c>
      <c r="V81" s="1511"/>
      <c r="W81" s="1511"/>
      <c r="X81" s="1511"/>
      <c r="Y81" s="1511"/>
      <c r="Z81" s="1512"/>
      <c r="AA81" s="901" t="str">
        <f>IF(AND(U$81&gt;1000,U$84&gt;1000,U$85&gt;1000,U81=MIN(U$81:Z$85)),"〇","")</f>
        <v/>
      </c>
      <c r="AB81" s="901"/>
      <c r="AC81" s="901"/>
      <c r="AD81" s="901"/>
      <c r="AE81" s="901"/>
      <c r="AF81" s="901"/>
      <c r="AG81" s="1477"/>
      <c r="AH81" s="1"/>
      <c r="AI81" s="1" t="s">
        <v>584</v>
      </c>
    </row>
    <row r="82" spans="1:54" ht="19.95" customHeight="1">
      <c r="A82" s="857"/>
      <c r="B82" s="813"/>
      <c r="C82" s="643"/>
      <c r="D82" s="1524">
        <f>N39</f>
        <v>0</v>
      </c>
      <c r="E82" s="1476"/>
      <c r="F82" s="1476"/>
      <c r="G82" s="1476"/>
      <c r="H82" s="1476"/>
      <c r="I82" s="1475" t="s">
        <v>789</v>
      </c>
      <c r="J82" s="1475"/>
      <c r="K82" s="1475"/>
      <c r="L82" s="1475"/>
      <c r="M82" s="1476" t="str">
        <f>IFERROR(VLOOKUP(H80,AM84:AN88,2,FALSE),"")</f>
        <v/>
      </c>
      <c r="N82" s="1476"/>
      <c r="O82" s="1519" t="s">
        <v>365</v>
      </c>
      <c r="P82" s="1519"/>
      <c r="Q82" s="641"/>
      <c r="R82" s="641"/>
      <c r="S82" s="641"/>
      <c r="T82" s="641"/>
      <c r="U82" s="1513"/>
      <c r="V82" s="1514"/>
      <c r="W82" s="1514"/>
      <c r="X82" s="1514"/>
      <c r="Y82" s="1514"/>
      <c r="Z82" s="1515"/>
      <c r="AA82" s="901"/>
      <c r="AB82" s="901"/>
      <c r="AC82" s="901"/>
      <c r="AD82" s="901"/>
      <c r="AE82" s="901"/>
      <c r="AF82" s="901"/>
      <c r="AG82" s="1477"/>
      <c r="AH82" s="1"/>
    </row>
    <row r="83" spans="1:54" ht="19.95" customHeight="1">
      <c r="A83" s="989"/>
      <c r="B83" s="990"/>
      <c r="C83" s="644"/>
      <c r="D83" s="1522" t="s">
        <v>787</v>
      </c>
      <c r="E83" s="1522"/>
      <c r="F83" s="1522"/>
      <c r="G83" s="1522"/>
      <c r="H83" s="1522"/>
      <c r="I83" s="1522"/>
      <c r="J83" s="642"/>
      <c r="K83" s="642"/>
      <c r="L83" s="1523" t="s">
        <v>788</v>
      </c>
      <c r="M83" s="1523"/>
      <c r="N83" s="1523"/>
      <c r="O83" s="1523"/>
      <c r="P83" s="1523"/>
      <c r="Q83" s="1523"/>
      <c r="R83" s="645"/>
      <c r="S83" s="645"/>
      <c r="T83" s="645"/>
      <c r="U83" s="1516"/>
      <c r="V83" s="1517"/>
      <c r="W83" s="1517"/>
      <c r="X83" s="1517"/>
      <c r="Y83" s="1517"/>
      <c r="Z83" s="1518"/>
      <c r="AA83" s="901"/>
      <c r="AB83" s="901"/>
      <c r="AC83" s="901"/>
      <c r="AD83" s="901"/>
      <c r="AE83" s="901"/>
      <c r="AF83" s="901"/>
      <c r="AG83" s="1477"/>
      <c r="AH83" s="1"/>
      <c r="AM83" s="593" t="s">
        <v>572</v>
      </c>
      <c r="AN83" s="591" t="s">
        <v>580</v>
      </c>
      <c r="AO83" s="595" t="s">
        <v>573</v>
      </c>
      <c r="AP83" s="591" t="s">
        <v>940</v>
      </c>
    </row>
    <row r="84" spans="1:54" ht="25.2" customHeight="1">
      <c r="A84" s="1001" t="s">
        <v>562</v>
      </c>
      <c r="B84" s="901"/>
      <c r="C84" s="1457" t="s">
        <v>939</v>
      </c>
      <c r="D84" s="1458"/>
      <c r="E84" s="1458"/>
      <c r="F84" s="1458"/>
      <c r="G84" s="1458"/>
      <c r="H84" s="1458"/>
      <c r="I84" s="1458"/>
      <c r="J84" s="1458"/>
      <c r="K84" s="1458"/>
      <c r="L84" s="1458"/>
      <c r="M84" s="1458"/>
      <c r="N84" s="1458"/>
      <c r="O84" s="1458"/>
      <c r="P84" s="1458"/>
      <c r="Q84" s="1458"/>
      <c r="R84" s="1458"/>
      <c r="S84" s="1458"/>
      <c r="T84" s="1458"/>
      <c r="U84" s="1459" t="str">
        <f>IFERROR(ROUNDDOWN(R101*IF(H80="","",VLOOKUP(H80,AM83:AP90,4,FALSE)),-3),"")</f>
        <v/>
      </c>
      <c r="V84" s="1459"/>
      <c r="W84" s="1459"/>
      <c r="X84" s="1459"/>
      <c r="Y84" s="1459"/>
      <c r="Z84" s="1460"/>
      <c r="AA84" s="901" t="str">
        <f>IF(AND(U$81&gt;1000,U$84&gt;1000,U$85&gt;1000,U84=MIN(U$81:Z$85)),"〇","")</f>
        <v/>
      </c>
      <c r="AB84" s="901"/>
      <c r="AC84" s="901"/>
      <c r="AD84" s="901"/>
      <c r="AE84" s="901"/>
      <c r="AF84" s="901"/>
      <c r="AG84" s="1477"/>
      <c r="AH84" s="1"/>
      <c r="AM84" s="245" t="s">
        <v>575</v>
      </c>
      <c r="AN84" s="591">
        <v>4</v>
      </c>
      <c r="AO84" s="596">
        <v>1200000</v>
      </c>
      <c r="AP84" s="591">
        <f t="shared" ref="AP84:AP86" si="0">1/3</f>
        <v>0.33333333333333331</v>
      </c>
    </row>
    <row r="85" spans="1:54" ht="25.2" customHeight="1" thickBot="1">
      <c r="A85" s="1456" t="s">
        <v>563</v>
      </c>
      <c r="B85" s="1026"/>
      <c r="C85" s="1062" t="s">
        <v>574</v>
      </c>
      <c r="D85" s="1062"/>
      <c r="E85" s="1062"/>
      <c r="F85" s="1062"/>
      <c r="G85" s="1062"/>
      <c r="H85" s="1062"/>
      <c r="I85" s="1062"/>
      <c r="J85" s="1062"/>
      <c r="K85" s="1062"/>
      <c r="L85" s="1062"/>
      <c r="M85" s="1062"/>
      <c r="N85" s="1062"/>
      <c r="O85" s="1062"/>
      <c r="P85" s="1062"/>
      <c r="Q85" s="1062"/>
      <c r="R85" s="1062"/>
      <c r="S85" s="1062"/>
      <c r="T85" s="1062"/>
      <c r="U85" s="1461" t="str">
        <f>IFERROR(VLOOKUP(H80,AM84:AO90,3,FALSE),"")</f>
        <v/>
      </c>
      <c r="V85" s="1461"/>
      <c r="W85" s="1461"/>
      <c r="X85" s="1461"/>
      <c r="Y85" s="1461"/>
      <c r="Z85" s="1462"/>
      <c r="AA85" s="1026" t="str">
        <f>IF(AND(U$81&gt;1000,U$84&gt;1000,U$85&gt;1000,U85=MIN(U$81:Z$85)),"〇","")</f>
        <v/>
      </c>
      <c r="AB85" s="1026"/>
      <c r="AC85" s="1026"/>
      <c r="AD85" s="1026"/>
      <c r="AE85" s="1026"/>
      <c r="AF85" s="1026"/>
      <c r="AG85" s="1027"/>
      <c r="AH85" s="1"/>
      <c r="AM85" s="245" t="s">
        <v>577</v>
      </c>
      <c r="AN85" s="591">
        <v>7</v>
      </c>
      <c r="AO85" s="596">
        <v>2100000</v>
      </c>
      <c r="AP85" s="591">
        <f t="shared" si="0"/>
        <v>0.33333333333333331</v>
      </c>
    </row>
    <row r="86" spans="1:54" ht="19.5" customHeight="1">
      <c r="A86" s="830" t="s">
        <v>778</v>
      </c>
      <c r="B86" s="830"/>
      <c r="C86" s="830"/>
      <c r="D86" s="830"/>
      <c r="E86" s="830"/>
      <c r="F86" s="830"/>
      <c r="G86" s="830"/>
      <c r="H86" s="830"/>
      <c r="I86" s="830"/>
      <c r="J86" s="830"/>
      <c r="K86" s="830"/>
      <c r="L86" s="830"/>
      <c r="M86" s="830"/>
      <c r="N86" s="830"/>
      <c r="O86" s="830"/>
      <c r="P86" s="830"/>
      <c r="Q86" s="830"/>
      <c r="R86" s="830"/>
      <c r="S86" s="830"/>
      <c r="T86" s="830"/>
      <c r="U86" s="830"/>
      <c r="V86" s="830"/>
      <c r="W86" s="435"/>
      <c r="X86" s="435"/>
      <c r="Y86" s="435"/>
      <c r="Z86" s="435"/>
      <c r="AA86" s="435"/>
      <c r="AB86" s="244"/>
      <c r="AC86" s="244"/>
      <c r="AD86" s="244"/>
      <c r="AE86" s="244"/>
      <c r="AF86" s="244"/>
      <c r="AG86" s="244"/>
      <c r="AH86" s="1"/>
      <c r="AM86" s="245" t="s">
        <v>576</v>
      </c>
      <c r="AN86" s="591">
        <v>7</v>
      </c>
      <c r="AO86" s="596">
        <v>1200000</v>
      </c>
      <c r="AP86" s="591">
        <f t="shared" si="0"/>
        <v>0.33333333333333331</v>
      </c>
    </row>
    <row r="87" spans="1:54" ht="27.75" customHeight="1" thickBot="1">
      <c r="A87" s="1" t="s">
        <v>790</v>
      </c>
      <c r="C87" s="5"/>
      <c r="D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20" t="s">
        <v>14</v>
      </c>
      <c r="AH87" s="1"/>
      <c r="AM87" s="597" t="s">
        <v>578</v>
      </c>
      <c r="AN87" s="591">
        <v>10</v>
      </c>
      <c r="AO87" s="596">
        <v>3000000</v>
      </c>
      <c r="AP87" s="591">
        <f t="shared" ref="AP87:AP88" si="1">1/2</f>
        <v>0.5</v>
      </c>
    </row>
    <row r="88" spans="1:54" ht="20.100000000000001" customHeight="1">
      <c r="A88" s="831" t="s">
        <v>15</v>
      </c>
      <c r="B88" s="832"/>
      <c r="C88" s="832"/>
      <c r="D88" s="832"/>
      <c r="E88" s="832"/>
      <c r="F88" s="832"/>
      <c r="G88" s="832"/>
      <c r="H88" s="832"/>
      <c r="I88" s="832"/>
      <c r="J88" s="832" t="s">
        <v>16</v>
      </c>
      <c r="K88" s="832"/>
      <c r="L88" s="832"/>
      <c r="M88" s="832"/>
      <c r="N88" s="832"/>
      <c r="O88" s="832"/>
      <c r="P88" s="832"/>
      <c r="Q88" s="832"/>
      <c r="R88" s="832"/>
      <c r="S88" s="832" t="s">
        <v>38</v>
      </c>
      <c r="T88" s="832"/>
      <c r="U88" s="832"/>
      <c r="V88" s="832"/>
      <c r="W88" s="832"/>
      <c r="X88" s="832"/>
      <c r="Y88" s="832"/>
      <c r="Z88" s="832"/>
      <c r="AA88" s="832"/>
      <c r="AB88" s="832"/>
      <c r="AC88" s="832"/>
      <c r="AD88" s="832"/>
      <c r="AE88" s="832"/>
      <c r="AF88" s="832"/>
      <c r="AG88" s="979"/>
      <c r="AH88" s="1"/>
      <c r="AM88" s="598" t="s">
        <v>579</v>
      </c>
      <c r="AN88" s="592">
        <v>10</v>
      </c>
      <c r="AO88" s="599">
        <v>1800000</v>
      </c>
      <c r="AP88" s="591">
        <f t="shared" si="1"/>
        <v>0.5</v>
      </c>
    </row>
    <row r="89" spans="1:54" ht="18" customHeight="1">
      <c r="A89" s="230"/>
      <c r="B89" s="898" t="s">
        <v>17</v>
      </c>
      <c r="C89" s="898"/>
      <c r="D89" s="898"/>
      <c r="E89" s="898"/>
      <c r="F89" s="898"/>
      <c r="G89" s="898"/>
      <c r="H89" s="898"/>
      <c r="I89" s="231"/>
      <c r="J89" s="980"/>
      <c r="K89" s="981"/>
      <c r="L89" s="981"/>
      <c r="M89" s="981"/>
      <c r="N89" s="981"/>
      <c r="O89" s="981"/>
      <c r="P89" s="981"/>
      <c r="Q89" s="981"/>
      <c r="R89" s="982"/>
      <c r="S89" s="983"/>
      <c r="T89" s="984"/>
      <c r="U89" s="984"/>
      <c r="V89" s="984"/>
      <c r="W89" s="984"/>
      <c r="X89" s="984"/>
      <c r="Y89" s="984"/>
      <c r="Z89" s="984"/>
      <c r="AA89" s="984"/>
      <c r="AB89" s="984"/>
      <c r="AC89" s="984"/>
      <c r="AD89" s="984"/>
      <c r="AE89" s="984"/>
      <c r="AF89" s="984"/>
      <c r="AG89" s="985"/>
      <c r="AH89" s="1"/>
      <c r="AM89" s="597" t="s">
        <v>581</v>
      </c>
      <c r="AN89" s="600"/>
      <c r="AO89" s="596">
        <v>1000000</v>
      </c>
      <c r="AP89" s="591">
        <f t="shared" ref="AP89:AP90" si="2">1/3</f>
        <v>0.33333333333333331</v>
      </c>
    </row>
    <row r="90" spans="1:54" ht="18" customHeight="1">
      <c r="A90" s="230"/>
      <c r="B90" s="898" t="s">
        <v>25</v>
      </c>
      <c r="C90" s="898"/>
      <c r="D90" s="898"/>
      <c r="E90" s="898"/>
      <c r="F90" s="898"/>
      <c r="G90" s="898"/>
      <c r="H90" s="898"/>
      <c r="I90" s="231"/>
      <c r="J90" s="980"/>
      <c r="K90" s="981"/>
      <c r="L90" s="981"/>
      <c r="M90" s="981"/>
      <c r="N90" s="981"/>
      <c r="O90" s="981"/>
      <c r="P90" s="981"/>
      <c r="Q90" s="981"/>
      <c r="R90" s="982"/>
      <c r="S90" s="983"/>
      <c r="T90" s="984"/>
      <c r="U90" s="984"/>
      <c r="V90" s="984"/>
      <c r="W90" s="984"/>
      <c r="X90" s="984"/>
      <c r="Y90" s="984"/>
      <c r="Z90" s="984"/>
      <c r="AA90" s="984"/>
      <c r="AB90" s="984"/>
      <c r="AC90" s="984"/>
      <c r="AD90" s="984"/>
      <c r="AE90" s="984"/>
      <c r="AF90" s="984"/>
      <c r="AG90" s="985"/>
      <c r="AH90" s="1"/>
      <c r="AM90" s="601" t="s">
        <v>582</v>
      </c>
      <c r="AN90" s="600"/>
      <c r="AO90" s="599">
        <v>2000000</v>
      </c>
      <c r="AP90" s="591">
        <f t="shared" si="2"/>
        <v>0.33333333333333331</v>
      </c>
    </row>
    <row r="91" spans="1:54" ht="18" customHeight="1">
      <c r="A91" s="230"/>
      <c r="B91" s="898" t="s">
        <v>46</v>
      </c>
      <c r="C91" s="898"/>
      <c r="D91" s="898"/>
      <c r="E91" s="898"/>
      <c r="F91" s="898"/>
      <c r="G91" s="898"/>
      <c r="H91" s="898"/>
      <c r="I91" s="231"/>
      <c r="J91" s="980"/>
      <c r="K91" s="981"/>
      <c r="L91" s="981"/>
      <c r="M91" s="981"/>
      <c r="N91" s="981"/>
      <c r="O91" s="981"/>
      <c r="P91" s="981"/>
      <c r="Q91" s="981"/>
      <c r="R91" s="982"/>
      <c r="S91" s="983"/>
      <c r="T91" s="984"/>
      <c r="U91" s="984"/>
      <c r="V91" s="984"/>
      <c r="W91" s="984"/>
      <c r="X91" s="984"/>
      <c r="Y91" s="984"/>
      <c r="Z91" s="984"/>
      <c r="AA91" s="984"/>
      <c r="AB91" s="984"/>
      <c r="AC91" s="984"/>
      <c r="AD91" s="984"/>
      <c r="AE91" s="984"/>
      <c r="AF91" s="984"/>
      <c r="AG91" s="985"/>
      <c r="AH91" s="1"/>
    </row>
    <row r="92" spans="1:54" ht="18" customHeight="1">
      <c r="A92" s="230"/>
      <c r="B92" s="898" t="s">
        <v>47</v>
      </c>
      <c r="C92" s="898"/>
      <c r="D92" s="898"/>
      <c r="E92" s="898"/>
      <c r="F92" s="898"/>
      <c r="G92" s="898"/>
      <c r="H92" s="898"/>
      <c r="I92" s="231"/>
      <c r="J92" s="980"/>
      <c r="K92" s="981"/>
      <c r="L92" s="981"/>
      <c r="M92" s="981"/>
      <c r="N92" s="981"/>
      <c r="O92" s="981"/>
      <c r="P92" s="981"/>
      <c r="Q92" s="981"/>
      <c r="R92" s="982"/>
      <c r="S92" s="983"/>
      <c r="T92" s="984"/>
      <c r="U92" s="984"/>
      <c r="V92" s="984"/>
      <c r="W92" s="984"/>
      <c r="X92" s="984"/>
      <c r="Y92" s="984"/>
      <c r="Z92" s="984"/>
      <c r="AA92" s="984"/>
      <c r="AB92" s="984"/>
      <c r="AC92" s="984"/>
      <c r="AD92" s="984"/>
      <c r="AE92" s="984"/>
      <c r="AF92" s="984"/>
      <c r="AG92" s="985"/>
      <c r="AH92" s="1"/>
    </row>
    <row r="93" spans="1:54" ht="18" customHeight="1" thickBot="1">
      <c r="A93" s="1456" t="s">
        <v>18</v>
      </c>
      <c r="B93" s="1026"/>
      <c r="C93" s="1026"/>
      <c r="D93" s="1026"/>
      <c r="E93" s="1026"/>
      <c r="F93" s="1026"/>
      <c r="G93" s="1026"/>
      <c r="H93" s="1026"/>
      <c r="I93" s="1026"/>
      <c r="J93" s="1463">
        <f>SUM(J89:R92)</f>
        <v>0</v>
      </c>
      <c r="K93" s="1463"/>
      <c r="L93" s="1463"/>
      <c r="M93" s="1463"/>
      <c r="N93" s="1463"/>
      <c r="O93" s="1463"/>
      <c r="P93" s="1463"/>
      <c r="Q93" s="1463"/>
      <c r="R93" s="1463"/>
      <c r="S93" s="1464"/>
      <c r="T93" s="1464"/>
      <c r="U93" s="1464"/>
      <c r="V93" s="1464"/>
      <c r="W93" s="1464"/>
      <c r="X93" s="1464"/>
      <c r="Y93" s="1464"/>
      <c r="Z93" s="1464"/>
      <c r="AA93" s="1464"/>
      <c r="AB93" s="1464"/>
      <c r="AC93" s="1464"/>
      <c r="AD93" s="1464"/>
      <c r="AE93" s="1464"/>
      <c r="AF93" s="1464"/>
      <c r="AG93" s="1465"/>
      <c r="AH93" s="1"/>
    </row>
    <row r="94" spans="1:54" ht="17.399999999999999" customHeight="1">
      <c r="J94" s="1"/>
      <c r="AH94" s="1"/>
      <c r="AL94" s="340"/>
    </row>
    <row r="95" spans="1:54" ht="25.5" customHeight="1" thickBot="1">
      <c r="A95" s="1" t="s">
        <v>791</v>
      </c>
      <c r="J95" s="1"/>
      <c r="AG95" s="20" t="s">
        <v>14</v>
      </c>
      <c r="AI95" s="340"/>
      <c r="AJ95" s="340"/>
      <c r="AK95" s="340"/>
      <c r="AL95" s="437"/>
      <c r="AY95" s="437"/>
      <c r="AZ95" s="437"/>
      <c r="BA95" s="437"/>
      <c r="BB95" s="437"/>
    </row>
    <row r="96" spans="1:54" ht="18" customHeight="1">
      <c r="A96" s="831" t="s">
        <v>15</v>
      </c>
      <c r="B96" s="832"/>
      <c r="C96" s="832"/>
      <c r="D96" s="832"/>
      <c r="E96" s="832"/>
      <c r="F96" s="832" t="s">
        <v>57</v>
      </c>
      <c r="G96" s="832"/>
      <c r="H96" s="832"/>
      <c r="I96" s="832"/>
      <c r="J96" s="832"/>
      <c r="K96" s="832" t="s">
        <v>88</v>
      </c>
      <c r="L96" s="832"/>
      <c r="M96" s="832"/>
      <c r="N96" s="832"/>
      <c r="O96" s="832"/>
      <c r="P96" s="832"/>
      <c r="Q96" s="832"/>
      <c r="R96" s="950" t="s">
        <v>89</v>
      </c>
      <c r="S96" s="824"/>
      <c r="T96" s="824"/>
      <c r="U96" s="824"/>
      <c r="V96" s="824"/>
      <c r="W96" s="824"/>
      <c r="X96" s="833"/>
      <c r="Y96" s="832" t="s">
        <v>38</v>
      </c>
      <c r="Z96" s="832"/>
      <c r="AA96" s="832"/>
      <c r="AB96" s="832"/>
      <c r="AC96" s="832"/>
      <c r="AD96" s="832"/>
      <c r="AE96" s="832"/>
      <c r="AF96" s="832"/>
      <c r="AG96" s="979"/>
      <c r="AH96" s="1"/>
      <c r="AJ96" s="27" t="s">
        <v>750</v>
      </c>
      <c r="AL96" s="437"/>
      <c r="AY96" s="437"/>
      <c r="AZ96" s="437"/>
      <c r="BA96" s="437"/>
      <c r="BB96" s="437"/>
    </row>
    <row r="97" spans="1:70" s="27" customFormat="1" ht="18" customHeight="1">
      <c r="A97" s="1019"/>
      <c r="B97" s="1020"/>
      <c r="C97" s="1020"/>
      <c r="D97" s="1020"/>
      <c r="E97" s="1020"/>
      <c r="F97" s="1017"/>
      <c r="G97" s="1017"/>
      <c r="H97" s="1017"/>
      <c r="I97" s="1017"/>
      <c r="J97" s="1017"/>
      <c r="K97" s="1021"/>
      <c r="L97" s="1021"/>
      <c r="M97" s="1021"/>
      <c r="N97" s="1021"/>
      <c r="O97" s="1021"/>
      <c r="P97" s="1021"/>
      <c r="Q97" s="1021"/>
      <c r="R97" s="1021"/>
      <c r="S97" s="1021"/>
      <c r="T97" s="1021"/>
      <c r="U97" s="1021"/>
      <c r="V97" s="1021"/>
      <c r="W97" s="1021"/>
      <c r="X97" s="1021"/>
      <c r="Y97" s="1022"/>
      <c r="Z97" s="1022"/>
      <c r="AA97" s="1022"/>
      <c r="AB97" s="1022"/>
      <c r="AC97" s="1022"/>
      <c r="AD97" s="1022"/>
      <c r="AE97" s="1022"/>
      <c r="AF97" s="1022"/>
      <c r="AG97" s="1023"/>
      <c r="AI97" s="1"/>
      <c r="AJ97" s="27" t="s">
        <v>751</v>
      </c>
      <c r="AK97" s="1"/>
      <c r="AP97" s="1"/>
      <c r="AQ97" s="1"/>
      <c r="AR97" s="1"/>
      <c r="AS97" s="1"/>
      <c r="AT97" s="1"/>
      <c r="AU97" s="1"/>
      <c r="AV97" s="1"/>
      <c r="AW97" s="1"/>
      <c r="AX97" s="1"/>
      <c r="AY97" s="437"/>
      <c r="AZ97" s="437"/>
      <c r="BA97" s="437"/>
      <c r="BB97" s="437"/>
      <c r="BC97" s="1"/>
      <c r="BD97" s="1"/>
      <c r="BE97" s="1"/>
      <c r="BF97" s="1"/>
      <c r="BG97" s="1"/>
      <c r="BH97" s="1"/>
      <c r="BI97" s="1"/>
      <c r="BJ97" s="1"/>
      <c r="BK97" s="1"/>
      <c r="BL97" s="1"/>
      <c r="BM97" s="1"/>
      <c r="BN97" s="1"/>
      <c r="BO97" s="1"/>
      <c r="BP97" s="1"/>
      <c r="BQ97" s="1"/>
      <c r="BR97" s="1"/>
    </row>
    <row r="98" spans="1:70" s="27" customFormat="1" ht="18" customHeight="1">
      <c r="A98" s="1019"/>
      <c r="B98" s="1020"/>
      <c r="C98" s="1020"/>
      <c r="D98" s="1020"/>
      <c r="E98" s="1020"/>
      <c r="F98" s="1017"/>
      <c r="G98" s="1017"/>
      <c r="H98" s="1017"/>
      <c r="I98" s="1017"/>
      <c r="J98" s="1017"/>
      <c r="K98" s="1021"/>
      <c r="L98" s="1021"/>
      <c r="M98" s="1021"/>
      <c r="N98" s="1021"/>
      <c r="O98" s="1021"/>
      <c r="P98" s="1021"/>
      <c r="Q98" s="1021"/>
      <c r="R98" s="1021"/>
      <c r="S98" s="1021"/>
      <c r="T98" s="1021"/>
      <c r="U98" s="1021"/>
      <c r="V98" s="1021"/>
      <c r="W98" s="1021"/>
      <c r="X98" s="1021"/>
      <c r="Y98" s="1022"/>
      <c r="Z98" s="1022"/>
      <c r="AA98" s="1022"/>
      <c r="AB98" s="1022"/>
      <c r="AC98" s="1022"/>
      <c r="AD98" s="1022"/>
      <c r="AE98" s="1022"/>
      <c r="AF98" s="1022"/>
      <c r="AG98" s="1023"/>
      <c r="AJ98" s="27" t="s">
        <v>752</v>
      </c>
      <c r="AM98" s="1"/>
      <c r="AN98" s="1"/>
      <c r="AO98" s="1"/>
      <c r="AP98" s="1"/>
      <c r="AQ98" s="1"/>
      <c r="AR98" s="1"/>
      <c r="AS98" s="1"/>
      <c r="AT98" s="1"/>
      <c r="AU98" s="1"/>
      <c r="AV98" s="1"/>
      <c r="AW98" s="1"/>
      <c r="AX98" s="1"/>
    </row>
    <row r="99" spans="1:70" s="27" customFormat="1" ht="18" customHeight="1">
      <c r="A99" s="1019"/>
      <c r="B99" s="1020"/>
      <c r="C99" s="1020"/>
      <c r="D99" s="1020"/>
      <c r="E99" s="1020"/>
      <c r="F99" s="1017"/>
      <c r="G99" s="1017"/>
      <c r="H99" s="1017"/>
      <c r="I99" s="1017"/>
      <c r="J99" s="1017"/>
      <c r="K99" s="1021"/>
      <c r="L99" s="1021"/>
      <c r="M99" s="1021"/>
      <c r="N99" s="1021"/>
      <c r="O99" s="1021"/>
      <c r="P99" s="1021"/>
      <c r="Q99" s="1021"/>
      <c r="R99" s="1021"/>
      <c r="S99" s="1021"/>
      <c r="T99" s="1021"/>
      <c r="U99" s="1021"/>
      <c r="V99" s="1021"/>
      <c r="W99" s="1021"/>
      <c r="X99" s="1021"/>
      <c r="Y99" s="1022"/>
      <c r="Z99" s="1022"/>
      <c r="AA99" s="1022"/>
      <c r="AB99" s="1022"/>
      <c r="AC99" s="1022"/>
      <c r="AD99" s="1022"/>
      <c r="AE99" s="1022"/>
      <c r="AF99" s="1022"/>
      <c r="AG99" s="1023"/>
      <c r="AJ99" s="27" t="s">
        <v>753</v>
      </c>
      <c r="AM99" s="1"/>
      <c r="AN99" s="1"/>
      <c r="AO99" s="1"/>
      <c r="AP99" s="1"/>
      <c r="AQ99" s="1"/>
      <c r="AR99" s="1"/>
      <c r="AS99" s="1"/>
      <c r="AT99" s="1"/>
      <c r="AU99" s="1"/>
      <c r="AV99" s="1"/>
      <c r="AW99" s="1"/>
      <c r="AX99" s="1"/>
    </row>
    <row r="100" spans="1:70" s="27" customFormat="1" ht="18" customHeight="1">
      <c r="A100" s="1019"/>
      <c r="B100" s="1020"/>
      <c r="C100" s="1020"/>
      <c r="D100" s="1020"/>
      <c r="E100" s="1020"/>
      <c r="F100" s="1017"/>
      <c r="G100" s="1017"/>
      <c r="H100" s="1017"/>
      <c r="I100" s="1017"/>
      <c r="J100" s="1017"/>
      <c r="K100" s="1021"/>
      <c r="L100" s="1021"/>
      <c r="M100" s="1021"/>
      <c r="N100" s="1021"/>
      <c r="O100" s="1021"/>
      <c r="P100" s="1021"/>
      <c r="Q100" s="1021"/>
      <c r="R100" s="1021"/>
      <c r="S100" s="1021"/>
      <c r="T100" s="1021"/>
      <c r="U100" s="1021"/>
      <c r="V100" s="1021"/>
      <c r="W100" s="1021"/>
      <c r="X100" s="1021"/>
      <c r="Y100" s="1022"/>
      <c r="Z100" s="1022"/>
      <c r="AA100" s="1022"/>
      <c r="AB100" s="1022"/>
      <c r="AC100" s="1022"/>
      <c r="AD100" s="1022"/>
      <c r="AE100" s="1022"/>
      <c r="AF100" s="1022"/>
      <c r="AG100" s="1023"/>
      <c r="AJ100" s="27" t="s">
        <v>829</v>
      </c>
    </row>
    <row r="101" spans="1:70" s="27" customFormat="1" ht="18" customHeight="1" thickBot="1">
      <c r="A101" s="1456" t="s">
        <v>18</v>
      </c>
      <c r="B101" s="1026"/>
      <c r="C101" s="1026"/>
      <c r="D101" s="1026"/>
      <c r="E101" s="1026"/>
      <c r="F101" s="1026"/>
      <c r="G101" s="1026"/>
      <c r="H101" s="1026"/>
      <c r="I101" s="1026"/>
      <c r="J101" s="1026"/>
      <c r="K101" s="1025">
        <f>SUM(K97:Q100)</f>
        <v>0</v>
      </c>
      <c r="L101" s="1025"/>
      <c r="M101" s="1025"/>
      <c r="N101" s="1025"/>
      <c r="O101" s="1025"/>
      <c r="P101" s="1025"/>
      <c r="Q101" s="1025"/>
      <c r="R101" s="1025">
        <f>SUM(R97:X100)</f>
        <v>0</v>
      </c>
      <c r="S101" s="1025"/>
      <c r="T101" s="1025"/>
      <c r="U101" s="1025"/>
      <c r="V101" s="1025"/>
      <c r="W101" s="1025"/>
      <c r="X101" s="1025"/>
      <c r="Y101" s="1026"/>
      <c r="Z101" s="1026"/>
      <c r="AA101" s="1026"/>
      <c r="AB101" s="1026"/>
      <c r="AC101" s="1026"/>
      <c r="AD101" s="1026"/>
      <c r="AE101" s="1026"/>
      <c r="AF101" s="1026"/>
      <c r="AG101" s="1027"/>
      <c r="AJ101" s="27" t="s">
        <v>754</v>
      </c>
    </row>
    <row r="102" spans="1:70" ht="10.199999999999999" customHeight="1">
      <c r="A102" s="219"/>
      <c r="B102" s="219"/>
      <c r="C102" s="219"/>
      <c r="D102" s="219"/>
      <c r="E102" s="219"/>
      <c r="F102" s="219"/>
      <c r="G102" s="219"/>
      <c r="H102" s="219"/>
      <c r="I102" s="219"/>
      <c r="J102" s="219"/>
      <c r="K102" s="634"/>
      <c r="L102" s="634"/>
      <c r="M102" s="634"/>
      <c r="N102" s="634"/>
      <c r="O102" s="634"/>
      <c r="P102" s="634"/>
      <c r="Q102" s="634"/>
      <c r="R102" s="634"/>
      <c r="S102" s="634"/>
      <c r="T102" s="634"/>
      <c r="U102" s="634"/>
      <c r="V102" s="634"/>
      <c r="W102" s="634"/>
      <c r="X102" s="634"/>
      <c r="Y102" s="219"/>
      <c r="Z102" s="219"/>
      <c r="AA102" s="219"/>
      <c r="AB102" s="219"/>
      <c r="AC102" s="219"/>
      <c r="AD102" s="219"/>
      <c r="AE102" s="219"/>
      <c r="AF102" s="219"/>
      <c r="AG102" s="219"/>
      <c r="AH102" s="1"/>
      <c r="AL102" s="27"/>
      <c r="AM102" s="27"/>
    </row>
    <row r="103" spans="1:70" ht="25.5" customHeight="1" thickBot="1">
      <c r="A103" s="27" t="s">
        <v>449</v>
      </c>
      <c r="B103" s="27"/>
      <c r="C103" s="27"/>
      <c r="D103" s="27"/>
      <c r="E103" s="27"/>
      <c r="F103" s="27"/>
      <c r="G103" s="27"/>
      <c r="H103" s="27"/>
      <c r="I103" s="27"/>
      <c r="J103" s="446"/>
      <c r="K103" s="446"/>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1"/>
      <c r="AI103" s="27"/>
      <c r="AJ103" s="27"/>
      <c r="AK103" s="27"/>
      <c r="AL103" s="27"/>
      <c r="AM103" s="27"/>
      <c r="AN103" s="27"/>
      <c r="AO103" s="27"/>
      <c r="AP103" s="27"/>
      <c r="AQ103" s="27"/>
      <c r="AR103" s="27"/>
      <c r="AS103" s="27"/>
      <c r="AT103" s="27"/>
    </row>
    <row r="104" spans="1:70" s="27" customFormat="1" ht="14.4" customHeight="1">
      <c r="A104" s="955" t="s">
        <v>822</v>
      </c>
      <c r="B104" s="956"/>
      <c r="C104" s="956"/>
      <c r="D104" s="956"/>
      <c r="E104" s="956"/>
      <c r="F104" s="956"/>
      <c r="G104" s="956"/>
      <c r="H104" s="956"/>
      <c r="I104" s="956"/>
      <c r="J104" s="956"/>
      <c r="K104" s="956"/>
      <c r="L104" s="956"/>
      <c r="M104" s="956"/>
      <c r="N104" s="956"/>
      <c r="O104" s="956"/>
      <c r="P104" s="956"/>
      <c r="Q104" s="956"/>
      <c r="R104" s="956"/>
      <c r="S104" s="956"/>
      <c r="T104" s="957"/>
      <c r="U104" s="1501" t="s">
        <v>823</v>
      </c>
      <c r="V104" s="1501"/>
      <c r="W104" s="1501"/>
      <c r="X104" s="1501"/>
      <c r="Y104" s="1501"/>
      <c r="Z104" s="1501"/>
      <c r="AA104" s="1501"/>
      <c r="AB104" s="1501"/>
      <c r="AC104" s="1501"/>
      <c r="AD104" s="1501"/>
      <c r="AE104" s="1501"/>
      <c r="AF104" s="1501"/>
      <c r="AG104" s="1502"/>
    </row>
    <row r="105" spans="1:70" s="27" customFormat="1" ht="14.4" customHeight="1">
      <c r="A105" s="657"/>
      <c r="B105" s="651" t="s">
        <v>821</v>
      </c>
      <c r="C105" s="649"/>
      <c r="D105" s="649"/>
      <c r="E105" s="649"/>
      <c r="F105" s="649"/>
      <c r="G105" s="649"/>
      <c r="H105" s="649"/>
      <c r="I105" s="649"/>
      <c r="J105" s="649"/>
      <c r="K105" s="649"/>
      <c r="L105" s="649"/>
      <c r="M105" s="649"/>
      <c r="N105" s="649"/>
      <c r="O105" s="649"/>
      <c r="P105" s="649"/>
      <c r="Q105" s="649"/>
      <c r="R105" s="649"/>
      <c r="S105" s="649"/>
      <c r="T105" s="650"/>
      <c r="U105" s="1489" t="s">
        <v>760</v>
      </c>
      <c r="V105" s="1489"/>
      <c r="W105" s="1489"/>
      <c r="X105" s="1489"/>
      <c r="Y105" s="1489"/>
      <c r="Z105" s="1489"/>
      <c r="AA105" s="1489"/>
      <c r="AB105" s="1489"/>
      <c r="AC105" s="1489"/>
      <c r="AD105" s="1489"/>
      <c r="AE105" s="1489"/>
      <c r="AF105" s="1489"/>
      <c r="AG105" s="1490"/>
      <c r="AU105" s="1"/>
      <c r="AV105" s="1"/>
      <c r="AW105" s="1"/>
      <c r="AX105" s="1"/>
      <c r="AY105" s="1"/>
      <c r="AZ105" s="1"/>
      <c r="BA105" s="1"/>
      <c r="BB105" s="1"/>
      <c r="BC105" s="1"/>
      <c r="BD105" s="1"/>
      <c r="BE105" s="1"/>
    </row>
    <row r="106" spans="1:70" s="27" customFormat="1" ht="14.4" customHeight="1">
      <c r="A106" s="657"/>
      <c r="B106" s="1496" t="s">
        <v>755</v>
      </c>
      <c r="C106" s="1496"/>
      <c r="D106" s="1496"/>
      <c r="E106" s="1496"/>
      <c r="F106" s="1496"/>
      <c r="G106" s="1496"/>
      <c r="H106" s="1496"/>
      <c r="I106" s="1496"/>
      <c r="J106" s="1496"/>
      <c r="K106" s="1496"/>
      <c r="L106" s="1496"/>
      <c r="M106" s="1496"/>
      <c r="N106" s="1496"/>
      <c r="O106" s="1496"/>
      <c r="P106" s="1496"/>
      <c r="Q106" s="1496"/>
      <c r="R106" s="1496"/>
      <c r="S106" s="1496"/>
      <c r="T106" s="1500"/>
      <c r="U106" s="1489" t="s">
        <v>760</v>
      </c>
      <c r="V106" s="1489"/>
      <c r="W106" s="1489"/>
      <c r="X106" s="1489"/>
      <c r="Y106" s="1489"/>
      <c r="Z106" s="1489"/>
      <c r="AA106" s="1489"/>
      <c r="AB106" s="1489"/>
      <c r="AC106" s="1489"/>
      <c r="AD106" s="1489"/>
      <c r="AE106" s="1489"/>
      <c r="AF106" s="1489"/>
      <c r="AG106" s="1490"/>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row>
    <row r="107" spans="1:70" s="27" customFormat="1" ht="14.4" customHeight="1">
      <c r="A107" s="657"/>
      <c r="B107" s="1496" t="s">
        <v>756</v>
      </c>
      <c r="C107" s="1496"/>
      <c r="D107" s="1496"/>
      <c r="E107" s="1496"/>
      <c r="F107" s="1496"/>
      <c r="G107" s="1496"/>
      <c r="H107" s="1496"/>
      <c r="I107" s="1496"/>
      <c r="J107" s="1496"/>
      <c r="K107" s="1496"/>
      <c r="L107" s="1496"/>
      <c r="M107" s="1496"/>
      <c r="N107" s="1496"/>
      <c r="O107" s="1496"/>
      <c r="P107" s="1496"/>
      <c r="Q107" s="1496"/>
      <c r="R107" s="1496"/>
      <c r="S107" s="1496"/>
      <c r="T107" s="1500"/>
      <c r="U107" s="1489" t="s">
        <v>760</v>
      </c>
      <c r="V107" s="1489"/>
      <c r="W107" s="1489"/>
      <c r="X107" s="1489"/>
      <c r="Y107" s="1489"/>
      <c r="Z107" s="1489"/>
      <c r="AA107" s="1489"/>
      <c r="AB107" s="1489"/>
      <c r="AC107" s="1489"/>
      <c r="AD107" s="1489"/>
      <c r="AE107" s="1489"/>
      <c r="AF107" s="1489"/>
      <c r="AG107" s="1490"/>
      <c r="AL107" s="633"/>
      <c r="AM107" s="633"/>
      <c r="AN107" s="633"/>
      <c r="AO107" s="633"/>
      <c r="AP107" s="633"/>
      <c r="AQ107" s="633"/>
      <c r="AR107" s="633"/>
      <c r="AS107" s="633"/>
      <c r="AT107" s="633"/>
      <c r="AU107" s="633"/>
      <c r="AV107" s="633"/>
      <c r="AW107" s="633"/>
      <c r="AX107" s="633"/>
      <c r="AY107" s="633"/>
      <c r="AZ107" s="633"/>
      <c r="BA107" s="633"/>
      <c r="BB107" s="633"/>
      <c r="BC107" s="633"/>
      <c r="BD107" s="633"/>
      <c r="BE107" s="633"/>
    </row>
    <row r="108" spans="1:70" s="27" customFormat="1" ht="14.4" customHeight="1">
      <c r="A108" s="657"/>
      <c r="B108" s="1496" t="s">
        <v>762</v>
      </c>
      <c r="C108" s="1496"/>
      <c r="D108" s="1496"/>
      <c r="E108" s="1496"/>
      <c r="F108" s="1496"/>
      <c r="G108" s="1496"/>
      <c r="H108" s="1496"/>
      <c r="I108" s="1496"/>
      <c r="J108" s="1496"/>
      <c r="K108" s="1496"/>
      <c r="L108" s="1496"/>
      <c r="M108" s="1496"/>
      <c r="N108" s="1496"/>
      <c r="O108" s="1496"/>
      <c r="P108" s="1496"/>
      <c r="Q108" s="1496"/>
      <c r="R108" s="1496"/>
      <c r="S108" s="1496"/>
      <c r="T108" s="1500"/>
      <c r="U108" s="1489" t="s">
        <v>760</v>
      </c>
      <c r="V108" s="1489"/>
      <c r="W108" s="1489"/>
      <c r="X108" s="1489"/>
      <c r="Y108" s="1489"/>
      <c r="Z108" s="1489"/>
      <c r="AA108" s="1489"/>
      <c r="AB108" s="1489"/>
      <c r="AC108" s="1489"/>
      <c r="AD108" s="1489"/>
      <c r="AE108" s="1489"/>
      <c r="AF108" s="1489"/>
      <c r="AG108" s="1490"/>
      <c r="AL108" s="633"/>
      <c r="AM108" s="633"/>
      <c r="AN108" s="633"/>
      <c r="AO108" s="633"/>
      <c r="AP108" s="633"/>
      <c r="AQ108" s="633"/>
      <c r="AR108" s="633"/>
      <c r="AS108" s="633"/>
      <c r="AT108" s="633"/>
      <c r="AU108" s="633"/>
      <c r="AV108" s="633"/>
      <c r="AW108" s="633"/>
      <c r="AX108" s="633"/>
      <c r="AY108" s="633"/>
      <c r="AZ108" s="633"/>
      <c r="BA108" s="633"/>
      <c r="BB108" s="633"/>
      <c r="BC108" s="633"/>
      <c r="BD108" s="633"/>
      <c r="BE108" s="633"/>
    </row>
    <row r="109" spans="1:70" s="27" customFormat="1" ht="14.4" customHeight="1">
      <c r="A109" s="657"/>
      <c r="B109" s="1496" t="s">
        <v>763</v>
      </c>
      <c r="C109" s="1496"/>
      <c r="D109" s="1496"/>
      <c r="E109" s="1496"/>
      <c r="F109" s="1496"/>
      <c r="G109" s="1496"/>
      <c r="H109" s="1496"/>
      <c r="I109" s="1496"/>
      <c r="J109" s="1496"/>
      <c r="K109" s="1496"/>
      <c r="L109" s="1496"/>
      <c r="M109" s="1496"/>
      <c r="N109" s="1496"/>
      <c r="O109" s="1496"/>
      <c r="P109" s="1496"/>
      <c r="Q109" s="1496"/>
      <c r="R109" s="1496"/>
      <c r="S109" s="1496"/>
      <c r="T109" s="1500"/>
      <c r="U109" s="1489" t="s">
        <v>760</v>
      </c>
      <c r="V109" s="1489"/>
      <c r="W109" s="1489"/>
      <c r="X109" s="1489"/>
      <c r="Y109" s="1489"/>
      <c r="Z109" s="1489"/>
      <c r="AA109" s="1489"/>
      <c r="AB109" s="1489"/>
      <c r="AC109" s="1489"/>
      <c r="AD109" s="1489"/>
      <c r="AE109" s="1489"/>
      <c r="AF109" s="1489"/>
      <c r="AG109" s="1490"/>
      <c r="AL109" s="633"/>
      <c r="AM109" s="633"/>
      <c r="AN109" s="633"/>
      <c r="AO109" s="633"/>
      <c r="AP109" s="633"/>
      <c r="AQ109" s="633"/>
      <c r="AR109" s="633"/>
      <c r="AS109" s="633"/>
      <c r="AT109" s="633"/>
      <c r="AU109" s="633"/>
      <c r="AV109" s="633"/>
      <c r="AW109" s="633"/>
      <c r="AX109" s="633"/>
      <c r="AY109" s="633"/>
      <c r="AZ109" s="633"/>
      <c r="BA109" s="633"/>
      <c r="BB109" s="633"/>
      <c r="BC109" s="633"/>
      <c r="BD109" s="633"/>
      <c r="BE109" s="633"/>
    </row>
    <row r="110" spans="1:70" s="27" customFormat="1" ht="14.4" customHeight="1">
      <c r="A110" s="657"/>
      <c r="B110" s="1496" t="s">
        <v>765</v>
      </c>
      <c r="C110" s="1496"/>
      <c r="D110" s="1496"/>
      <c r="E110" s="1496"/>
      <c r="F110" s="1496"/>
      <c r="G110" s="1496"/>
      <c r="H110" s="1496"/>
      <c r="I110" s="1496"/>
      <c r="J110" s="1496"/>
      <c r="K110" s="1496"/>
      <c r="L110" s="1496"/>
      <c r="M110" s="1496"/>
      <c r="N110" s="1496"/>
      <c r="O110" s="1496"/>
      <c r="P110" s="1496"/>
      <c r="Q110" s="1496"/>
      <c r="R110" s="1496"/>
      <c r="S110" s="1496"/>
      <c r="T110" s="1500"/>
      <c r="U110" s="1495" t="s">
        <v>764</v>
      </c>
      <c r="V110" s="1496"/>
      <c r="W110" s="1496"/>
      <c r="X110" s="1496"/>
      <c r="Y110" s="1496"/>
      <c r="Z110" s="1496"/>
      <c r="AA110" s="1496"/>
      <c r="AB110" s="1496"/>
      <c r="AC110" s="1496"/>
      <c r="AD110" s="1496"/>
      <c r="AE110" s="1496"/>
      <c r="AF110" s="1496"/>
      <c r="AG110" s="1497"/>
      <c r="AL110" s="633"/>
      <c r="AM110" s="633"/>
      <c r="AN110" s="633"/>
      <c r="AO110" s="633"/>
      <c r="AP110" s="633"/>
      <c r="AQ110" s="633"/>
      <c r="AR110" s="633"/>
      <c r="AS110" s="633"/>
      <c r="AT110" s="633"/>
      <c r="AU110" s="633"/>
      <c r="AV110" s="633"/>
      <c r="AW110" s="633"/>
      <c r="AX110" s="633"/>
      <c r="AY110" s="633"/>
      <c r="AZ110" s="633"/>
      <c r="BA110" s="633"/>
      <c r="BB110" s="633"/>
      <c r="BC110" s="633"/>
      <c r="BD110" s="633"/>
      <c r="BE110" s="633"/>
    </row>
    <row r="111" spans="1:70" s="27" customFormat="1" ht="14.4" customHeight="1">
      <c r="A111" s="657"/>
      <c r="B111" s="1496" t="s">
        <v>757</v>
      </c>
      <c r="C111" s="1496"/>
      <c r="D111" s="1496"/>
      <c r="E111" s="1496"/>
      <c r="F111" s="1496"/>
      <c r="G111" s="1496"/>
      <c r="H111" s="1496"/>
      <c r="I111" s="1496"/>
      <c r="J111" s="1496"/>
      <c r="K111" s="1496"/>
      <c r="L111" s="1496"/>
      <c r="M111" s="1496"/>
      <c r="N111" s="1496"/>
      <c r="O111" s="1496"/>
      <c r="P111" s="1496"/>
      <c r="Q111" s="1496"/>
      <c r="R111" s="1496"/>
      <c r="S111" s="1496"/>
      <c r="T111" s="1500"/>
      <c r="U111" s="1489" t="s">
        <v>760</v>
      </c>
      <c r="V111" s="1489"/>
      <c r="W111" s="1489"/>
      <c r="X111" s="1489"/>
      <c r="Y111" s="1489"/>
      <c r="Z111" s="1489"/>
      <c r="AA111" s="1489"/>
      <c r="AB111" s="1489"/>
      <c r="AC111" s="1489"/>
      <c r="AD111" s="1489"/>
      <c r="AE111" s="1489"/>
      <c r="AF111" s="1489"/>
      <c r="AG111" s="1490"/>
      <c r="AH111" s="633"/>
      <c r="AL111" s="633"/>
      <c r="AM111" s="633"/>
      <c r="AN111" s="633"/>
      <c r="AO111" s="633"/>
      <c r="AP111" s="633"/>
      <c r="AQ111" s="633"/>
      <c r="AR111" s="633"/>
      <c r="AS111" s="633"/>
      <c r="AT111" s="633"/>
      <c r="AU111" s="633"/>
      <c r="AV111" s="633"/>
      <c r="AW111" s="633"/>
      <c r="AX111" s="633"/>
      <c r="AY111" s="633"/>
      <c r="AZ111" s="633"/>
      <c r="BA111" s="633"/>
      <c r="BB111" s="633"/>
      <c r="BC111" s="633"/>
      <c r="BD111" s="633"/>
      <c r="BE111" s="633"/>
    </row>
    <row r="112" spans="1:70" ht="14.4" customHeight="1">
      <c r="A112" s="657"/>
      <c r="B112" s="1496" t="s">
        <v>766</v>
      </c>
      <c r="C112" s="1496"/>
      <c r="D112" s="1496"/>
      <c r="E112" s="1496"/>
      <c r="F112" s="1496"/>
      <c r="G112" s="1496"/>
      <c r="H112" s="1496"/>
      <c r="I112" s="1496"/>
      <c r="J112" s="1496"/>
      <c r="K112" s="1496"/>
      <c r="L112" s="1496"/>
      <c r="M112" s="1496"/>
      <c r="N112" s="1496"/>
      <c r="O112" s="1496"/>
      <c r="P112" s="1496"/>
      <c r="Q112" s="1496"/>
      <c r="R112" s="1496"/>
      <c r="S112" s="1496"/>
      <c r="T112" s="1500"/>
      <c r="U112" s="1493" t="s">
        <v>767</v>
      </c>
      <c r="V112" s="1493"/>
      <c r="W112" s="1493"/>
      <c r="X112" s="1493"/>
      <c r="Y112" s="1493"/>
      <c r="Z112" s="1493"/>
      <c r="AA112" s="1493"/>
      <c r="AB112" s="1493"/>
      <c r="AC112" s="1493"/>
      <c r="AD112" s="1493"/>
      <c r="AE112" s="1493"/>
      <c r="AF112" s="1493"/>
      <c r="AG112" s="1494"/>
      <c r="AH112" s="1"/>
      <c r="AI112" s="27"/>
      <c r="AJ112" s="27"/>
      <c r="AK112" s="27"/>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row>
    <row r="113" spans="1:70" ht="14.4" customHeight="1">
      <c r="A113" s="657"/>
      <c r="B113" s="1496" t="s">
        <v>768</v>
      </c>
      <c r="C113" s="1496"/>
      <c r="D113" s="1496"/>
      <c r="E113" s="1496"/>
      <c r="F113" s="1496"/>
      <c r="G113" s="1496"/>
      <c r="H113" s="1496"/>
      <c r="I113" s="1496"/>
      <c r="J113" s="1496"/>
      <c r="K113" s="1496"/>
      <c r="L113" s="1496"/>
      <c r="M113" s="1496"/>
      <c r="N113" s="1496"/>
      <c r="O113" s="1496"/>
      <c r="P113" s="1496"/>
      <c r="Q113" s="1496"/>
      <c r="R113" s="1496"/>
      <c r="S113" s="1496"/>
      <c r="T113" s="1500"/>
      <c r="U113" s="1489" t="s">
        <v>769</v>
      </c>
      <c r="V113" s="1489"/>
      <c r="W113" s="1489"/>
      <c r="X113" s="1489"/>
      <c r="Y113" s="1489"/>
      <c r="Z113" s="1489"/>
      <c r="AA113" s="1489"/>
      <c r="AB113" s="1489"/>
      <c r="AC113" s="1489"/>
      <c r="AD113" s="1489"/>
      <c r="AE113" s="1489"/>
      <c r="AF113" s="1489"/>
      <c r="AG113" s="1490"/>
      <c r="AH113" s="1"/>
      <c r="AI113" s="27"/>
      <c r="AJ113" s="27"/>
      <c r="AK113" s="27"/>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row>
    <row r="114" spans="1:70" ht="14.4" customHeight="1">
      <c r="A114" s="657"/>
      <c r="B114" s="1496" t="s">
        <v>770</v>
      </c>
      <c r="C114" s="1496"/>
      <c r="D114" s="1496"/>
      <c r="E114" s="1496"/>
      <c r="F114" s="1496"/>
      <c r="G114" s="1496"/>
      <c r="H114" s="1496"/>
      <c r="I114" s="1496"/>
      <c r="J114" s="1496"/>
      <c r="K114" s="1496"/>
      <c r="L114" s="1496"/>
      <c r="M114" s="1496"/>
      <c r="N114" s="1496"/>
      <c r="O114" s="1496"/>
      <c r="P114" s="1496"/>
      <c r="Q114" s="1496"/>
      <c r="R114" s="1496"/>
      <c r="S114" s="1496"/>
      <c r="T114" s="1500"/>
      <c r="U114" s="1489" t="s">
        <v>771</v>
      </c>
      <c r="V114" s="1489"/>
      <c r="W114" s="1489"/>
      <c r="X114" s="1489"/>
      <c r="Y114" s="1489"/>
      <c r="Z114" s="1489"/>
      <c r="AA114" s="1489"/>
      <c r="AB114" s="1489"/>
      <c r="AC114" s="1489"/>
      <c r="AD114" s="1489"/>
      <c r="AE114" s="1489"/>
      <c r="AF114" s="1489"/>
      <c r="AG114" s="1490"/>
      <c r="AH114" s="1"/>
      <c r="AI114" s="27"/>
      <c r="AJ114" s="27"/>
      <c r="AK114" s="27"/>
      <c r="AL114" s="633"/>
      <c r="AM114" s="633"/>
      <c r="AN114" s="633"/>
      <c r="AO114" s="633"/>
      <c r="AP114" s="633"/>
      <c r="AQ114" s="633"/>
      <c r="AR114" s="633"/>
      <c r="AS114" s="633"/>
      <c r="AT114" s="633"/>
      <c r="AU114" s="633"/>
      <c r="AV114" s="633"/>
      <c r="AW114" s="633"/>
      <c r="AX114" s="633"/>
      <c r="AY114" s="633"/>
      <c r="AZ114" s="633"/>
      <c r="BA114" s="633"/>
      <c r="BB114" s="633"/>
      <c r="BC114" s="633"/>
      <c r="BD114" s="633"/>
      <c r="BE114" s="633"/>
    </row>
    <row r="115" spans="1:70" ht="14.4" customHeight="1" thickBot="1">
      <c r="A115" s="658"/>
      <c r="B115" s="1498" t="s">
        <v>772</v>
      </c>
      <c r="C115" s="1498"/>
      <c r="D115" s="1498"/>
      <c r="E115" s="1498"/>
      <c r="F115" s="1498"/>
      <c r="G115" s="1498"/>
      <c r="H115" s="1498"/>
      <c r="I115" s="1498"/>
      <c r="J115" s="1498"/>
      <c r="K115" s="1498"/>
      <c r="L115" s="1498"/>
      <c r="M115" s="1498"/>
      <c r="N115" s="1498"/>
      <c r="O115" s="1498"/>
      <c r="P115" s="1498"/>
      <c r="Q115" s="1498"/>
      <c r="R115" s="1498"/>
      <c r="S115" s="1498"/>
      <c r="T115" s="1499"/>
      <c r="U115" s="1491" t="s">
        <v>773</v>
      </c>
      <c r="V115" s="1491"/>
      <c r="W115" s="1491"/>
      <c r="X115" s="1491"/>
      <c r="Y115" s="1491"/>
      <c r="Z115" s="1491"/>
      <c r="AA115" s="1491"/>
      <c r="AB115" s="1491"/>
      <c r="AC115" s="1491"/>
      <c r="AD115" s="1491"/>
      <c r="AE115" s="1491"/>
      <c r="AF115" s="1491"/>
      <c r="AG115" s="1492"/>
      <c r="AH115" s="1"/>
      <c r="AI115" s="27"/>
      <c r="AJ115" s="27"/>
      <c r="AK115" s="27"/>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row>
    <row r="116" spans="1:70" s="27" customFormat="1" ht="26.4" customHeight="1">
      <c r="A116" s="1"/>
      <c r="B116" s="1"/>
      <c r="C116" s="1"/>
      <c r="D116" s="1"/>
      <c r="E116" s="1"/>
      <c r="F116" s="1"/>
      <c r="G116" s="1"/>
      <c r="H116" s="1"/>
      <c r="I116" s="1"/>
      <c r="J116" s="2"/>
      <c r="K116" s="1"/>
      <c r="L116" s="1"/>
      <c r="M116" s="1"/>
      <c r="N116" s="1"/>
      <c r="O116" s="1"/>
      <c r="P116" s="1"/>
      <c r="Q116" s="1"/>
      <c r="R116" s="1"/>
      <c r="S116" s="1"/>
      <c r="T116" s="1"/>
      <c r="U116" s="1"/>
      <c r="V116" s="1"/>
      <c r="W116" s="1"/>
      <c r="X116" s="1"/>
      <c r="Y116" s="1"/>
      <c r="Z116" s="1"/>
      <c r="AA116" s="1"/>
      <c r="AB116" s="1"/>
      <c r="AC116" s="1"/>
      <c r="AD116" s="1"/>
      <c r="AE116" s="1"/>
      <c r="AF116" s="1"/>
      <c r="AG116" s="1"/>
      <c r="AH116" s="491"/>
      <c r="AI116" s="1"/>
      <c r="AJ116" s="1"/>
      <c r="AK116" s="1"/>
      <c r="AL116" s="1"/>
      <c r="AM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row>
    <row r="117" spans="1:70" s="27" customFormat="1" ht="26.4" customHeight="1">
      <c r="A117" s="1"/>
      <c r="B117" s="1"/>
      <c r="C117" s="1"/>
      <c r="D117" s="1"/>
      <c r="E117" s="1"/>
      <c r="F117" s="1"/>
      <c r="G117" s="1"/>
      <c r="H117" s="1"/>
      <c r="I117" s="1"/>
      <c r="J117" s="2"/>
      <c r="K117" s="1"/>
      <c r="L117" s="1"/>
      <c r="M117" s="1"/>
      <c r="N117" s="1"/>
      <c r="O117" s="1"/>
      <c r="P117" s="1"/>
      <c r="Q117" s="1"/>
      <c r="R117" s="1"/>
      <c r="S117" s="1"/>
      <c r="T117" s="1"/>
      <c r="U117" s="1"/>
      <c r="V117" s="1"/>
      <c r="W117" s="1"/>
      <c r="X117" s="1"/>
      <c r="Y117" s="1"/>
      <c r="Z117" s="1"/>
      <c r="AA117" s="1"/>
      <c r="AB117" s="1"/>
      <c r="AC117" s="1"/>
      <c r="AD117" s="1"/>
      <c r="AE117" s="1"/>
      <c r="AF117" s="1"/>
      <c r="AG117" s="1"/>
      <c r="AH117" s="491"/>
      <c r="AI117" s="1"/>
      <c r="AJ117" s="1"/>
      <c r="AK117" s="1"/>
      <c r="AL117" s="1"/>
      <c r="AM117" s="1"/>
      <c r="AN117" s="13"/>
      <c r="AO117" s="13"/>
      <c r="AP117" s="13"/>
      <c r="AQ117" s="13"/>
      <c r="AR117" s="13"/>
      <c r="AS117" s="13"/>
      <c r="AT117" s="13"/>
    </row>
    <row r="118" spans="1:70" s="27" customFormat="1" ht="26.4" customHeight="1">
      <c r="A118" s="1"/>
      <c r="B118" s="1"/>
      <c r="C118" s="1"/>
      <c r="D118" s="1"/>
      <c r="E118" s="1"/>
      <c r="F118" s="1"/>
      <c r="G118" s="1"/>
      <c r="H118" s="1"/>
      <c r="I118" s="1"/>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491"/>
      <c r="AI118" s="1"/>
      <c r="AJ118" s="1"/>
      <c r="AK118" s="1"/>
      <c r="AL118" s="1"/>
      <c r="AM118" s="1"/>
      <c r="AN118" s="13"/>
      <c r="AO118" s="13"/>
      <c r="AP118" s="13"/>
      <c r="AQ118" s="13"/>
      <c r="AR118" s="13"/>
      <c r="AS118" s="13"/>
      <c r="AT118" s="13"/>
      <c r="AU118" s="1"/>
      <c r="AV118" s="13"/>
      <c r="AW118" s="13"/>
      <c r="AX118" s="13"/>
    </row>
    <row r="119" spans="1:70" ht="26.4" customHeight="1">
      <c r="AU119" s="13"/>
      <c r="AV119" s="13"/>
      <c r="AW119" s="13"/>
      <c r="AX119" s="13"/>
      <c r="AY119" s="27"/>
      <c r="AZ119" s="27"/>
      <c r="BA119" s="27"/>
      <c r="BB119" s="27"/>
      <c r="BC119" s="27"/>
      <c r="BD119" s="27"/>
      <c r="BE119" s="27"/>
      <c r="BF119" s="27"/>
      <c r="BG119" s="27"/>
      <c r="BH119" s="27"/>
      <c r="BI119" s="27"/>
      <c r="BJ119" s="27"/>
      <c r="BK119" s="27"/>
      <c r="BL119" s="27"/>
      <c r="BM119" s="27"/>
      <c r="BN119" s="27"/>
      <c r="BO119" s="27"/>
      <c r="BP119" s="27"/>
      <c r="BQ119" s="27"/>
      <c r="BR119" s="27"/>
    </row>
    <row r="120" spans="1:70" ht="26.4" customHeight="1"/>
    <row r="121" spans="1:70" ht="26.4" customHeight="1"/>
    <row r="122" spans="1:70" ht="26.4" customHeight="1"/>
    <row r="123" spans="1:70" ht="26.4" customHeight="1"/>
    <row r="124" spans="1:70" ht="26.4" customHeight="1"/>
  </sheetData>
  <mergeCells count="243">
    <mergeCell ref="A4:E4"/>
    <mergeCell ref="F4:AG4"/>
    <mergeCell ref="AD30:AG30"/>
    <mergeCell ref="AD31:AG31"/>
    <mergeCell ref="AD32:AG32"/>
    <mergeCell ref="A49:M49"/>
    <mergeCell ref="A48:M48"/>
    <mergeCell ref="A81:B83"/>
    <mergeCell ref="U81:Z83"/>
    <mergeCell ref="O82:P82"/>
    <mergeCell ref="C81:T81"/>
    <mergeCell ref="D83:I83"/>
    <mergeCell ref="L83:Q83"/>
    <mergeCell ref="D82:H82"/>
    <mergeCell ref="B30:K30"/>
    <mergeCell ref="M30:AC30"/>
    <mergeCell ref="B31:K31"/>
    <mergeCell ref="M31:AC31"/>
    <mergeCell ref="B32:K32"/>
    <mergeCell ref="M32:AC32"/>
    <mergeCell ref="A33:F34"/>
    <mergeCell ref="G33:J33"/>
    <mergeCell ref="K33:M33"/>
    <mergeCell ref="A28:F29"/>
    <mergeCell ref="G29:L29"/>
    <mergeCell ref="M29:AG29"/>
    <mergeCell ref="O33:P33"/>
    <mergeCell ref="R33:S33"/>
    <mergeCell ref="U33:AG33"/>
    <mergeCell ref="G34:J34"/>
    <mergeCell ref="K34:M34"/>
    <mergeCell ref="O34:P34"/>
    <mergeCell ref="R34:S34"/>
    <mergeCell ref="U34:AG34"/>
    <mergeCell ref="U111:AG111"/>
    <mergeCell ref="A104:T104"/>
    <mergeCell ref="U115:AG115"/>
    <mergeCell ref="U114:AG114"/>
    <mergeCell ref="U113:AG113"/>
    <mergeCell ref="U112:AG112"/>
    <mergeCell ref="U110:AG110"/>
    <mergeCell ref="U109:AG109"/>
    <mergeCell ref="U108:AG108"/>
    <mergeCell ref="U107:AG107"/>
    <mergeCell ref="U106:AG106"/>
    <mergeCell ref="B115:T115"/>
    <mergeCell ref="B106:T106"/>
    <mergeCell ref="B107:T107"/>
    <mergeCell ref="B108:T108"/>
    <mergeCell ref="B109:T109"/>
    <mergeCell ref="B110:T110"/>
    <mergeCell ref="B111:T111"/>
    <mergeCell ref="B112:T112"/>
    <mergeCell ref="B113:T113"/>
    <mergeCell ref="B114:T114"/>
    <mergeCell ref="U105:AG105"/>
    <mergeCell ref="U104:AG104"/>
    <mergeCell ref="A86:V86"/>
    <mergeCell ref="B91:H91"/>
    <mergeCell ref="A79:V79"/>
    <mergeCell ref="J60:R60"/>
    <mergeCell ref="A74:AG74"/>
    <mergeCell ref="A70:Z70"/>
    <mergeCell ref="A62:AG62"/>
    <mergeCell ref="A63:AF63"/>
    <mergeCell ref="B71:AF71"/>
    <mergeCell ref="A67:Z67"/>
    <mergeCell ref="A68:AG69"/>
    <mergeCell ref="J93:R93"/>
    <mergeCell ref="S93:AG93"/>
    <mergeCell ref="N49:O49"/>
    <mergeCell ref="P49:T49"/>
    <mergeCell ref="W49:AA49"/>
    <mergeCell ref="Q51:AG51"/>
    <mergeCell ref="AB49:AD49"/>
    <mergeCell ref="B55:O55"/>
    <mergeCell ref="A56:V56"/>
    <mergeCell ref="Q52:AA52"/>
    <mergeCell ref="Q53:AG53"/>
    <mergeCell ref="U49:V49"/>
    <mergeCell ref="A50:R50"/>
    <mergeCell ref="B53:O53"/>
    <mergeCell ref="B51:P51"/>
    <mergeCell ref="I82:L82"/>
    <mergeCell ref="M82:N82"/>
    <mergeCell ref="AA85:AG85"/>
    <mergeCell ref="AA84:AG84"/>
    <mergeCell ref="AA81:AG83"/>
    <mergeCell ref="H80:AG80"/>
    <mergeCell ref="A61:V61"/>
    <mergeCell ref="B64:AF64"/>
    <mergeCell ref="Q55:Z55"/>
    <mergeCell ref="A99:E99"/>
    <mergeCell ref="F99:J99"/>
    <mergeCell ref="K99:Q99"/>
    <mergeCell ref="A96:E96"/>
    <mergeCell ref="F96:J96"/>
    <mergeCell ref="K96:Q96"/>
    <mergeCell ref="R96:X96"/>
    <mergeCell ref="Y96:AG96"/>
    <mergeCell ref="K97:Q97"/>
    <mergeCell ref="R97:X97"/>
    <mergeCell ref="Y97:AG97"/>
    <mergeCell ref="A98:E98"/>
    <mergeCell ref="R99:X99"/>
    <mergeCell ref="Y99:AG99"/>
    <mergeCell ref="A97:E97"/>
    <mergeCell ref="F97:J97"/>
    <mergeCell ref="K98:Q98"/>
    <mergeCell ref="K100:Q100"/>
    <mergeCell ref="R100:X100"/>
    <mergeCell ref="Y100:AG100"/>
    <mergeCell ref="A100:E100"/>
    <mergeCell ref="F100:J100"/>
    <mergeCell ref="A72:AG73"/>
    <mergeCell ref="R98:X98"/>
    <mergeCell ref="A101:J101"/>
    <mergeCell ref="K101:Q101"/>
    <mergeCell ref="R101:X101"/>
    <mergeCell ref="Y101:AG101"/>
    <mergeCell ref="A93:I93"/>
    <mergeCell ref="Y98:AG98"/>
    <mergeCell ref="F98:J98"/>
    <mergeCell ref="C84:T84"/>
    <mergeCell ref="U84:Z84"/>
    <mergeCell ref="U85:Z85"/>
    <mergeCell ref="A84:B84"/>
    <mergeCell ref="A85:B85"/>
    <mergeCell ref="J91:R91"/>
    <mergeCell ref="S91:AG91"/>
    <mergeCell ref="B92:H92"/>
    <mergeCell ref="J92:R92"/>
    <mergeCell ref="S92:AG92"/>
    <mergeCell ref="AA55:AG55"/>
    <mergeCell ref="A57:I57"/>
    <mergeCell ref="J57:K57"/>
    <mergeCell ref="L57:S57"/>
    <mergeCell ref="T57:U57"/>
    <mergeCell ref="V57:W57"/>
    <mergeCell ref="X57:Y57"/>
    <mergeCell ref="Z57:AE57"/>
    <mergeCell ref="A76:B76"/>
    <mergeCell ref="A58:Z58"/>
    <mergeCell ref="B59:H59"/>
    <mergeCell ref="W59:AA59"/>
    <mergeCell ref="V60:AC60"/>
    <mergeCell ref="AF57:AG57"/>
    <mergeCell ref="A2:AG2"/>
    <mergeCell ref="AD60:AG60"/>
    <mergeCell ref="F76:G76"/>
    <mergeCell ref="A65:AG66"/>
    <mergeCell ref="A44:L44"/>
    <mergeCell ref="M7:P7"/>
    <mergeCell ref="Q7:AG7"/>
    <mergeCell ref="Z39:AA39"/>
    <mergeCell ref="B9:J9"/>
    <mergeCell ref="A45:AG45"/>
    <mergeCell ref="N47:Z47"/>
    <mergeCell ref="N48:Z48"/>
    <mergeCell ref="C41:T41"/>
    <mergeCell ref="Q54:AG54"/>
    <mergeCell ref="A46:L46"/>
    <mergeCell ref="C42:T42"/>
    <mergeCell ref="N39:Y39"/>
    <mergeCell ref="AE49:AG49"/>
    <mergeCell ref="L9:AG9"/>
    <mergeCell ref="T16:AG16"/>
    <mergeCell ref="L10:M10"/>
    <mergeCell ref="T13:AG13"/>
    <mergeCell ref="L8:AG8"/>
    <mergeCell ref="A5:AG5"/>
    <mergeCell ref="B7:J7"/>
    <mergeCell ref="B10:J13"/>
    <mergeCell ref="A36:N36"/>
    <mergeCell ref="B38:L38"/>
    <mergeCell ref="B39:L39"/>
    <mergeCell ref="A40:AF40"/>
    <mergeCell ref="U41:Y41"/>
    <mergeCell ref="T17:AG17"/>
    <mergeCell ref="N38:AG38"/>
    <mergeCell ref="L14:M14"/>
    <mergeCell ref="L15:M15"/>
    <mergeCell ref="T12:AG12"/>
    <mergeCell ref="B8:J8"/>
    <mergeCell ref="B14:J17"/>
    <mergeCell ref="L11:M11"/>
    <mergeCell ref="A20:E20"/>
    <mergeCell ref="F20:AG20"/>
    <mergeCell ref="U22:AG22"/>
    <mergeCell ref="R22:T22"/>
    <mergeCell ref="F22:K22"/>
    <mergeCell ref="L22:Q22"/>
    <mergeCell ref="F26:K26"/>
    <mergeCell ref="L26:Q26"/>
    <mergeCell ref="R26:T26"/>
    <mergeCell ref="A27:E27"/>
    <mergeCell ref="F27:AG27"/>
    <mergeCell ref="A21:E26"/>
    <mergeCell ref="F21:K21"/>
    <mergeCell ref="L21:Q21"/>
    <mergeCell ref="R21:T21"/>
    <mergeCell ref="U21:AG21"/>
    <mergeCell ref="Z41:AB41"/>
    <mergeCell ref="Z42:AB42"/>
    <mergeCell ref="U26:AG26"/>
    <mergeCell ref="F23:K23"/>
    <mergeCell ref="L23:Q23"/>
    <mergeCell ref="R23:T23"/>
    <mergeCell ref="U23:AG23"/>
    <mergeCell ref="F24:K24"/>
    <mergeCell ref="L24:Q24"/>
    <mergeCell ref="R24:T24"/>
    <mergeCell ref="U24:AG24"/>
    <mergeCell ref="F25:K25"/>
    <mergeCell ref="L25:Q25"/>
    <mergeCell ref="R25:T25"/>
    <mergeCell ref="U25:AG25"/>
    <mergeCell ref="G28:L28"/>
    <mergeCell ref="M28:AG28"/>
    <mergeCell ref="N43:AG43"/>
    <mergeCell ref="U42:Y42"/>
    <mergeCell ref="B43:L43"/>
    <mergeCell ref="B47:L47"/>
    <mergeCell ref="AA47:AG47"/>
    <mergeCell ref="B90:H90"/>
    <mergeCell ref="J90:R90"/>
    <mergeCell ref="S90:AG90"/>
    <mergeCell ref="S60:U60"/>
    <mergeCell ref="A88:I88"/>
    <mergeCell ref="J88:R88"/>
    <mergeCell ref="S88:AG88"/>
    <mergeCell ref="B89:H89"/>
    <mergeCell ref="AB52:AF52"/>
    <mergeCell ref="J59:V59"/>
    <mergeCell ref="I77:AG77"/>
    <mergeCell ref="B77:G77"/>
    <mergeCell ref="J89:R89"/>
    <mergeCell ref="S89:AG89"/>
    <mergeCell ref="A80:G80"/>
    <mergeCell ref="B60:H60"/>
    <mergeCell ref="B54:O54"/>
    <mergeCell ref="B52:O52"/>
    <mergeCell ref="C85:T85"/>
  </mergeCells>
  <phoneticPr fontId="9"/>
  <dataValidations count="5">
    <dataValidation type="list" allowBlank="1" showInputMessage="1" showErrorMessage="1" sqref="N43:AG43" xr:uid="{A1DCE2AE-27FE-4B80-B463-267B72532089}">
      <formula1>"低圧連系(50kW未満),高圧連系(50kW～2000kW)"</formula1>
    </dataValidation>
    <dataValidation type="list" allowBlank="1" showInputMessage="1" showErrorMessage="1" sqref="N38:AG38" xr:uid="{00000000-0002-0000-0200-000001000000}">
      <formula1>$AM$38:$AM$42</formula1>
    </dataValidation>
    <dataValidation type="list" allowBlank="1" showInputMessage="1" showErrorMessage="1" sqref="H80" xr:uid="{00000000-0002-0000-0200-000002000000}">
      <formula1>$AM$84:$AM$90</formula1>
    </dataValidation>
    <dataValidation type="list" allowBlank="1" showInputMessage="1" showErrorMessage="1" sqref="I77:AG77" xr:uid="{00000000-0002-0000-0200-000000000000}">
      <formula1>$AM$74:$AM$78</formula1>
    </dataValidation>
    <dataValidation type="list" allowBlank="1" showInputMessage="1" showErrorMessage="1" sqref="A97:E100" xr:uid="{4D885728-BB5B-4D4A-BD92-C0FBD44F7B6D}">
      <formula1>$AJ$97:$AJ$102</formula1>
    </dataValidation>
  </dataValidations>
  <printOptions horizontalCentered="1"/>
  <pageMargins left="0.70866141732283461" right="0.70866141732283461" top="0.74803149606299213" bottom="0.74803149606299213" header="0.31496062992125984" footer="0.31496062992125984"/>
  <pageSetup paperSize="9" scale="93" orientation="portrait" r:id="rId1"/>
  <headerFooter alignWithMargins="0"/>
  <rowBreaks count="3" manualBreakCount="3">
    <brk id="35" max="32" man="1"/>
    <brk id="60" max="32" man="1"/>
    <brk id="7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8" r:id="rId4" name="Check Box 6">
              <controlPr defaultSize="0" autoFill="0" autoLine="0" autoPict="0">
                <anchor moveWithCells="1">
                  <from>
                    <xdr:col>11</xdr:col>
                    <xdr:colOff>106680</xdr:colOff>
                    <xdr:row>9</xdr:row>
                    <xdr:rowOff>38100</xdr:rowOff>
                  </from>
                  <to>
                    <xdr:col>13</xdr:col>
                    <xdr:colOff>45720</xdr:colOff>
                    <xdr:row>9</xdr:row>
                    <xdr:rowOff>297180</xdr:rowOff>
                  </to>
                </anchor>
              </controlPr>
            </control>
          </mc:Choice>
        </mc:AlternateContent>
        <mc:AlternateContent xmlns:mc="http://schemas.openxmlformats.org/markup-compatibility/2006">
          <mc:Choice Requires="x14">
            <control shapeId="141319" r:id="rId5" name="Check Box 7">
              <controlPr defaultSize="0" autoFill="0" autoLine="0" autoPict="0">
                <anchor moveWithCells="1">
                  <from>
                    <xdr:col>11</xdr:col>
                    <xdr:colOff>99060</xdr:colOff>
                    <xdr:row>10</xdr:row>
                    <xdr:rowOff>22860</xdr:rowOff>
                  </from>
                  <to>
                    <xdr:col>13</xdr:col>
                    <xdr:colOff>30480</xdr:colOff>
                    <xdr:row>10</xdr:row>
                    <xdr:rowOff>289560</xdr:rowOff>
                  </to>
                </anchor>
              </controlPr>
            </control>
          </mc:Choice>
        </mc:AlternateContent>
        <mc:AlternateContent xmlns:mc="http://schemas.openxmlformats.org/markup-compatibility/2006">
          <mc:Choice Requires="x14">
            <control shapeId="2" r:id="rId6" name="Check Box 8">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4" r:id="rId7" name="Check Box 9">
              <controlPr defaultSize="0" autoFill="0" autoLine="0" autoPict="0">
                <anchor moveWithCells="1" sizeWithCells="1">
                  <from>
                    <xdr:col>11</xdr:col>
                    <xdr:colOff>106680</xdr:colOff>
                    <xdr:row>14</xdr:row>
                    <xdr:rowOff>45720</xdr:rowOff>
                  </from>
                  <to>
                    <xdr:col>13</xdr:col>
                    <xdr:colOff>53340</xdr:colOff>
                    <xdr:row>14</xdr:row>
                    <xdr:rowOff>297180</xdr:rowOff>
                  </to>
                </anchor>
              </controlPr>
            </control>
          </mc:Choice>
        </mc:AlternateContent>
        <mc:AlternateContent xmlns:mc="http://schemas.openxmlformats.org/markup-compatibility/2006">
          <mc:Choice Requires="x14">
            <control shapeId="141322" r:id="rId8" name="Check Box 10">
              <controlPr defaultSize="0" autoFill="0" autoLine="0" autoPict="0">
                <anchor moveWithCells="1">
                  <from>
                    <xdr:col>0</xdr:col>
                    <xdr:colOff>99060</xdr:colOff>
                    <xdr:row>75</xdr:row>
                    <xdr:rowOff>22860</xdr:rowOff>
                  </from>
                  <to>
                    <xdr:col>2</xdr:col>
                    <xdr:colOff>22860</xdr:colOff>
                    <xdr:row>75</xdr:row>
                    <xdr:rowOff>289560</xdr:rowOff>
                  </to>
                </anchor>
              </controlPr>
            </control>
          </mc:Choice>
        </mc:AlternateContent>
        <mc:AlternateContent xmlns:mc="http://schemas.openxmlformats.org/markup-compatibility/2006">
          <mc:Choice Requires="x14">
            <control shapeId="141323" r:id="rId9" name="Check Box 11">
              <controlPr defaultSize="0" autoFill="0" autoLine="0" autoPict="0">
                <anchor moveWithCells="1">
                  <from>
                    <xdr:col>5</xdr:col>
                    <xdr:colOff>99060</xdr:colOff>
                    <xdr:row>75</xdr:row>
                    <xdr:rowOff>22860</xdr:rowOff>
                  </from>
                  <to>
                    <xdr:col>7</xdr:col>
                    <xdr:colOff>22860</xdr:colOff>
                    <xdr:row>75</xdr:row>
                    <xdr:rowOff>289560</xdr:rowOff>
                  </to>
                </anchor>
              </controlPr>
            </control>
          </mc:Choice>
        </mc:AlternateContent>
        <mc:AlternateContent xmlns:mc="http://schemas.openxmlformats.org/markup-compatibility/2006">
          <mc:Choice Requires="x14">
            <control shapeId="141332" r:id="rId10" name="Check Box 20">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141333" r:id="rId11" name="Check Box 21">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141334" r:id="rId12" name="Check Box 22">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141335" r:id="rId13" name="Check Box 23">
              <controlPr defaultSize="0" autoFill="0" autoLine="0" autoPict="0">
                <anchor moveWithCells="1">
                  <from>
                    <xdr:col>0</xdr:col>
                    <xdr:colOff>0</xdr:colOff>
                    <xdr:row>106</xdr:row>
                    <xdr:rowOff>144780</xdr:rowOff>
                  </from>
                  <to>
                    <xdr:col>1</xdr:col>
                    <xdr:colOff>106680</xdr:colOff>
                    <xdr:row>108</xdr:row>
                    <xdr:rowOff>45720</xdr:rowOff>
                  </to>
                </anchor>
              </controlPr>
            </control>
          </mc:Choice>
        </mc:AlternateContent>
        <mc:AlternateContent xmlns:mc="http://schemas.openxmlformats.org/markup-compatibility/2006">
          <mc:Choice Requires="x14">
            <control shapeId="141336" r:id="rId14" name="Check Box 24">
              <controlPr defaultSize="0" autoFill="0" autoLine="0" autoPict="0">
                <anchor moveWithCells="1">
                  <from>
                    <xdr:col>0</xdr:col>
                    <xdr:colOff>0</xdr:colOff>
                    <xdr:row>107</xdr:row>
                    <xdr:rowOff>144780</xdr:rowOff>
                  </from>
                  <to>
                    <xdr:col>1</xdr:col>
                    <xdr:colOff>106680</xdr:colOff>
                    <xdr:row>109</xdr:row>
                    <xdr:rowOff>45720</xdr:rowOff>
                  </to>
                </anchor>
              </controlPr>
            </control>
          </mc:Choice>
        </mc:AlternateContent>
        <mc:AlternateContent xmlns:mc="http://schemas.openxmlformats.org/markup-compatibility/2006">
          <mc:Choice Requires="x14">
            <control shapeId="141337" r:id="rId15" name="Check Box 25">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141338" r:id="rId16" name="Check Box 26">
              <controlPr defaultSize="0" autoFill="0" autoLine="0" autoPict="0">
                <anchor moveWithCells="1">
                  <from>
                    <xdr:col>0</xdr:col>
                    <xdr:colOff>0</xdr:colOff>
                    <xdr:row>109</xdr:row>
                    <xdr:rowOff>144780</xdr:rowOff>
                  </from>
                  <to>
                    <xdr:col>1</xdr:col>
                    <xdr:colOff>106680</xdr:colOff>
                    <xdr:row>111</xdr:row>
                    <xdr:rowOff>45720</xdr:rowOff>
                  </to>
                </anchor>
              </controlPr>
            </control>
          </mc:Choice>
        </mc:AlternateContent>
        <mc:AlternateContent xmlns:mc="http://schemas.openxmlformats.org/markup-compatibility/2006">
          <mc:Choice Requires="x14">
            <control shapeId="141339" r:id="rId17" name="Check Box 27">
              <controlPr defaultSize="0" autoFill="0" autoLine="0" autoPict="0">
                <anchor moveWithCells="1">
                  <from>
                    <xdr:col>0</xdr:col>
                    <xdr:colOff>0</xdr:colOff>
                    <xdr:row>110</xdr:row>
                    <xdr:rowOff>144780</xdr:rowOff>
                  </from>
                  <to>
                    <xdr:col>1</xdr:col>
                    <xdr:colOff>106680</xdr:colOff>
                    <xdr:row>112</xdr:row>
                    <xdr:rowOff>45720</xdr:rowOff>
                  </to>
                </anchor>
              </controlPr>
            </control>
          </mc:Choice>
        </mc:AlternateContent>
        <mc:AlternateContent xmlns:mc="http://schemas.openxmlformats.org/markup-compatibility/2006">
          <mc:Choice Requires="x14">
            <control shapeId="141340" r:id="rId18" name="Check Box 28">
              <controlPr defaultSize="0" autoFill="0" autoLine="0" autoPict="0">
                <anchor moveWithCells="1">
                  <from>
                    <xdr:col>0</xdr:col>
                    <xdr:colOff>0</xdr:colOff>
                    <xdr:row>111</xdr:row>
                    <xdr:rowOff>144780</xdr:rowOff>
                  </from>
                  <to>
                    <xdr:col>1</xdr:col>
                    <xdr:colOff>106680</xdr:colOff>
                    <xdr:row>113</xdr:row>
                    <xdr:rowOff>45720</xdr:rowOff>
                  </to>
                </anchor>
              </controlPr>
            </control>
          </mc:Choice>
        </mc:AlternateContent>
        <mc:AlternateContent xmlns:mc="http://schemas.openxmlformats.org/markup-compatibility/2006">
          <mc:Choice Requires="x14">
            <control shapeId="141341" r:id="rId19" name="Check Box 29">
              <controlPr defaultSize="0" autoFill="0" autoLine="0" autoPict="0">
                <anchor moveWithCells="1">
                  <from>
                    <xdr:col>0</xdr:col>
                    <xdr:colOff>0</xdr:colOff>
                    <xdr:row>112</xdr:row>
                    <xdr:rowOff>144780</xdr:rowOff>
                  </from>
                  <to>
                    <xdr:col>1</xdr:col>
                    <xdr:colOff>106680</xdr:colOff>
                    <xdr:row>114</xdr:row>
                    <xdr:rowOff>45720</xdr:rowOff>
                  </to>
                </anchor>
              </controlPr>
            </control>
          </mc:Choice>
        </mc:AlternateContent>
        <mc:AlternateContent xmlns:mc="http://schemas.openxmlformats.org/markup-compatibility/2006">
          <mc:Choice Requires="x14">
            <control shapeId="141342" r:id="rId20" name="Check Box 30">
              <controlPr defaultSize="0" autoFill="0" autoLine="0" autoPict="0">
                <anchor moveWithCells="1">
                  <from>
                    <xdr:col>0</xdr:col>
                    <xdr:colOff>0</xdr:colOff>
                    <xdr:row>113</xdr:row>
                    <xdr:rowOff>144780</xdr:rowOff>
                  </from>
                  <to>
                    <xdr:col>1</xdr:col>
                    <xdr:colOff>106680</xdr:colOff>
                    <xdr:row>115</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6A35-460A-4693-9DAA-AC7225059D7A}">
  <sheetPr>
    <tabColor rgb="FFFFC000"/>
    <pageSetUpPr fitToPage="1"/>
  </sheetPr>
  <dimension ref="A1:BY104"/>
  <sheetViews>
    <sheetView showZeros="0" view="pageBreakPreview" zoomScaleNormal="100" zoomScaleSheetLayoutView="100" workbookViewId="0">
      <selection activeCell="K84" sqref="K84:Q84"/>
    </sheetView>
  </sheetViews>
  <sheetFormatPr defaultColWidth="3.625" defaultRowHeight="24.75" customHeight="1"/>
  <cols>
    <col min="1" max="9" width="3.625" style="1"/>
    <col min="10" max="10" width="3.625" style="2"/>
    <col min="11" max="33" width="3.625" style="1"/>
    <col min="34" max="34" width="3.625" style="437"/>
    <col min="35" max="44" width="3.625" style="1"/>
    <col min="45" max="45" width="4" style="1" bestFit="1" customWidth="1"/>
    <col min="46" max="16384" width="3.625" style="1"/>
  </cols>
  <sheetData>
    <row r="1" spans="1:34" ht="25.5" customHeight="1">
      <c r="A1" s="830" t="s">
        <v>806</v>
      </c>
      <c r="B1" s="830"/>
      <c r="C1" s="830"/>
      <c r="D1" s="830"/>
      <c r="E1" s="830"/>
      <c r="F1" s="830"/>
      <c r="G1" s="830"/>
      <c r="H1" s="830"/>
      <c r="I1" s="830"/>
      <c r="J1" s="830"/>
      <c r="K1" s="830"/>
      <c r="L1" s="830"/>
      <c r="M1" s="830"/>
      <c r="N1" s="830"/>
      <c r="O1" s="830"/>
      <c r="P1" s="830"/>
      <c r="Q1" s="830"/>
      <c r="R1" s="830"/>
      <c r="S1" s="830"/>
      <c r="T1" s="830"/>
      <c r="U1" s="830"/>
      <c r="V1" s="830"/>
      <c r="W1" s="830"/>
    </row>
    <row r="2" spans="1:34" ht="25.5"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2"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25.2"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35"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35" ht="9.6" customHeight="1"/>
    <row r="19" spans="1:35" s="27" customFormat="1" ht="25.2"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35" s="27" customFormat="1" ht="24.6" customHeight="1">
      <c r="A20" s="1408" t="s">
        <v>714</v>
      </c>
      <c r="B20" s="1409"/>
      <c r="C20" s="1409"/>
      <c r="D20" s="1409"/>
      <c r="E20" s="1409"/>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1"/>
      <c r="AH20" s="491"/>
    </row>
    <row r="21" spans="1:35" s="27" customFormat="1" ht="18" customHeight="1">
      <c r="A21" s="986" t="s">
        <v>774</v>
      </c>
      <c r="B21" s="1056"/>
      <c r="C21" s="1056"/>
      <c r="D21" s="1056"/>
      <c r="E21" s="1057"/>
      <c r="F21" s="1068" t="s">
        <v>758</v>
      </c>
      <c r="G21" s="1068"/>
      <c r="H21" s="1068"/>
      <c r="I21" s="1068"/>
      <c r="J21" s="1068"/>
      <c r="K21" s="1068"/>
      <c r="L21" s="1044" t="s">
        <v>746</v>
      </c>
      <c r="M21" s="1045"/>
      <c r="N21" s="1045"/>
      <c r="O21" s="1045"/>
      <c r="P21" s="1045"/>
      <c r="Q21" s="1048"/>
      <c r="R21" s="1044" t="s">
        <v>744</v>
      </c>
      <c r="S21" s="1045"/>
      <c r="T21" s="1048"/>
      <c r="U21" s="1044" t="s">
        <v>759</v>
      </c>
      <c r="V21" s="1045"/>
      <c r="W21" s="1045"/>
      <c r="X21" s="1045"/>
      <c r="Y21" s="1045"/>
      <c r="Z21" s="1045"/>
      <c r="AA21" s="1045"/>
      <c r="AB21" s="1045"/>
      <c r="AC21" s="1045"/>
      <c r="AD21" s="1045"/>
      <c r="AE21" s="1045"/>
      <c r="AF21" s="1045"/>
      <c r="AG21" s="1049"/>
      <c r="AH21" s="491"/>
    </row>
    <row r="22" spans="1:35" s="27" customFormat="1" ht="18" customHeight="1">
      <c r="A22" s="855"/>
      <c r="B22" s="812"/>
      <c r="C22" s="812"/>
      <c r="D22" s="812"/>
      <c r="E22" s="1058"/>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8"/>
      <c r="AH22" s="491"/>
    </row>
    <row r="23" spans="1:35" s="27" customFormat="1" ht="18" customHeight="1">
      <c r="A23" s="855"/>
      <c r="B23" s="812"/>
      <c r="C23" s="812"/>
      <c r="D23" s="812"/>
      <c r="E23" s="1058"/>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91"/>
    </row>
    <row r="24" spans="1:35" s="27" customFormat="1" ht="18" customHeight="1">
      <c r="A24" s="855"/>
      <c r="B24" s="812"/>
      <c r="C24" s="812"/>
      <c r="D24" s="812"/>
      <c r="E24" s="1058"/>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91"/>
    </row>
    <row r="25" spans="1:35" s="27" customFormat="1" ht="18" customHeight="1">
      <c r="A25" s="855"/>
      <c r="B25" s="812"/>
      <c r="C25" s="812"/>
      <c r="D25" s="812"/>
      <c r="E25" s="1058"/>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91"/>
    </row>
    <row r="26" spans="1:35" s="27" customFormat="1" ht="18" customHeight="1">
      <c r="A26" s="1059"/>
      <c r="B26" s="1060"/>
      <c r="C26" s="1060"/>
      <c r="D26" s="1060"/>
      <c r="E26" s="1061"/>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91"/>
    </row>
    <row r="27" spans="1:35" s="27" customFormat="1" ht="77.400000000000006" customHeight="1">
      <c r="A27" s="1015" t="s">
        <v>775</v>
      </c>
      <c r="B27" s="1016"/>
      <c r="C27" s="1016"/>
      <c r="D27" s="1016"/>
      <c r="E27" s="1016"/>
      <c r="F27" s="1379" t="s">
        <v>807</v>
      </c>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80"/>
      <c r="AH27" s="491"/>
    </row>
    <row r="28" spans="1:35" s="27" customFormat="1" ht="25.2" customHeight="1">
      <c r="A28" s="855" t="s">
        <v>216</v>
      </c>
      <c r="B28" s="813"/>
      <c r="C28" s="813"/>
      <c r="D28" s="813"/>
      <c r="E28" s="813"/>
      <c r="F28" s="856"/>
      <c r="G28" s="1382" t="s">
        <v>213</v>
      </c>
      <c r="H28" s="1383"/>
      <c r="I28" s="1383"/>
      <c r="J28" s="1383"/>
      <c r="K28" s="1383"/>
      <c r="L28" s="1384"/>
      <c r="M28" s="1385"/>
      <c r="N28" s="1386"/>
      <c r="O28" s="1386"/>
      <c r="P28" s="1386"/>
      <c r="Q28" s="1386"/>
      <c r="R28" s="1386"/>
      <c r="S28" s="1386"/>
      <c r="T28" s="1386"/>
      <c r="U28" s="1386"/>
      <c r="V28" s="1386"/>
      <c r="W28" s="1386"/>
      <c r="X28" s="1386"/>
      <c r="Y28" s="1386"/>
      <c r="Z28" s="1386"/>
      <c r="AA28" s="1386"/>
      <c r="AB28" s="1386"/>
      <c r="AC28" s="1386"/>
      <c r="AD28" s="1386"/>
      <c r="AE28" s="1386"/>
      <c r="AF28" s="1386"/>
      <c r="AG28" s="1387"/>
      <c r="AH28" s="491"/>
    </row>
    <row r="29" spans="1:35" s="27" customFormat="1" ht="25.2" customHeight="1">
      <c r="A29" s="989"/>
      <c r="B29" s="990"/>
      <c r="C29" s="990"/>
      <c r="D29" s="990"/>
      <c r="E29" s="990"/>
      <c r="F29" s="991"/>
      <c r="G29" s="926" t="s">
        <v>21</v>
      </c>
      <c r="H29" s="898"/>
      <c r="I29" s="898"/>
      <c r="J29" s="898"/>
      <c r="K29" s="898"/>
      <c r="L29" s="899"/>
      <c r="M29" s="846"/>
      <c r="N29" s="847"/>
      <c r="O29" s="847"/>
      <c r="P29" s="847"/>
      <c r="Q29" s="847"/>
      <c r="R29" s="847"/>
      <c r="S29" s="847"/>
      <c r="T29" s="847"/>
      <c r="U29" s="847"/>
      <c r="V29" s="847"/>
      <c r="W29" s="847"/>
      <c r="X29" s="847"/>
      <c r="Y29" s="847"/>
      <c r="Z29" s="847"/>
      <c r="AA29" s="847"/>
      <c r="AB29" s="847"/>
      <c r="AC29" s="847"/>
      <c r="AD29" s="847"/>
      <c r="AE29" s="847"/>
      <c r="AF29" s="847"/>
      <c r="AG29" s="848"/>
      <c r="AH29" s="491"/>
    </row>
    <row r="30" spans="1:35" s="27" customFormat="1" ht="25.2" customHeight="1">
      <c r="A30" s="230"/>
      <c r="B30" s="873" t="s">
        <v>24</v>
      </c>
      <c r="C30" s="873"/>
      <c r="D30" s="873"/>
      <c r="E30" s="873"/>
      <c r="F30" s="873"/>
      <c r="G30" s="873"/>
      <c r="H30" s="873"/>
      <c r="I30" s="873"/>
      <c r="J30" s="873"/>
      <c r="K30" s="873"/>
      <c r="L30" s="235"/>
      <c r="M30" s="1033">
        <f>K84</f>
        <v>0</v>
      </c>
      <c r="N30" s="1034"/>
      <c r="O30" s="1034"/>
      <c r="P30" s="1034"/>
      <c r="Q30" s="1034"/>
      <c r="R30" s="1034"/>
      <c r="S30" s="1034"/>
      <c r="T30" s="1034"/>
      <c r="U30" s="1034"/>
      <c r="V30" s="1034"/>
      <c r="W30" s="1034"/>
      <c r="X30" s="1034"/>
      <c r="Y30" s="1034"/>
      <c r="Z30" s="1034"/>
      <c r="AA30" s="1034"/>
      <c r="AB30" s="1034"/>
      <c r="AC30" s="1034"/>
      <c r="AD30" s="1008" t="s">
        <v>781</v>
      </c>
      <c r="AE30" s="1008"/>
      <c r="AF30" s="1008"/>
      <c r="AG30" s="1009"/>
      <c r="AI30" s="27" t="s">
        <v>784</v>
      </c>
    </row>
    <row r="31" spans="1:35" s="27" customFormat="1" ht="25.2" customHeight="1">
      <c r="A31" s="230"/>
      <c r="B31" s="873" t="s">
        <v>22</v>
      </c>
      <c r="C31" s="873"/>
      <c r="D31" s="873"/>
      <c r="E31" s="873"/>
      <c r="F31" s="873"/>
      <c r="G31" s="873"/>
      <c r="H31" s="873"/>
      <c r="I31" s="873"/>
      <c r="J31" s="873"/>
      <c r="K31" s="873"/>
      <c r="L31" s="235"/>
      <c r="M31" s="1033">
        <f>R84</f>
        <v>0</v>
      </c>
      <c r="N31" s="1034"/>
      <c r="O31" s="1034"/>
      <c r="P31" s="1034"/>
      <c r="Q31" s="1034"/>
      <c r="R31" s="1034"/>
      <c r="S31" s="1034"/>
      <c r="T31" s="1034"/>
      <c r="U31" s="1034"/>
      <c r="V31" s="1034"/>
      <c r="W31" s="1034"/>
      <c r="X31" s="1034"/>
      <c r="Y31" s="1034"/>
      <c r="Z31" s="1034"/>
      <c r="AA31" s="1034"/>
      <c r="AB31" s="1034"/>
      <c r="AC31" s="1034"/>
      <c r="AD31" s="1008" t="s">
        <v>781</v>
      </c>
      <c r="AE31" s="1008"/>
      <c r="AF31" s="1008"/>
      <c r="AG31" s="1009"/>
      <c r="AI31" s="27" t="s">
        <v>785</v>
      </c>
    </row>
    <row r="32" spans="1:35" s="27" customFormat="1" ht="25.2" customHeight="1">
      <c r="A32" s="230"/>
      <c r="B32" s="873" t="s">
        <v>23</v>
      </c>
      <c r="C32" s="873"/>
      <c r="D32" s="873"/>
      <c r="E32" s="873"/>
      <c r="F32" s="873"/>
      <c r="G32" s="873"/>
      <c r="H32" s="873"/>
      <c r="I32" s="873"/>
      <c r="J32" s="873"/>
      <c r="K32" s="873"/>
      <c r="L32" s="235"/>
      <c r="M32" s="1033" t="str">
        <f>IF(AND(U64&lt;&gt;"",U67&lt;&gt;"",U68&lt;&gt;""),MIN(U64:Z68),"")</f>
        <v/>
      </c>
      <c r="N32" s="1034"/>
      <c r="O32" s="1034"/>
      <c r="P32" s="1034"/>
      <c r="Q32" s="1034"/>
      <c r="R32" s="1034"/>
      <c r="S32" s="1034"/>
      <c r="T32" s="1034"/>
      <c r="U32" s="1034"/>
      <c r="V32" s="1034"/>
      <c r="W32" s="1034"/>
      <c r="X32" s="1034"/>
      <c r="Y32" s="1034"/>
      <c r="Z32" s="1034"/>
      <c r="AA32" s="1034"/>
      <c r="AB32" s="1034"/>
      <c r="AC32" s="1034"/>
      <c r="AD32" s="1008" t="s">
        <v>2</v>
      </c>
      <c r="AE32" s="1008"/>
      <c r="AF32" s="1008"/>
      <c r="AG32" s="1009"/>
    </row>
    <row r="33" spans="1:51" s="27" customFormat="1" ht="25.2" customHeight="1">
      <c r="A33" s="1067" t="s">
        <v>747</v>
      </c>
      <c r="B33" s="1068"/>
      <c r="C33" s="1068"/>
      <c r="D33" s="1068"/>
      <c r="E33" s="1068"/>
      <c r="F33" s="1068"/>
      <c r="G33" s="1063" t="s">
        <v>748</v>
      </c>
      <c r="H33" s="1063"/>
      <c r="I33" s="1063"/>
      <c r="J33" s="1063"/>
      <c r="K33" s="1064"/>
      <c r="L33" s="1065"/>
      <c r="M33" s="1065"/>
      <c r="N33" s="236" t="s">
        <v>716</v>
      </c>
      <c r="O33" s="1065"/>
      <c r="P33" s="1065"/>
      <c r="Q33" s="236" t="s">
        <v>717</v>
      </c>
      <c r="R33" s="1065"/>
      <c r="S33" s="1065"/>
      <c r="T33" s="235" t="s">
        <v>718</v>
      </c>
      <c r="U33" s="1041" t="s">
        <v>94</v>
      </c>
      <c r="V33" s="1042"/>
      <c r="W33" s="1042"/>
      <c r="X33" s="1042"/>
      <c r="Y33" s="1042"/>
      <c r="Z33" s="1042"/>
      <c r="AA33" s="1042"/>
      <c r="AB33" s="1042"/>
      <c r="AC33" s="1042"/>
      <c r="AD33" s="1042"/>
      <c r="AE33" s="1042"/>
      <c r="AF33" s="1042"/>
      <c r="AG33" s="1043"/>
    </row>
    <row r="34" spans="1:51" s="27" customFormat="1" ht="25.2" customHeight="1" thickBot="1">
      <c r="A34" s="1069"/>
      <c r="B34" s="1070"/>
      <c r="C34" s="1070"/>
      <c r="D34" s="1070"/>
      <c r="E34" s="1070"/>
      <c r="F34" s="1070"/>
      <c r="G34" s="1062" t="s">
        <v>749</v>
      </c>
      <c r="H34" s="1062"/>
      <c r="I34" s="1062"/>
      <c r="J34" s="1062"/>
      <c r="K34" s="1066"/>
      <c r="L34" s="1037"/>
      <c r="M34" s="1037"/>
      <c r="N34" s="478" t="s">
        <v>716</v>
      </c>
      <c r="O34" s="1037"/>
      <c r="P34" s="1037"/>
      <c r="Q34" s="478" t="s">
        <v>717</v>
      </c>
      <c r="R34" s="1037"/>
      <c r="S34" s="1037"/>
      <c r="T34" s="239" t="s">
        <v>718</v>
      </c>
      <c r="U34" s="1038" t="s">
        <v>226</v>
      </c>
      <c r="V34" s="1039"/>
      <c r="W34" s="1039"/>
      <c r="X34" s="1039"/>
      <c r="Y34" s="1039"/>
      <c r="Z34" s="1039"/>
      <c r="AA34" s="1039"/>
      <c r="AB34" s="1039"/>
      <c r="AC34" s="1039"/>
      <c r="AD34" s="1039"/>
      <c r="AE34" s="1039"/>
      <c r="AF34" s="1039"/>
      <c r="AG34" s="1040"/>
    </row>
    <row r="35" spans="1:51" s="27" customFormat="1" ht="9.75" customHeight="1">
      <c r="A35" s="1"/>
      <c r="B35" s="243"/>
      <c r="C35" s="243"/>
      <c r="D35" s="243"/>
      <c r="E35" s="243"/>
      <c r="F35" s="243"/>
      <c r="G35" s="243"/>
      <c r="H35" s="243"/>
      <c r="I35" s="243"/>
      <c r="J35" s="243"/>
      <c r="K35" s="243"/>
      <c r="L35" s="244"/>
      <c r="M35" s="1"/>
      <c r="N35" s="1"/>
      <c r="O35" s="1"/>
      <c r="P35" s="1"/>
      <c r="Q35" s="1"/>
      <c r="R35" s="219"/>
      <c r="S35" s="219"/>
      <c r="T35" s="219"/>
      <c r="U35" s="1"/>
      <c r="V35" s="219"/>
      <c r="W35" s="219"/>
      <c r="X35" s="219"/>
      <c r="Y35" s="1"/>
      <c r="Z35" s="219"/>
      <c r="AA35" s="219"/>
      <c r="AB35" s="219"/>
      <c r="AC35" s="1"/>
      <c r="AD35" s="1"/>
      <c r="AE35" s="1"/>
      <c r="AF35" s="1"/>
      <c r="AG35" s="1"/>
      <c r="AH35" s="491"/>
    </row>
    <row r="36" spans="1:51" ht="25.2" customHeight="1" thickBot="1">
      <c r="A36" s="818" t="s">
        <v>780</v>
      </c>
      <c r="B36" s="818"/>
      <c r="C36" s="818"/>
      <c r="D36" s="818"/>
      <c r="E36" s="818"/>
      <c r="F36" s="818"/>
      <c r="G36" s="818"/>
      <c r="H36" s="818"/>
      <c r="I36" s="818"/>
      <c r="J36" s="818"/>
      <c r="K36" s="818"/>
      <c r="L36" s="818"/>
      <c r="M36" s="818"/>
      <c r="N36" s="818"/>
      <c r="AH36" s="1"/>
    </row>
    <row r="37" spans="1:51" ht="25.5" customHeight="1">
      <c r="A37" s="1452" t="s">
        <v>792</v>
      </c>
      <c r="B37" s="1453"/>
      <c r="C37" s="1453"/>
      <c r="D37" s="1453"/>
      <c r="E37" s="1453"/>
      <c r="F37" s="1453"/>
      <c r="G37" s="1453"/>
      <c r="H37" s="1453"/>
      <c r="I37" s="1453"/>
      <c r="J37" s="1453"/>
      <c r="K37" s="1453"/>
      <c r="L37" s="1453"/>
      <c r="M37" s="1453"/>
      <c r="N37" s="1453"/>
      <c r="O37" s="1453"/>
      <c r="P37" s="1453"/>
      <c r="Q37" s="1453"/>
      <c r="R37" s="1453"/>
      <c r="S37" s="1453"/>
      <c r="T37" s="1453"/>
      <c r="U37" s="1453"/>
      <c r="V37" s="1453"/>
      <c r="W37" s="1453"/>
      <c r="X37" s="1453"/>
      <c r="Y37" s="1453"/>
      <c r="Z37" s="1453"/>
      <c r="AA37" s="350"/>
      <c r="AB37" s="350"/>
      <c r="AC37" s="350"/>
      <c r="AD37" s="350"/>
      <c r="AE37" s="350"/>
      <c r="AF37" s="350"/>
      <c r="AG37" s="349"/>
    </row>
    <row r="38" spans="1:51" ht="25.5" customHeight="1">
      <c r="A38" s="378"/>
      <c r="B38" s="1361" t="s">
        <v>316</v>
      </c>
      <c r="C38" s="1361"/>
      <c r="D38" s="1361"/>
      <c r="E38" s="1361"/>
      <c r="F38" s="1361"/>
      <c r="G38" s="1361"/>
      <c r="H38" s="1361"/>
      <c r="I38" s="377"/>
      <c r="J38" s="1367"/>
      <c r="K38" s="1368"/>
      <c r="L38" s="1368"/>
      <c r="M38" s="1368"/>
      <c r="N38" s="1368"/>
      <c r="O38" s="1368"/>
      <c r="P38" s="1368"/>
      <c r="Q38" s="1368"/>
      <c r="R38" s="1368"/>
      <c r="S38" s="1368"/>
      <c r="T38" s="1368"/>
      <c r="U38" s="1368"/>
      <c r="V38" s="1368"/>
      <c r="W38" s="1532" t="s">
        <v>315</v>
      </c>
      <c r="X38" s="1532"/>
      <c r="Y38" s="1532"/>
      <c r="Z38" s="1532"/>
      <c r="AA38" s="1532"/>
      <c r="AB38" s="376"/>
      <c r="AC38" s="376"/>
      <c r="AD38" s="376"/>
      <c r="AE38" s="376"/>
      <c r="AF38" s="376"/>
      <c r="AG38" s="375"/>
    </row>
    <row r="39" spans="1:51" ht="25.5" customHeight="1" thickBot="1">
      <c r="A39" s="348"/>
      <c r="B39" s="1389" t="s">
        <v>314</v>
      </c>
      <c r="C39" s="1389"/>
      <c r="D39" s="1389"/>
      <c r="E39" s="1389"/>
      <c r="F39" s="1389"/>
      <c r="G39" s="1389"/>
      <c r="H39" s="1389"/>
      <c r="I39" s="374"/>
      <c r="J39" s="1431"/>
      <c r="K39" s="1432"/>
      <c r="L39" s="1432"/>
      <c r="M39" s="1432"/>
      <c r="N39" s="1432"/>
      <c r="O39" s="1432"/>
      <c r="P39" s="1432"/>
      <c r="Q39" s="1432"/>
      <c r="R39" s="1533" t="s">
        <v>313</v>
      </c>
      <c r="S39" s="1533"/>
      <c r="T39" s="1533"/>
      <c r="U39" s="1533"/>
      <c r="V39" s="1534"/>
      <c r="W39" s="1534"/>
      <c r="X39" s="1534"/>
      <c r="Y39" s="1534"/>
      <c r="Z39" s="1534"/>
      <c r="AA39" s="1534"/>
      <c r="AB39" s="1534"/>
      <c r="AC39" s="1534"/>
      <c r="AD39" s="1366" t="s">
        <v>312</v>
      </c>
      <c r="AE39" s="1366"/>
      <c r="AF39" s="1366"/>
      <c r="AG39" s="1531"/>
    </row>
    <row r="40" spans="1:51" ht="25.5" customHeight="1">
      <c r="A40" s="1538" t="s">
        <v>793</v>
      </c>
      <c r="B40" s="1539"/>
      <c r="C40" s="1539"/>
      <c r="D40" s="1539"/>
      <c r="E40" s="1539"/>
      <c r="F40" s="1539"/>
      <c r="G40" s="1539"/>
      <c r="H40" s="1539"/>
      <c r="I40" s="1539"/>
      <c r="J40" s="1539"/>
      <c r="K40" s="1539"/>
      <c r="L40" s="1539"/>
      <c r="M40" s="373"/>
      <c r="N40" s="373"/>
      <c r="O40" s="373"/>
      <c r="P40" s="373"/>
      <c r="Q40" s="373"/>
      <c r="R40" s="373"/>
      <c r="S40" s="373"/>
      <c r="T40" s="373"/>
      <c r="U40" s="373"/>
      <c r="V40" s="373"/>
      <c r="W40" s="373"/>
      <c r="X40" s="373"/>
      <c r="Y40" s="373"/>
      <c r="Z40" s="373"/>
      <c r="AA40" s="373"/>
      <c r="AB40" s="373"/>
      <c r="AC40" s="373"/>
      <c r="AD40" s="373"/>
      <c r="AE40" s="373"/>
      <c r="AF40" s="373"/>
      <c r="AG40" s="372"/>
    </row>
    <row r="41" spans="1:51" ht="25.5" customHeight="1">
      <c r="A41" s="1540" t="s">
        <v>311</v>
      </c>
      <c r="B41" s="1541"/>
      <c r="C41" s="1541"/>
      <c r="D41" s="1541"/>
      <c r="E41" s="1541"/>
      <c r="F41" s="1542"/>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4"/>
    </row>
    <row r="42" spans="1:51" ht="25.5" customHeight="1" thickBot="1">
      <c r="A42" s="1545" t="s">
        <v>310</v>
      </c>
      <c r="B42" s="1546"/>
      <c r="C42" s="1546"/>
      <c r="D42" s="1546"/>
      <c r="E42" s="1546"/>
      <c r="F42" s="1547"/>
      <c r="G42" s="907"/>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8"/>
      <c r="AH42" s="1"/>
    </row>
    <row r="43" spans="1:51" ht="25.5" customHeight="1">
      <c r="A43" s="1422" t="s">
        <v>794</v>
      </c>
      <c r="B43" s="1423"/>
      <c r="C43" s="1423"/>
      <c r="D43" s="1423"/>
      <c r="E43" s="1423"/>
      <c r="F43" s="1423"/>
      <c r="G43" s="1423"/>
      <c r="H43" s="1423"/>
      <c r="I43" s="1423"/>
      <c r="J43" s="1423"/>
      <c r="K43" s="1423"/>
      <c r="L43" s="1423"/>
      <c r="M43" s="303"/>
      <c r="N43" s="303"/>
      <c r="O43" s="303"/>
      <c r="P43" s="303"/>
      <c r="Q43" s="303"/>
      <c r="R43" s="303"/>
      <c r="S43" s="303"/>
      <c r="T43" s="303"/>
      <c r="U43" s="303"/>
      <c r="V43" s="303"/>
      <c r="W43" s="303"/>
      <c r="X43" s="303"/>
      <c r="Y43" s="303"/>
      <c r="Z43" s="303"/>
      <c r="AA43" s="303"/>
      <c r="AB43" s="303"/>
      <c r="AC43" s="303"/>
      <c r="AD43" s="303"/>
      <c r="AE43" s="303"/>
      <c r="AF43" s="303"/>
      <c r="AG43" s="342"/>
      <c r="AH43" s="1"/>
    </row>
    <row r="44" spans="1:51" ht="25.5" customHeight="1">
      <c r="A44" s="1535"/>
      <c r="B44" s="1536"/>
      <c r="C44" s="1536"/>
      <c r="D44" s="1536"/>
      <c r="E44" s="1536"/>
      <c r="F44" s="1536"/>
      <c r="G44" s="1536"/>
      <c r="H44" s="1536"/>
      <c r="I44" s="1536"/>
      <c r="J44" s="1536"/>
      <c r="K44" s="1536"/>
      <c r="L44" s="1536"/>
      <c r="M44" s="1536"/>
      <c r="N44" s="1536"/>
      <c r="O44" s="1536"/>
      <c r="P44" s="1536"/>
      <c r="Q44" s="1536"/>
      <c r="R44" s="1536"/>
      <c r="S44" s="1536"/>
      <c r="T44" s="1536"/>
      <c r="U44" s="1536"/>
      <c r="V44" s="1536"/>
      <c r="W44" s="1536"/>
      <c r="X44" s="1536"/>
      <c r="Y44" s="1536"/>
      <c r="Z44" s="1536"/>
      <c r="AA44" s="1536"/>
      <c r="AB44" s="1536"/>
      <c r="AC44" s="1536"/>
      <c r="AD44" s="1536"/>
      <c r="AE44" s="1536"/>
      <c r="AF44" s="1536"/>
      <c r="AG44" s="1537"/>
      <c r="AH44" s="1"/>
    </row>
    <row r="45" spans="1:51" ht="25.5" customHeight="1">
      <c r="A45" s="1416"/>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8"/>
      <c r="AI45" s="340"/>
      <c r="AJ45" s="340"/>
      <c r="AK45" s="340"/>
      <c r="AL45" s="340"/>
      <c r="AM45" s="340"/>
      <c r="AN45" s="340"/>
      <c r="AO45" s="340"/>
      <c r="AP45" s="340"/>
      <c r="AQ45" s="340"/>
      <c r="AR45" s="340"/>
      <c r="AS45" s="340"/>
      <c r="AT45" s="340"/>
      <c r="AU45" s="340"/>
      <c r="AV45" s="340"/>
      <c r="AW45" s="340"/>
      <c r="AX45" s="340"/>
      <c r="AY45" s="340"/>
    </row>
    <row r="46" spans="1:51" ht="25.5" customHeight="1" thickBot="1">
      <c r="A46" s="1419"/>
      <c r="B46" s="1420"/>
      <c r="C46" s="1420"/>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1"/>
    </row>
    <row r="47" spans="1:51" s="27" customFormat="1" ht="25.5" customHeight="1">
      <c r="A47" s="1452" t="s">
        <v>817</v>
      </c>
      <c r="B47" s="1453"/>
      <c r="C47" s="1453"/>
      <c r="D47" s="1453"/>
      <c r="E47" s="1453"/>
      <c r="F47" s="1453"/>
      <c r="G47" s="1453"/>
      <c r="H47" s="1453"/>
      <c r="I47" s="1453"/>
      <c r="J47" s="1453"/>
      <c r="K47" s="1453"/>
      <c r="L47" s="1453"/>
      <c r="M47" s="1453"/>
      <c r="N47" s="1453"/>
      <c r="O47" s="1453"/>
      <c r="P47" s="1453"/>
      <c r="Q47" s="1453"/>
      <c r="R47" s="1453"/>
      <c r="S47" s="1453"/>
      <c r="T47" s="1453"/>
      <c r="U47" s="1453"/>
      <c r="V47" s="1453"/>
      <c r="W47" s="303"/>
      <c r="X47" s="303"/>
      <c r="Y47" s="303"/>
      <c r="Z47" s="303"/>
      <c r="AA47" s="303"/>
      <c r="AB47" s="303"/>
      <c r="AC47" s="303"/>
      <c r="AD47" s="303"/>
      <c r="AE47" s="303"/>
      <c r="AF47" s="303"/>
      <c r="AG47" s="342"/>
      <c r="AH47" s="1"/>
    </row>
    <row r="48" spans="1:51" s="27" customFormat="1" ht="37.200000000000003" customHeight="1" thickBot="1">
      <c r="A48" s="1419"/>
      <c r="B48" s="1420"/>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1"/>
      <c r="AL48" s="1"/>
      <c r="AM48" s="1"/>
      <c r="AN48" s="1"/>
      <c r="AO48" s="1"/>
      <c r="AP48" s="1"/>
      <c r="AQ48" s="1"/>
      <c r="AR48" s="1"/>
      <c r="AS48" s="1"/>
      <c r="AT48" s="1"/>
    </row>
    <row r="49" spans="1:77" ht="25.5" customHeight="1">
      <c r="A49" s="1452" t="s">
        <v>818</v>
      </c>
      <c r="B49" s="1453"/>
      <c r="C49" s="1453"/>
      <c r="D49" s="1453"/>
      <c r="E49" s="1453"/>
      <c r="F49" s="1453"/>
      <c r="G49" s="1453"/>
      <c r="H49" s="1453"/>
      <c r="I49" s="1453"/>
      <c r="J49" s="1453"/>
      <c r="K49" s="1453"/>
      <c r="L49" s="1453"/>
      <c r="M49" s="1453"/>
      <c r="N49" s="1453"/>
      <c r="O49" s="1453"/>
      <c r="P49" s="1453"/>
      <c r="Q49" s="1453"/>
      <c r="R49" s="1453"/>
      <c r="S49" s="1453"/>
      <c r="T49" s="1453"/>
      <c r="U49" s="1453"/>
      <c r="V49" s="1453"/>
      <c r="W49" s="1453"/>
      <c r="X49" s="1453"/>
      <c r="Y49" s="1453"/>
      <c r="Z49" s="1453"/>
      <c r="AA49" s="1453"/>
      <c r="AB49" s="1453"/>
      <c r="AC49" s="1453"/>
      <c r="AD49" s="1453"/>
      <c r="AE49" s="1453"/>
      <c r="AF49" s="1453"/>
      <c r="AG49" s="342"/>
    </row>
    <row r="50" spans="1:77" ht="25.5" customHeight="1">
      <c r="A50" s="351"/>
      <c r="B50" s="1481" t="s">
        <v>299</v>
      </c>
      <c r="C50" s="1481"/>
      <c r="D50" s="1481"/>
      <c r="E50" s="1481"/>
      <c r="F50" s="1481"/>
      <c r="G50" s="1481"/>
      <c r="H50" s="1481"/>
      <c r="I50" s="1481"/>
      <c r="J50" s="1481"/>
      <c r="K50" s="1481"/>
      <c r="L50" s="1481"/>
      <c r="M50" s="1481"/>
      <c r="N50" s="1481"/>
      <c r="O50" s="1481"/>
      <c r="P50" s="1481"/>
      <c r="Q50" s="1481"/>
      <c r="R50" s="1481"/>
      <c r="S50" s="1481"/>
      <c r="T50" s="1481"/>
      <c r="U50" s="1481"/>
      <c r="V50" s="1481"/>
      <c r="W50" s="1481"/>
      <c r="X50" s="1481"/>
      <c r="Y50" s="1481"/>
      <c r="Z50" s="1481"/>
      <c r="AA50" s="1481"/>
      <c r="AB50" s="1481"/>
      <c r="AC50" s="1481"/>
      <c r="AD50" s="1481"/>
      <c r="AE50" s="1481"/>
      <c r="AF50" s="1481"/>
      <c r="AG50" s="298"/>
    </row>
    <row r="51" spans="1:77" ht="25.5" customHeight="1">
      <c r="A51" s="1416"/>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c r="AD51" s="1417"/>
      <c r="AE51" s="1417"/>
      <c r="AF51" s="1417"/>
      <c r="AG51" s="1418"/>
    </row>
    <row r="52" spans="1:77" ht="25.5" customHeight="1" thickBot="1">
      <c r="A52" s="1419"/>
      <c r="B52" s="1420"/>
      <c r="C52" s="1420"/>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1420"/>
      <c r="AB52" s="1420"/>
      <c r="AC52" s="1420"/>
      <c r="AD52" s="1420"/>
      <c r="AE52" s="1420"/>
      <c r="AF52" s="1420"/>
      <c r="AG52" s="1421"/>
    </row>
    <row r="53" spans="1:77" ht="25.5" customHeight="1">
      <c r="A53" s="1452" t="s">
        <v>819</v>
      </c>
      <c r="B53" s="1453"/>
      <c r="C53" s="1453"/>
      <c r="D53" s="1453"/>
      <c r="E53" s="1453"/>
      <c r="F53" s="1453"/>
      <c r="G53" s="1453"/>
      <c r="H53" s="1453"/>
      <c r="I53" s="1453"/>
      <c r="J53" s="1453"/>
      <c r="K53" s="1453"/>
      <c r="L53" s="1453"/>
      <c r="M53" s="1453"/>
      <c r="N53" s="1453"/>
      <c r="O53" s="1453"/>
      <c r="P53" s="1453"/>
      <c r="Q53" s="1453"/>
      <c r="R53" s="1453"/>
      <c r="S53" s="1453"/>
      <c r="T53" s="1453"/>
      <c r="U53" s="1453"/>
      <c r="V53" s="1453"/>
      <c r="W53" s="1453"/>
      <c r="X53" s="1453"/>
      <c r="Y53" s="1453"/>
      <c r="Z53" s="1453"/>
      <c r="AA53" s="350"/>
      <c r="AB53" s="350"/>
      <c r="AC53" s="350"/>
      <c r="AD53" s="350"/>
      <c r="AE53" s="350"/>
      <c r="AF53" s="350"/>
      <c r="AG53" s="349"/>
    </row>
    <row r="54" spans="1:77" ht="25.5" customHeight="1">
      <c r="A54" s="348"/>
      <c r="B54" s="1481" t="s">
        <v>298</v>
      </c>
      <c r="C54" s="1481"/>
      <c r="D54" s="1481"/>
      <c r="E54" s="1481"/>
      <c r="F54" s="1481"/>
      <c r="G54" s="1481"/>
      <c r="H54" s="1481"/>
      <c r="I54" s="1481"/>
      <c r="J54" s="1481"/>
      <c r="K54" s="1481"/>
      <c r="L54" s="1481"/>
      <c r="M54" s="1481"/>
      <c r="N54" s="1481"/>
      <c r="O54" s="1481"/>
      <c r="P54" s="1481"/>
      <c r="Q54" s="1481"/>
      <c r="R54" s="1481"/>
      <c r="S54" s="1481"/>
      <c r="T54" s="1481"/>
      <c r="U54" s="1481"/>
      <c r="V54" s="1481"/>
      <c r="W54" s="1481"/>
      <c r="X54" s="1481"/>
      <c r="Y54" s="1481"/>
      <c r="Z54" s="1481"/>
      <c r="AA54" s="1481"/>
      <c r="AB54" s="1481"/>
      <c r="AC54" s="1481"/>
      <c r="AD54" s="1481"/>
      <c r="AE54" s="1481"/>
      <c r="AF54" s="1481"/>
      <c r="AG54" s="347"/>
    </row>
    <row r="55" spans="1:77" ht="25.5" customHeight="1">
      <c r="A55" s="1416"/>
      <c r="B55" s="1417"/>
      <c r="C55" s="1417"/>
      <c r="D55" s="1417"/>
      <c r="E55" s="1417"/>
      <c r="F55" s="1417"/>
      <c r="G55" s="1417"/>
      <c r="H55" s="1417"/>
      <c r="I55" s="1417"/>
      <c r="J55" s="1417"/>
      <c r="K55" s="1417"/>
      <c r="L55" s="1417"/>
      <c r="M55" s="1417"/>
      <c r="N55" s="1417"/>
      <c r="O55" s="1417"/>
      <c r="P55" s="1417"/>
      <c r="Q55" s="1417"/>
      <c r="R55" s="1417"/>
      <c r="S55" s="1417"/>
      <c r="T55" s="1417"/>
      <c r="U55" s="1417"/>
      <c r="V55" s="1417"/>
      <c r="W55" s="1417"/>
      <c r="X55" s="1417"/>
      <c r="Y55" s="1417"/>
      <c r="Z55" s="1417"/>
      <c r="AA55" s="1417"/>
      <c r="AB55" s="1417"/>
      <c r="AC55" s="1417"/>
      <c r="AD55" s="1417"/>
      <c r="AE55" s="1417"/>
      <c r="AF55" s="1417"/>
      <c r="AG55" s="1418"/>
    </row>
    <row r="56" spans="1:77" ht="22.95" customHeight="1" thickBot="1">
      <c r="A56" s="1419"/>
      <c r="B56" s="1420"/>
      <c r="C56" s="1420"/>
      <c r="D56" s="1420"/>
      <c r="E56" s="1420"/>
      <c r="F56" s="1420"/>
      <c r="G56" s="1420"/>
      <c r="H56" s="1420"/>
      <c r="I56" s="1420"/>
      <c r="J56" s="1420"/>
      <c r="K56" s="1420"/>
      <c r="L56" s="1420"/>
      <c r="M56" s="1420"/>
      <c r="N56" s="1420"/>
      <c r="O56" s="1420"/>
      <c r="P56" s="1420"/>
      <c r="Q56" s="1420"/>
      <c r="R56" s="1420"/>
      <c r="S56" s="1420"/>
      <c r="T56" s="1420"/>
      <c r="U56" s="1420"/>
      <c r="V56" s="1420"/>
      <c r="W56" s="1420"/>
      <c r="X56" s="1420"/>
      <c r="Y56" s="1420"/>
      <c r="Z56" s="1420"/>
      <c r="AA56" s="1420"/>
      <c r="AB56" s="1420"/>
      <c r="AC56" s="1420"/>
      <c r="AD56" s="1420"/>
      <c r="AE56" s="1420"/>
      <c r="AF56" s="1420"/>
      <c r="AG56" s="1421"/>
      <c r="AL56" s="617" t="s">
        <v>295</v>
      </c>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31"/>
    </row>
    <row r="57" spans="1:77" ht="19.2" customHeight="1">
      <c r="A57" s="1486" t="s">
        <v>434</v>
      </c>
      <c r="B57" s="1487"/>
      <c r="C57" s="1487"/>
      <c r="D57" s="1487"/>
      <c r="E57" s="1487"/>
      <c r="F57" s="1487"/>
      <c r="G57" s="1487"/>
      <c r="H57" s="1487"/>
      <c r="I57" s="1487"/>
      <c r="J57" s="1487"/>
      <c r="K57" s="1487"/>
      <c r="L57" s="1487"/>
      <c r="M57" s="1487"/>
      <c r="N57" s="1487"/>
      <c r="O57" s="1487"/>
      <c r="P57" s="1487"/>
      <c r="Q57" s="1487"/>
      <c r="R57" s="1487"/>
      <c r="S57" s="1487"/>
      <c r="T57" s="1487"/>
      <c r="U57" s="1487"/>
      <c r="V57" s="1487"/>
      <c r="W57" s="1487"/>
      <c r="X57" s="1487"/>
      <c r="Y57" s="1487"/>
      <c r="Z57" s="1487"/>
      <c r="AA57" s="1487"/>
      <c r="AB57" s="1487"/>
      <c r="AC57" s="1487"/>
      <c r="AD57" s="1487"/>
      <c r="AE57" s="1487"/>
      <c r="AF57" s="1487"/>
      <c r="AG57" s="1488"/>
      <c r="AL57" s="617" t="s">
        <v>294</v>
      </c>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31"/>
    </row>
    <row r="58" spans="1:77" ht="25.5" customHeight="1">
      <c r="A58" s="346" t="s">
        <v>820</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4"/>
      <c r="AL58" s="617" t="s">
        <v>293</v>
      </c>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31"/>
    </row>
    <row r="59" spans="1:77" ht="25.5" customHeight="1">
      <c r="A59" s="1451"/>
      <c r="B59" s="1415"/>
      <c r="C59" s="318" t="s">
        <v>435</v>
      </c>
      <c r="D59" s="503"/>
      <c r="E59" s="318"/>
      <c r="F59" s="1415"/>
      <c r="G59" s="1415"/>
      <c r="H59" s="318" t="s">
        <v>436</v>
      </c>
      <c r="I59" s="503"/>
      <c r="J59" s="318"/>
      <c r="K59" s="318"/>
      <c r="L59" s="318"/>
      <c r="M59" s="318"/>
      <c r="N59" s="318"/>
      <c r="O59" s="318"/>
      <c r="P59" s="504"/>
      <c r="Q59" s="504"/>
      <c r="R59" s="504"/>
      <c r="S59" s="504"/>
      <c r="T59" s="504"/>
      <c r="U59" s="504"/>
      <c r="V59" s="504"/>
      <c r="W59" s="504"/>
      <c r="X59" s="502"/>
      <c r="Y59" s="318"/>
      <c r="Z59" s="502"/>
      <c r="AA59" s="502"/>
      <c r="AG59" s="298"/>
      <c r="AL59" s="617" t="s">
        <v>292</v>
      </c>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31"/>
    </row>
    <row r="60" spans="1:77" ht="25.5" customHeight="1" thickBot="1">
      <c r="A60" s="238"/>
      <c r="B60" s="1372" t="s">
        <v>297</v>
      </c>
      <c r="C60" s="1372"/>
      <c r="D60" s="1372"/>
      <c r="E60" s="1372"/>
      <c r="F60" s="1372"/>
      <c r="G60" s="1372"/>
      <c r="H60" s="343"/>
      <c r="I60" s="1369"/>
      <c r="J60" s="1370"/>
      <c r="K60" s="1370"/>
      <c r="L60" s="1370"/>
      <c r="M60" s="1370"/>
      <c r="N60" s="1370"/>
      <c r="O60" s="1370"/>
      <c r="P60" s="1370"/>
      <c r="Q60" s="1370"/>
      <c r="R60" s="1370"/>
      <c r="S60" s="1370"/>
      <c r="T60" s="1370"/>
      <c r="U60" s="1370"/>
      <c r="V60" s="1370"/>
      <c r="W60" s="1370"/>
      <c r="X60" s="1370"/>
      <c r="Y60" s="1370"/>
      <c r="Z60" s="1370"/>
      <c r="AA60" s="1370"/>
      <c r="AB60" s="1370"/>
      <c r="AC60" s="1370"/>
      <c r="AD60" s="1370"/>
      <c r="AE60" s="1370"/>
      <c r="AF60" s="1370"/>
      <c r="AG60" s="1371"/>
      <c r="AH60" s="1"/>
      <c r="AL60" s="617" t="s">
        <v>291</v>
      </c>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31"/>
    </row>
    <row r="61" spans="1:77" ht="10.199999999999999" customHeight="1">
      <c r="B61" s="355"/>
      <c r="C61" s="355"/>
      <c r="D61" s="355"/>
      <c r="E61" s="355"/>
      <c r="F61" s="355"/>
      <c r="G61" s="355"/>
      <c r="H61" s="355"/>
      <c r="I61" s="355"/>
      <c r="J61" s="355"/>
      <c r="K61" s="355"/>
      <c r="L61" s="355"/>
      <c r="M61" s="355"/>
      <c r="N61" s="355"/>
      <c r="O61" s="355"/>
      <c r="P61" s="244"/>
      <c r="Q61" s="244"/>
      <c r="R61" s="244"/>
      <c r="S61" s="244"/>
      <c r="T61" s="435"/>
      <c r="U61" s="435"/>
      <c r="V61" s="435"/>
      <c r="W61" s="435"/>
      <c r="X61" s="435"/>
      <c r="Y61" s="435"/>
      <c r="Z61" s="435"/>
      <c r="AA61" s="435"/>
      <c r="AB61" s="244"/>
      <c r="AC61" s="244"/>
      <c r="AD61" s="244"/>
      <c r="AE61" s="244"/>
      <c r="AF61" s="244"/>
      <c r="AG61" s="244"/>
    </row>
    <row r="62" spans="1:77" ht="25.2" customHeight="1" thickBot="1">
      <c r="A62" s="830" t="s">
        <v>777</v>
      </c>
      <c r="B62" s="830"/>
      <c r="C62" s="830"/>
      <c r="D62" s="830"/>
      <c r="E62" s="830"/>
      <c r="F62" s="830"/>
      <c r="G62" s="830"/>
      <c r="H62" s="830"/>
      <c r="I62" s="830"/>
      <c r="J62" s="830"/>
      <c r="K62" s="830"/>
      <c r="L62" s="830"/>
      <c r="M62" s="830"/>
      <c r="N62" s="830"/>
      <c r="O62" s="830"/>
      <c r="P62" s="830"/>
      <c r="Q62" s="830"/>
      <c r="R62" s="830"/>
      <c r="S62" s="830"/>
      <c r="T62" s="830"/>
      <c r="U62" s="830"/>
      <c r="V62" s="830"/>
      <c r="W62" s="435"/>
      <c r="X62" s="435"/>
      <c r="Y62" s="435"/>
      <c r="Z62" s="435"/>
      <c r="AA62" s="435"/>
      <c r="AB62" s="244"/>
      <c r="AC62" s="244"/>
      <c r="AD62" s="244"/>
      <c r="AE62" s="244"/>
      <c r="AF62" s="244"/>
      <c r="AG62" s="244"/>
      <c r="AH62" s="1"/>
    </row>
    <row r="63" spans="1:77" ht="25.2" customHeight="1">
      <c r="A63" s="1373" t="s">
        <v>585</v>
      </c>
      <c r="B63" s="1374"/>
      <c r="C63" s="1375"/>
      <c r="D63" s="1375"/>
      <c r="E63" s="1375"/>
      <c r="F63" s="1375"/>
      <c r="G63" s="1375"/>
      <c r="H63" s="1478"/>
      <c r="I63" s="1479"/>
      <c r="J63" s="1479"/>
      <c r="K63" s="1479"/>
      <c r="L63" s="1479"/>
      <c r="M63" s="1479"/>
      <c r="N63" s="1479"/>
      <c r="O63" s="1479"/>
      <c r="P63" s="1479"/>
      <c r="Q63" s="1479"/>
      <c r="R63" s="1479"/>
      <c r="S63" s="1479"/>
      <c r="T63" s="1479"/>
      <c r="U63" s="1479"/>
      <c r="V63" s="1479"/>
      <c r="W63" s="1479"/>
      <c r="X63" s="1479"/>
      <c r="Y63" s="1479"/>
      <c r="Z63" s="1479"/>
      <c r="AA63" s="1479"/>
      <c r="AB63" s="1479"/>
      <c r="AC63" s="1479"/>
      <c r="AD63" s="1479"/>
      <c r="AE63" s="1479"/>
      <c r="AF63" s="1479"/>
      <c r="AG63" s="1480"/>
      <c r="AH63" s="1"/>
      <c r="AL63" s="1530" t="s">
        <v>572</v>
      </c>
      <c r="AM63" s="1528"/>
      <c r="AN63" s="1528"/>
      <c r="AO63" s="1528"/>
      <c r="AP63" s="1530" t="s">
        <v>580</v>
      </c>
      <c r="AQ63" s="1528"/>
      <c r="AR63" s="1528"/>
      <c r="AS63" s="1530" t="s">
        <v>938</v>
      </c>
      <c r="AT63" s="1528"/>
      <c r="AU63" s="1528"/>
      <c r="AV63" s="1530" t="s">
        <v>941</v>
      </c>
      <c r="AW63" s="1528"/>
      <c r="AX63" s="1528"/>
    </row>
    <row r="64" spans="1:77" ht="19.95" customHeight="1">
      <c r="A64" s="1509" t="s">
        <v>561</v>
      </c>
      <c r="B64" s="987"/>
      <c r="C64" s="1520" t="s">
        <v>797</v>
      </c>
      <c r="D64" s="1521"/>
      <c r="E64" s="1521"/>
      <c r="F64" s="1521"/>
      <c r="G64" s="1521"/>
      <c r="H64" s="1521"/>
      <c r="I64" s="1521"/>
      <c r="J64" s="1521"/>
      <c r="K64" s="1521"/>
      <c r="L64" s="1521"/>
      <c r="M64" s="1521"/>
      <c r="N64" s="1521"/>
      <c r="O64" s="1521"/>
      <c r="P64" s="1521"/>
      <c r="Q64" s="1521"/>
      <c r="R64" s="1521"/>
      <c r="S64" s="1521"/>
      <c r="T64" s="1521"/>
      <c r="U64" s="1548" t="str">
        <f>IFERROR(D65*M65*10000,"")</f>
        <v/>
      </c>
      <c r="V64" s="1549"/>
      <c r="W64" s="1549"/>
      <c r="X64" s="1549"/>
      <c r="Y64" s="1549"/>
      <c r="Z64" s="1550"/>
      <c r="AA64" s="901" t="str">
        <f>IF(AND(U$64&gt;1000,U$67&gt;1000,U$68&gt;1000,U64=MIN(U$64:Z$68)),"〇","")</f>
        <v/>
      </c>
      <c r="AB64" s="901"/>
      <c r="AC64" s="901"/>
      <c r="AD64" s="901"/>
      <c r="AE64" s="901"/>
      <c r="AF64" s="901"/>
      <c r="AG64" s="1477"/>
      <c r="AH64" s="1"/>
      <c r="AL64" s="1529" t="s">
        <v>867</v>
      </c>
      <c r="AM64" s="1526"/>
      <c r="AN64" s="1526"/>
      <c r="AO64" s="1526"/>
      <c r="AP64" s="7">
        <v>5</v>
      </c>
      <c r="AQ64" s="1525" t="s">
        <v>97</v>
      </c>
      <c r="AR64" s="1526"/>
      <c r="AS64" s="245">
        <v>50</v>
      </c>
      <c r="AT64" s="246" t="s">
        <v>365</v>
      </c>
      <c r="AU64" s="231"/>
      <c r="AV64" s="1530">
        <f>1/3</f>
        <v>0.33333333333333331</v>
      </c>
      <c r="AW64" s="1528"/>
      <c r="AX64" s="1528"/>
    </row>
    <row r="65" spans="1:70" ht="19.95" customHeight="1">
      <c r="A65" s="857"/>
      <c r="B65" s="813"/>
      <c r="C65" s="643"/>
      <c r="D65" s="1524">
        <f>J38</f>
        <v>0</v>
      </c>
      <c r="E65" s="1476"/>
      <c r="F65" s="1476"/>
      <c r="G65" s="1476"/>
      <c r="H65" s="1476"/>
      <c r="I65" s="1475" t="s">
        <v>789</v>
      </c>
      <c r="J65" s="1475"/>
      <c r="K65" s="1475"/>
      <c r="L65" s="1475"/>
      <c r="M65" s="1476" t="str">
        <f>IF(H63="","",VLOOKUP(H63,$AL$64:$AP$65,5,FALSE))</f>
        <v/>
      </c>
      <c r="N65" s="1476"/>
      <c r="O65" s="1519" t="s">
        <v>365</v>
      </c>
      <c r="P65" s="1519"/>
      <c r="Q65" s="641"/>
      <c r="R65" s="641"/>
      <c r="S65" s="641"/>
      <c r="T65" s="641"/>
      <c r="U65" s="1551"/>
      <c r="V65" s="1552"/>
      <c r="W65" s="1552"/>
      <c r="X65" s="1552"/>
      <c r="Y65" s="1552"/>
      <c r="Z65" s="1553"/>
      <c r="AA65" s="901"/>
      <c r="AB65" s="901"/>
      <c r="AC65" s="901"/>
      <c r="AD65" s="901"/>
      <c r="AE65" s="901"/>
      <c r="AF65" s="901"/>
      <c r="AG65" s="1477"/>
      <c r="AH65" s="1"/>
      <c r="AL65" s="1530" t="s">
        <v>868</v>
      </c>
      <c r="AM65" s="1528"/>
      <c r="AN65" s="1528"/>
      <c r="AO65" s="1528"/>
      <c r="AP65" s="245">
        <v>7</v>
      </c>
      <c r="AQ65" s="1527" t="s">
        <v>97</v>
      </c>
      <c r="AR65" s="1528"/>
      <c r="AS65" s="245">
        <v>75</v>
      </c>
      <c r="AT65" s="246" t="s">
        <v>365</v>
      </c>
      <c r="AU65" s="231"/>
      <c r="AV65" s="1530">
        <f>1/2</f>
        <v>0.5</v>
      </c>
      <c r="AW65" s="1528"/>
      <c r="AX65" s="1528"/>
    </row>
    <row r="66" spans="1:70" ht="19.95" customHeight="1">
      <c r="A66" s="989"/>
      <c r="B66" s="990"/>
      <c r="C66" s="644"/>
      <c r="D66" s="1522" t="s">
        <v>866</v>
      </c>
      <c r="E66" s="1522"/>
      <c r="F66" s="1522"/>
      <c r="G66" s="1522"/>
      <c r="H66" s="1522"/>
      <c r="I66" s="1522"/>
      <c r="J66" s="642"/>
      <c r="K66" s="642"/>
      <c r="L66" s="1523" t="s">
        <v>788</v>
      </c>
      <c r="M66" s="1523"/>
      <c r="N66" s="1523"/>
      <c r="O66" s="1523"/>
      <c r="P66" s="1523"/>
      <c r="Q66" s="1523"/>
      <c r="R66" s="645"/>
      <c r="S66" s="645"/>
      <c r="T66" s="645"/>
      <c r="U66" s="1554"/>
      <c r="V66" s="1555"/>
      <c r="W66" s="1555"/>
      <c r="X66" s="1555"/>
      <c r="Y66" s="1555"/>
      <c r="Z66" s="1556"/>
      <c r="AA66" s="901"/>
      <c r="AB66" s="901"/>
      <c r="AC66" s="901"/>
      <c r="AD66" s="901"/>
      <c r="AE66" s="901"/>
      <c r="AF66" s="901"/>
      <c r="AG66" s="1477"/>
      <c r="AH66" s="1"/>
    </row>
    <row r="67" spans="1:70" ht="25.2" customHeight="1">
      <c r="A67" s="1001" t="s">
        <v>562</v>
      </c>
      <c r="B67" s="901"/>
      <c r="C67" s="1457" t="s">
        <v>939</v>
      </c>
      <c r="D67" s="1458"/>
      <c r="E67" s="1458"/>
      <c r="F67" s="1458"/>
      <c r="G67" s="1458"/>
      <c r="H67" s="1458"/>
      <c r="I67" s="1458"/>
      <c r="J67" s="1458"/>
      <c r="K67" s="1458"/>
      <c r="L67" s="1458"/>
      <c r="M67" s="1458"/>
      <c r="N67" s="1458"/>
      <c r="O67" s="1458"/>
      <c r="P67" s="1458"/>
      <c r="Q67" s="1458"/>
      <c r="R67" s="1458"/>
      <c r="S67" s="1458"/>
      <c r="T67" s="1458"/>
      <c r="U67" s="1557" t="str">
        <f>IFERROR((ROUNDDOWN(R84*IF(H63="","",VLOOKUP(H63,AL63:AX65,11,FALSE)),-3)),"")</f>
        <v/>
      </c>
      <c r="V67" s="1557"/>
      <c r="W67" s="1557"/>
      <c r="X67" s="1557"/>
      <c r="Y67" s="1557"/>
      <c r="Z67" s="1554"/>
      <c r="AA67" s="901" t="str">
        <f>IF(AND(U$64&gt;1000,U$67&gt;1000,U$68&gt;1000,U67=MIN(U$64:Z$68)),"〇","")</f>
        <v/>
      </c>
      <c r="AB67" s="901"/>
      <c r="AC67" s="901"/>
      <c r="AD67" s="901"/>
      <c r="AE67" s="901"/>
      <c r="AF67" s="901"/>
      <c r="AG67" s="1477"/>
      <c r="AH67" s="1"/>
    </row>
    <row r="68" spans="1:70" ht="25.2" customHeight="1" thickBot="1">
      <c r="A68" s="1456" t="s">
        <v>563</v>
      </c>
      <c r="B68" s="1026"/>
      <c r="C68" s="1062" t="s">
        <v>574</v>
      </c>
      <c r="D68" s="1062"/>
      <c r="E68" s="1062"/>
      <c r="F68" s="1062"/>
      <c r="G68" s="1062"/>
      <c r="H68" s="1062"/>
      <c r="I68" s="1062"/>
      <c r="J68" s="1062"/>
      <c r="K68" s="1062"/>
      <c r="L68" s="1062"/>
      <c r="M68" s="1062"/>
      <c r="N68" s="1062"/>
      <c r="O68" s="1062"/>
      <c r="P68" s="1062"/>
      <c r="Q68" s="1062"/>
      <c r="R68" s="1062"/>
      <c r="S68" s="1062"/>
      <c r="T68" s="1062"/>
      <c r="U68" s="1558" t="str">
        <f>IFERROR((IF(H63="","",VLOOKUP(H63,AL63:AU65,8,FALSE))*10000),"")</f>
        <v/>
      </c>
      <c r="V68" s="1558"/>
      <c r="W68" s="1558"/>
      <c r="X68" s="1558"/>
      <c r="Y68" s="1558"/>
      <c r="Z68" s="1559"/>
      <c r="AA68" s="1026" t="str">
        <f>IF(AND(U$64&gt;1000,U$67&gt;1000,U$68&gt;1000,U68=MIN(U$64:Z$68)),"〇","")</f>
        <v/>
      </c>
      <c r="AB68" s="1026"/>
      <c r="AC68" s="1026"/>
      <c r="AD68" s="1026"/>
      <c r="AE68" s="1026"/>
      <c r="AF68" s="1026"/>
      <c r="AG68" s="1027"/>
      <c r="AH68" s="1"/>
    </row>
    <row r="69" spans="1:70" ht="19.5" customHeight="1">
      <c r="A69" s="830" t="s">
        <v>778</v>
      </c>
      <c r="B69" s="830"/>
      <c r="C69" s="830"/>
      <c r="D69" s="830"/>
      <c r="E69" s="830"/>
      <c r="F69" s="830"/>
      <c r="G69" s="830"/>
      <c r="H69" s="830"/>
      <c r="I69" s="830"/>
      <c r="J69" s="830"/>
      <c r="K69" s="830"/>
      <c r="L69" s="830"/>
      <c r="M69" s="830"/>
      <c r="N69" s="830"/>
      <c r="O69" s="830"/>
      <c r="P69" s="830"/>
      <c r="Q69" s="830"/>
      <c r="R69" s="830"/>
      <c r="S69" s="830"/>
      <c r="T69" s="830"/>
      <c r="U69" s="830"/>
      <c r="V69" s="830"/>
      <c r="W69" s="435"/>
      <c r="X69" s="435"/>
      <c r="Y69" s="435"/>
      <c r="Z69" s="435"/>
      <c r="AA69" s="435"/>
      <c r="AB69" s="244"/>
      <c r="AC69" s="244"/>
      <c r="AD69" s="244"/>
      <c r="AE69" s="244"/>
      <c r="AF69" s="244"/>
      <c r="AG69" s="244"/>
      <c r="AH69" s="1"/>
    </row>
    <row r="70" spans="1:70" ht="27.75" customHeight="1" thickBot="1">
      <c r="A70" s="1" t="s">
        <v>790</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t="s">
        <v>14</v>
      </c>
      <c r="AH70" s="1"/>
    </row>
    <row r="71" spans="1:70" ht="20.100000000000001" customHeight="1">
      <c r="A71" s="831" t="s">
        <v>15</v>
      </c>
      <c r="B71" s="832"/>
      <c r="C71" s="832"/>
      <c r="D71" s="832"/>
      <c r="E71" s="832"/>
      <c r="F71" s="832"/>
      <c r="G71" s="832"/>
      <c r="H71" s="832"/>
      <c r="I71" s="832"/>
      <c r="J71" s="832" t="s">
        <v>16</v>
      </c>
      <c r="K71" s="832"/>
      <c r="L71" s="832"/>
      <c r="M71" s="832"/>
      <c r="N71" s="832"/>
      <c r="O71" s="832"/>
      <c r="P71" s="832"/>
      <c r="Q71" s="832"/>
      <c r="R71" s="832"/>
      <c r="S71" s="832" t="s">
        <v>38</v>
      </c>
      <c r="T71" s="832"/>
      <c r="U71" s="832"/>
      <c r="V71" s="832"/>
      <c r="W71" s="832"/>
      <c r="X71" s="832"/>
      <c r="Y71" s="832"/>
      <c r="Z71" s="832"/>
      <c r="AA71" s="832"/>
      <c r="AB71" s="832"/>
      <c r="AC71" s="832"/>
      <c r="AD71" s="832"/>
      <c r="AE71" s="832"/>
      <c r="AF71" s="832"/>
      <c r="AG71" s="979"/>
      <c r="AH71" s="1"/>
    </row>
    <row r="72" spans="1:70" ht="18" customHeight="1">
      <c r="A72" s="230"/>
      <c r="B72" s="898" t="s">
        <v>17</v>
      </c>
      <c r="C72" s="898"/>
      <c r="D72" s="898"/>
      <c r="E72" s="898"/>
      <c r="F72" s="898"/>
      <c r="G72" s="898"/>
      <c r="H72" s="898"/>
      <c r="I72" s="231"/>
      <c r="J72" s="980"/>
      <c r="K72" s="981"/>
      <c r="L72" s="981"/>
      <c r="M72" s="981"/>
      <c r="N72" s="981"/>
      <c r="O72" s="981"/>
      <c r="P72" s="981"/>
      <c r="Q72" s="981"/>
      <c r="R72" s="982"/>
      <c r="S72" s="983"/>
      <c r="T72" s="984"/>
      <c r="U72" s="984"/>
      <c r="V72" s="984"/>
      <c r="W72" s="984"/>
      <c r="X72" s="984"/>
      <c r="Y72" s="984"/>
      <c r="Z72" s="984"/>
      <c r="AA72" s="984"/>
      <c r="AB72" s="984"/>
      <c r="AC72" s="984"/>
      <c r="AD72" s="984"/>
      <c r="AE72" s="984"/>
      <c r="AF72" s="984"/>
      <c r="AG72" s="985"/>
      <c r="AH72" s="1"/>
    </row>
    <row r="73" spans="1:70" ht="18" customHeight="1">
      <c r="A73" s="230"/>
      <c r="B73" s="898" t="s">
        <v>25</v>
      </c>
      <c r="C73" s="898"/>
      <c r="D73" s="898"/>
      <c r="E73" s="898"/>
      <c r="F73" s="898"/>
      <c r="G73" s="898"/>
      <c r="H73" s="898"/>
      <c r="I73" s="231"/>
      <c r="J73" s="980"/>
      <c r="K73" s="981"/>
      <c r="L73" s="981"/>
      <c r="M73" s="981"/>
      <c r="N73" s="981"/>
      <c r="O73" s="981"/>
      <c r="P73" s="981"/>
      <c r="Q73" s="981"/>
      <c r="R73" s="982"/>
      <c r="S73" s="983"/>
      <c r="T73" s="984"/>
      <c r="U73" s="984"/>
      <c r="V73" s="984"/>
      <c r="W73" s="984"/>
      <c r="X73" s="984"/>
      <c r="Y73" s="984"/>
      <c r="Z73" s="984"/>
      <c r="AA73" s="984"/>
      <c r="AB73" s="984"/>
      <c r="AC73" s="984"/>
      <c r="AD73" s="984"/>
      <c r="AE73" s="984"/>
      <c r="AF73" s="984"/>
      <c r="AG73" s="985"/>
      <c r="AH73" s="1"/>
    </row>
    <row r="74" spans="1:70" ht="18" customHeight="1">
      <c r="A74" s="230"/>
      <c r="B74" s="898" t="s">
        <v>46</v>
      </c>
      <c r="C74" s="898"/>
      <c r="D74" s="898"/>
      <c r="E74" s="898"/>
      <c r="F74" s="898"/>
      <c r="G74" s="898"/>
      <c r="H74" s="898"/>
      <c r="I74" s="231"/>
      <c r="J74" s="980"/>
      <c r="K74" s="981"/>
      <c r="L74" s="981"/>
      <c r="M74" s="981"/>
      <c r="N74" s="981"/>
      <c r="O74" s="981"/>
      <c r="P74" s="981"/>
      <c r="Q74" s="981"/>
      <c r="R74" s="982"/>
      <c r="S74" s="983"/>
      <c r="T74" s="984"/>
      <c r="U74" s="984"/>
      <c r="V74" s="984"/>
      <c r="W74" s="984"/>
      <c r="X74" s="984"/>
      <c r="Y74" s="984"/>
      <c r="Z74" s="984"/>
      <c r="AA74" s="984"/>
      <c r="AB74" s="984"/>
      <c r="AC74" s="984"/>
      <c r="AD74" s="984"/>
      <c r="AE74" s="984"/>
      <c r="AF74" s="984"/>
      <c r="AG74" s="985"/>
      <c r="AH74" s="1"/>
    </row>
    <row r="75" spans="1:70" ht="18" customHeight="1">
      <c r="A75" s="230"/>
      <c r="B75" s="898" t="s">
        <v>47</v>
      </c>
      <c r="C75" s="898"/>
      <c r="D75" s="898"/>
      <c r="E75" s="898"/>
      <c r="F75" s="898"/>
      <c r="G75" s="898"/>
      <c r="H75" s="898"/>
      <c r="I75" s="231"/>
      <c r="J75" s="980"/>
      <c r="K75" s="981"/>
      <c r="L75" s="981"/>
      <c r="M75" s="981"/>
      <c r="N75" s="981"/>
      <c r="O75" s="981"/>
      <c r="P75" s="981"/>
      <c r="Q75" s="981"/>
      <c r="R75" s="982"/>
      <c r="S75" s="983"/>
      <c r="T75" s="984"/>
      <c r="U75" s="984"/>
      <c r="V75" s="984"/>
      <c r="W75" s="984"/>
      <c r="X75" s="984"/>
      <c r="Y75" s="984"/>
      <c r="Z75" s="984"/>
      <c r="AA75" s="984"/>
      <c r="AB75" s="984"/>
      <c r="AC75" s="984"/>
      <c r="AD75" s="984"/>
      <c r="AE75" s="984"/>
      <c r="AF75" s="984"/>
      <c r="AG75" s="985"/>
      <c r="AH75" s="1"/>
    </row>
    <row r="76" spans="1:70" ht="18" customHeight="1" thickBot="1">
      <c r="A76" s="1456" t="s">
        <v>18</v>
      </c>
      <c r="B76" s="1026"/>
      <c r="C76" s="1026"/>
      <c r="D76" s="1026"/>
      <c r="E76" s="1026"/>
      <c r="F76" s="1026"/>
      <c r="G76" s="1026"/>
      <c r="H76" s="1026"/>
      <c r="I76" s="1026"/>
      <c r="J76" s="1463">
        <f>SUM(J72:R75)</f>
        <v>0</v>
      </c>
      <c r="K76" s="1463"/>
      <c r="L76" s="1463"/>
      <c r="M76" s="1463"/>
      <c r="N76" s="1463"/>
      <c r="O76" s="1463"/>
      <c r="P76" s="1463"/>
      <c r="Q76" s="1463"/>
      <c r="R76" s="1463"/>
      <c r="S76" s="1464"/>
      <c r="T76" s="1464"/>
      <c r="U76" s="1464"/>
      <c r="V76" s="1464"/>
      <c r="W76" s="1464"/>
      <c r="X76" s="1464"/>
      <c r="Y76" s="1464"/>
      <c r="Z76" s="1464"/>
      <c r="AA76" s="1464"/>
      <c r="AB76" s="1464"/>
      <c r="AC76" s="1464"/>
      <c r="AD76" s="1464"/>
      <c r="AE76" s="1464"/>
      <c r="AF76" s="1464"/>
      <c r="AG76" s="1465"/>
      <c r="AH76" s="1"/>
    </row>
    <row r="77" spans="1:70" ht="17.399999999999999" customHeight="1">
      <c r="J77" s="1"/>
      <c r="AH77" s="1"/>
      <c r="AL77" s="340"/>
    </row>
    <row r="78" spans="1:70" ht="25.5" customHeight="1" thickBot="1">
      <c r="A78" s="1" t="s">
        <v>791</v>
      </c>
      <c r="J78" s="1"/>
      <c r="AG78" s="20" t="s">
        <v>14</v>
      </c>
      <c r="AI78" s="340"/>
      <c r="AJ78" s="340"/>
      <c r="AK78" s="340"/>
      <c r="AL78" s="437"/>
      <c r="AY78" s="437"/>
      <c r="AZ78" s="437"/>
      <c r="BA78" s="437"/>
      <c r="BB78" s="437"/>
    </row>
    <row r="79" spans="1:70" ht="18" customHeight="1">
      <c r="A79" s="831" t="s">
        <v>15</v>
      </c>
      <c r="B79" s="832"/>
      <c r="C79" s="832"/>
      <c r="D79" s="832"/>
      <c r="E79" s="832"/>
      <c r="F79" s="832" t="s">
        <v>57</v>
      </c>
      <c r="G79" s="832"/>
      <c r="H79" s="832"/>
      <c r="I79" s="832"/>
      <c r="J79" s="832"/>
      <c r="K79" s="832" t="s">
        <v>88</v>
      </c>
      <c r="L79" s="832"/>
      <c r="M79" s="832"/>
      <c r="N79" s="832"/>
      <c r="O79" s="832"/>
      <c r="P79" s="832"/>
      <c r="Q79" s="832"/>
      <c r="R79" s="832" t="s">
        <v>89</v>
      </c>
      <c r="S79" s="832"/>
      <c r="T79" s="832"/>
      <c r="U79" s="832"/>
      <c r="V79" s="832"/>
      <c r="W79" s="832"/>
      <c r="X79" s="832"/>
      <c r="Y79" s="832" t="s">
        <v>38</v>
      </c>
      <c r="Z79" s="832"/>
      <c r="AA79" s="832"/>
      <c r="AB79" s="832"/>
      <c r="AC79" s="832"/>
      <c r="AD79" s="832"/>
      <c r="AE79" s="832"/>
      <c r="AF79" s="832"/>
      <c r="AG79" s="979"/>
      <c r="AH79" s="1"/>
      <c r="AL79" s="27" t="s">
        <v>750</v>
      </c>
      <c r="AY79" s="437"/>
      <c r="AZ79" s="437"/>
      <c r="BA79" s="437"/>
      <c r="BB79" s="437"/>
    </row>
    <row r="80" spans="1:70" s="27" customFormat="1" ht="18" customHeight="1">
      <c r="A80" s="1019"/>
      <c r="B80" s="1020"/>
      <c r="C80" s="1020"/>
      <c r="D80" s="1020"/>
      <c r="E80" s="1020"/>
      <c r="F80" s="1017"/>
      <c r="G80" s="1017"/>
      <c r="H80" s="1017"/>
      <c r="I80" s="1017"/>
      <c r="J80" s="1017"/>
      <c r="K80" s="1021"/>
      <c r="L80" s="1021"/>
      <c r="M80" s="1021"/>
      <c r="N80" s="1021"/>
      <c r="O80" s="1021"/>
      <c r="P80" s="1021"/>
      <c r="Q80" s="1021"/>
      <c r="R80" s="1021"/>
      <c r="S80" s="1021"/>
      <c r="T80" s="1021"/>
      <c r="U80" s="1021"/>
      <c r="V80" s="1021"/>
      <c r="W80" s="1021"/>
      <c r="X80" s="1021"/>
      <c r="Y80" s="1022"/>
      <c r="Z80" s="1022"/>
      <c r="AA80" s="1022"/>
      <c r="AB80" s="1022"/>
      <c r="AC80" s="1022"/>
      <c r="AD80" s="1022"/>
      <c r="AE80" s="1022"/>
      <c r="AF80" s="1022"/>
      <c r="AG80" s="1023"/>
      <c r="AL80" s="27" t="s">
        <v>751</v>
      </c>
      <c r="AM80" s="1"/>
      <c r="AN80" s="1"/>
      <c r="AP80" s="1"/>
      <c r="AQ80" s="1"/>
      <c r="AR80" s="1"/>
      <c r="AS80" s="1"/>
      <c r="AT80" s="1"/>
      <c r="AU80" s="1"/>
      <c r="AV80" s="1"/>
      <c r="AW80" s="1"/>
      <c r="AX80" s="1"/>
      <c r="AY80" s="437"/>
      <c r="AZ80" s="437"/>
      <c r="BA80" s="437"/>
      <c r="BB80" s="437"/>
      <c r="BC80" s="1"/>
      <c r="BD80" s="1"/>
      <c r="BE80" s="1"/>
      <c r="BF80" s="1"/>
      <c r="BG80" s="1"/>
      <c r="BH80" s="1"/>
      <c r="BI80" s="1"/>
      <c r="BJ80" s="1"/>
      <c r="BK80" s="1"/>
      <c r="BL80" s="1"/>
      <c r="BM80" s="1"/>
      <c r="BN80" s="1"/>
      <c r="BO80" s="1"/>
      <c r="BP80" s="1"/>
      <c r="BQ80" s="1"/>
      <c r="BR80" s="1"/>
    </row>
    <row r="81" spans="1:70" s="27" customFormat="1" ht="18" customHeight="1">
      <c r="A81" s="1019"/>
      <c r="B81" s="1020"/>
      <c r="C81" s="1020"/>
      <c r="D81" s="1020"/>
      <c r="E81" s="1020"/>
      <c r="F81" s="1017"/>
      <c r="G81" s="1017"/>
      <c r="H81" s="1017"/>
      <c r="I81" s="1017"/>
      <c r="J81" s="1017"/>
      <c r="K81" s="1021"/>
      <c r="L81" s="1021"/>
      <c r="M81" s="1021"/>
      <c r="N81" s="1021"/>
      <c r="O81" s="1021"/>
      <c r="P81" s="1021"/>
      <c r="Q81" s="1021"/>
      <c r="R81" s="1021"/>
      <c r="S81" s="1021"/>
      <c r="T81" s="1021"/>
      <c r="U81" s="1021"/>
      <c r="V81" s="1021"/>
      <c r="W81" s="1021"/>
      <c r="X81" s="1021"/>
      <c r="Y81" s="1022"/>
      <c r="Z81" s="1022"/>
      <c r="AA81" s="1022"/>
      <c r="AB81" s="1022"/>
      <c r="AC81" s="1022"/>
      <c r="AD81" s="1022"/>
      <c r="AE81" s="1022"/>
      <c r="AF81" s="1022"/>
      <c r="AG81" s="1023"/>
      <c r="AL81" s="27" t="s">
        <v>752</v>
      </c>
      <c r="AO81" s="1"/>
      <c r="AP81" s="1"/>
      <c r="AQ81" s="1"/>
      <c r="AR81" s="1"/>
      <c r="AS81" s="1"/>
      <c r="AT81" s="1"/>
      <c r="AU81" s="1"/>
      <c r="AV81" s="1"/>
      <c r="AW81" s="1"/>
      <c r="AX81" s="1"/>
    </row>
    <row r="82" spans="1:70" s="27" customFormat="1" ht="18" customHeight="1">
      <c r="A82" s="1019"/>
      <c r="B82" s="1020"/>
      <c r="C82" s="1020"/>
      <c r="D82" s="1020"/>
      <c r="E82" s="1020"/>
      <c r="F82" s="1017"/>
      <c r="G82" s="1017"/>
      <c r="H82" s="1017"/>
      <c r="I82" s="1017"/>
      <c r="J82" s="1017"/>
      <c r="K82" s="1021"/>
      <c r="L82" s="1021"/>
      <c r="M82" s="1021"/>
      <c r="N82" s="1021"/>
      <c r="O82" s="1021"/>
      <c r="P82" s="1021"/>
      <c r="Q82" s="1021"/>
      <c r="R82" s="1021"/>
      <c r="S82" s="1021"/>
      <c r="T82" s="1021"/>
      <c r="U82" s="1021"/>
      <c r="V82" s="1021"/>
      <c r="W82" s="1021"/>
      <c r="X82" s="1021"/>
      <c r="Y82" s="1022"/>
      <c r="Z82" s="1022"/>
      <c r="AA82" s="1022"/>
      <c r="AB82" s="1022"/>
      <c r="AC82" s="1022"/>
      <c r="AD82" s="1022"/>
      <c r="AE82" s="1022"/>
      <c r="AF82" s="1022"/>
      <c r="AG82" s="1023"/>
      <c r="AL82" s="27" t="s">
        <v>753</v>
      </c>
      <c r="AO82" s="1"/>
      <c r="AP82" s="1"/>
      <c r="AQ82" s="1"/>
      <c r="AR82" s="1"/>
      <c r="AS82" s="1"/>
      <c r="AT82" s="1"/>
      <c r="AU82" s="1"/>
      <c r="AV82" s="1"/>
      <c r="AW82" s="1"/>
      <c r="AX82" s="1"/>
    </row>
    <row r="83" spans="1:70" s="27" customFormat="1" ht="18" customHeight="1">
      <c r="A83" s="1019"/>
      <c r="B83" s="1020"/>
      <c r="C83" s="1020"/>
      <c r="D83" s="1020"/>
      <c r="E83" s="1020"/>
      <c r="F83" s="1017"/>
      <c r="G83" s="1017"/>
      <c r="H83" s="1017"/>
      <c r="I83" s="1017"/>
      <c r="J83" s="1017"/>
      <c r="K83" s="1021"/>
      <c r="L83" s="1021"/>
      <c r="M83" s="1021"/>
      <c r="N83" s="1021"/>
      <c r="O83" s="1021"/>
      <c r="P83" s="1021"/>
      <c r="Q83" s="1021"/>
      <c r="R83" s="1021"/>
      <c r="S83" s="1021"/>
      <c r="T83" s="1021"/>
      <c r="U83" s="1021"/>
      <c r="V83" s="1021"/>
      <c r="W83" s="1021"/>
      <c r="X83" s="1021"/>
      <c r="Y83" s="1022"/>
      <c r="Z83" s="1022"/>
      <c r="AA83" s="1022"/>
      <c r="AB83" s="1022"/>
      <c r="AC83" s="1022"/>
      <c r="AD83" s="1022"/>
      <c r="AE83" s="1022"/>
      <c r="AF83" s="1022"/>
      <c r="AG83" s="1023"/>
      <c r="AL83" s="27" t="s">
        <v>754</v>
      </c>
    </row>
    <row r="84" spans="1:70" s="27" customFormat="1" ht="18" customHeight="1" thickBot="1">
      <c r="A84" s="1456" t="s">
        <v>18</v>
      </c>
      <c r="B84" s="1026"/>
      <c r="C84" s="1026"/>
      <c r="D84" s="1026"/>
      <c r="E84" s="1026"/>
      <c r="F84" s="1026"/>
      <c r="G84" s="1026"/>
      <c r="H84" s="1026"/>
      <c r="I84" s="1026"/>
      <c r="J84" s="1026"/>
      <c r="K84" s="1025">
        <f>SUM(K80:Q83)</f>
        <v>0</v>
      </c>
      <c r="L84" s="1025"/>
      <c r="M84" s="1025"/>
      <c r="N84" s="1025"/>
      <c r="O84" s="1025"/>
      <c r="P84" s="1025"/>
      <c r="Q84" s="1025"/>
      <c r="R84" s="1025">
        <f>SUM(R80:X83)</f>
        <v>0</v>
      </c>
      <c r="S84" s="1025"/>
      <c r="T84" s="1025"/>
      <c r="U84" s="1025"/>
      <c r="V84" s="1025"/>
      <c r="W84" s="1025"/>
      <c r="X84" s="1025"/>
      <c r="Y84" s="1026"/>
      <c r="Z84" s="1026"/>
      <c r="AA84" s="1026"/>
      <c r="AB84" s="1026"/>
      <c r="AC84" s="1026"/>
      <c r="AD84" s="1026"/>
      <c r="AE84" s="1026"/>
      <c r="AF84" s="1026"/>
      <c r="AG84" s="1027"/>
    </row>
    <row r="85" spans="1:70" ht="10.199999999999999" customHeight="1">
      <c r="A85" s="219"/>
      <c r="B85" s="219"/>
      <c r="C85" s="219"/>
      <c r="D85" s="219"/>
      <c r="E85" s="219"/>
      <c r="F85" s="219"/>
      <c r="G85" s="219"/>
      <c r="H85" s="219"/>
      <c r="I85" s="219"/>
      <c r="J85" s="219"/>
      <c r="K85" s="634"/>
      <c r="L85" s="634"/>
      <c r="M85" s="634"/>
      <c r="N85" s="634"/>
      <c r="O85" s="634"/>
      <c r="P85" s="634"/>
      <c r="Q85" s="634"/>
      <c r="R85" s="634"/>
      <c r="S85" s="634"/>
      <c r="T85" s="634"/>
      <c r="U85" s="634"/>
      <c r="V85" s="634"/>
      <c r="W85" s="634"/>
      <c r="X85" s="634"/>
      <c r="Y85" s="219"/>
      <c r="Z85" s="219"/>
      <c r="AA85" s="219"/>
      <c r="AB85" s="219"/>
      <c r="AC85" s="219"/>
      <c r="AD85" s="219"/>
      <c r="AE85" s="219"/>
      <c r="AF85" s="219"/>
      <c r="AG85" s="219"/>
      <c r="AH85" s="1"/>
      <c r="AL85" s="27"/>
      <c r="AM85" s="27"/>
    </row>
    <row r="86" spans="1:70" ht="25.5" customHeight="1" thickBot="1">
      <c r="A86" s="27" t="s">
        <v>449</v>
      </c>
      <c r="B86" s="27"/>
      <c r="C86" s="27"/>
      <c r="D86" s="27"/>
      <c r="E86" s="27"/>
      <c r="F86" s="27"/>
      <c r="G86" s="27"/>
      <c r="H86" s="27"/>
      <c r="I86" s="27"/>
      <c r="J86" s="446"/>
      <c r="K86" s="446"/>
      <c r="L86" s="27"/>
      <c r="M86" s="27"/>
      <c r="N86" s="27"/>
      <c r="O86" s="27"/>
      <c r="P86" s="27"/>
      <c r="Q86" s="27"/>
      <c r="R86" s="27"/>
      <c r="S86" s="27"/>
      <c r="T86" s="27"/>
      <c r="U86" s="27"/>
      <c r="V86" s="27"/>
      <c r="W86" s="27"/>
      <c r="X86" s="27"/>
      <c r="Y86" s="27"/>
      <c r="Z86" s="27"/>
      <c r="AA86" s="27"/>
      <c r="AB86" s="27"/>
      <c r="AC86" s="27"/>
      <c r="AD86" s="27"/>
      <c r="AE86" s="27"/>
      <c r="AF86" s="27"/>
      <c r="AG86" s="27"/>
      <c r="AH86" s="1"/>
      <c r="AI86" s="27"/>
      <c r="AJ86" s="27"/>
      <c r="AK86" s="27"/>
      <c r="AL86" s="27"/>
      <c r="AM86" s="27"/>
      <c r="AN86" s="27"/>
      <c r="AO86" s="27"/>
      <c r="AP86" s="27"/>
      <c r="AQ86" s="27"/>
      <c r="AR86" s="27"/>
      <c r="AS86" s="27"/>
      <c r="AT86" s="27"/>
    </row>
    <row r="87" spans="1:70" s="27" customFormat="1" ht="14.4" customHeight="1">
      <c r="A87" s="955" t="s">
        <v>822</v>
      </c>
      <c r="B87" s="956"/>
      <c r="C87" s="956"/>
      <c r="D87" s="956"/>
      <c r="E87" s="956"/>
      <c r="F87" s="956"/>
      <c r="G87" s="956"/>
      <c r="H87" s="956"/>
      <c r="I87" s="956"/>
      <c r="J87" s="956"/>
      <c r="K87" s="956"/>
      <c r="L87" s="956"/>
      <c r="M87" s="956"/>
      <c r="N87" s="956"/>
      <c r="O87" s="956"/>
      <c r="P87" s="956"/>
      <c r="Q87" s="956"/>
      <c r="R87" s="956"/>
      <c r="S87" s="956"/>
      <c r="T87" s="957"/>
      <c r="U87" s="1501" t="s">
        <v>823</v>
      </c>
      <c r="V87" s="1501"/>
      <c r="W87" s="1501"/>
      <c r="X87" s="1501"/>
      <c r="Y87" s="1501"/>
      <c r="Z87" s="1501"/>
      <c r="AA87" s="1501"/>
      <c r="AB87" s="1501"/>
      <c r="AC87" s="1501"/>
      <c r="AD87" s="1501"/>
      <c r="AE87" s="1501"/>
      <c r="AF87" s="1501"/>
      <c r="AG87" s="1502"/>
    </row>
    <row r="88" spans="1:70" s="27" customFormat="1" ht="14.4" customHeight="1">
      <c r="A88" s="657"/>
      <c r="B88" s="1496" t="s">
        <v>761</v>
      </c>
      <c r="C88" s="1496"/>
      <c r="D88" s="1496"/>
      <c r="E88" s="1496"/>
      <c r="F88" s="1496"/>
      <c r="G88" s="1496"/>
      <c r="H88" s="1496"/>
      <c r="I88" s="1496"/>
      <c r="J88" s="1496"/>
      <c r="K88" s="1496"/>
      <c r="L88" s="1496"/>
      <c r="M88" s="1496"/>
      <c r="N88" s="1496"/>
      <c r="O88" s="1496"/>
      <c r="P88" s="1496"/>
      <c r="Q88" s="1496"/>
      <c r="R88" s="1496"/>
      <c r="S88" s="1496"/>
      <c r="T88" s="1500"/>
      <c r="U88" s="1489" t="s">
        <v>760</v>
      </c>
      <c r="V88" s="1489"/>
      <c r="W88" s="1489"/>
      <c r="X88" s="1489"/>
      <c r="Y88" s="1489"/>
      <c r="Z88" s="1489"/>
      <c r="AA88" s="1489"/>
      <c r="AB88" s="1489"/>
      <c r="AC88" s="1489"/>
      <c r="AD88" s="1489"/>
      <c r="AE88" s="1489"/>
      <c r="AF88" s="1489"/>
      <c r="AG88" s="1490"/>
    </row>
    <row r="89" spans="1:70" s="27" customFormat="1" ht="14.4" customHeight="1">
      <c r="A89" s="657"/>
      <c r="B89" s="1496" t="s">
        <v>755</v>
      </c>
      <c r="C89" s="1496"/>
      <c r="D89" s="1496"/>
      <c r="E89" s="1496"/>
      <c r="F89" s="1496"/>
      <c r="G89" s="1496"/>
      <c r="H89" s="1496"/>
      <c r="I89" s="1496"/>
      <c r="J89" s="1496"/>
      <c r="K89" s="1496"/>
      <c r="L89" s="1496"/>
      <c r="M89" s="1496"/>
      <c r="N89" s="1496"/>
      <c r="O89" s="1496"/>
      <c r="P89" s="1496"/>
      <c r="Q89" s="1496"/>
      <c r="R89" s="1496"/>
      <c r="S89" s="1496"/>
      <c r="T89" s="1500"/>
      <c r="U89" s="1489" t="s">
        <v>760</v>
      </c>
      <c r="V89" s="1489"/>
      <c r="W89" s="1489"/>
      <c r="X89" s="1489"/>
      <c r="Y89" s="1489"/>
      <c r="Z89" s="1489"/>
      <c r="AA89" s="1489"/>
      <c r="AB89" s="1489"/>
      <c r="AC89" s="1489"/>
      <c r="AD89" s="1489"/>
      <c r="AE89" s="1489"/>
      <c r="AF89" s="1489"/>
      <c r="AG89" s="1490"/>
    </row>
    <row r="90" spans="1:70" s="27" customFormat="1" ht="14.4" customHeight="1">
      <c r="A90" s="657"/>
      <c r="B90" s="971" t="s">
        <v>756</v>
      </c>
      <c r="C90" s="1560"/>
      <c r="D90" s="1560"/>
      <c r="E90" s="1560"/>
      <c r="F90" s="1560"/>
      <c r="G90" s="1560"/>
      <c r="H90" s="1560"/>
      <c r="I90" s="1560"/>
      <c r="J90" s="1560"/>
      <c r="K90" s="1560"/>
      <c r="L90" s="1560"/>
      <c r="M90" s="1560"/>
      <c r="N90" s="1560"/>
      <c r="O90" s="1560"/>
      <c r="P90" s="1560"/>
      <c r="Q90" s="1560"/>
      <c r="R90" s="1560"/>
      <c r="S90" s="1560"/>
      <c r="T90" s="1208"/>
      <c r="U90" s="1489" t="s">
        <v>760</v>
      </c>
      <c r="V90" s="1489"/>
      <c r="W90" s="1489"/>
      <c r="X90" s="1489"/>
      <c r="Y90" s="1489"/>
      <c r="Z90" s="1489"/>
      <c r="AA90" s="1489"/>
      <c r="AB90" s="1489"/>
      <c r="AC90" s="1489"/>
      <c r="AD90" s="1489"/>
      <c r="AE90" s="1489"/>
      <c r="AF90" s="1489"/>
      <c r="AG90" s="1490"/>
    </row>
    <row r="91" spans="1:70" s="27" customFormat="1" ht="14.4" customHeight="1">
      <c r="A91" s="657"/>
      <c r="B91" s="971" t="s">
        <v>762</v>
      </c>
      <c r="C91" s="1560"/>
      <c r="D91" s="1560"/>
      <c r="E91" s="1560"/>
      <c r="F91" s="1560"/>
      <c r="G91" s="1560"/>
      <c r="H91" s="1560"/>
      <c r="I91" s="1560"/>
      <c r="J91" s="1560"/>
      <c r="K91" s="1560"/>
      <c r="L91" s="1560"/>
      <c r="M91" s="1560"/>
      <c r="N91" s="1560"/>
      <c r="O91" s="1560"/>
      <c r="P91" s="1560"/>
      <c r="Q91" s="1560"/>
      <c r="R91" s="1560"/>
      <c r="S91" s="1560"/>
      <c r="T91" s="1208"/>
      <c r="U91" s="1489" t="s">
        <v>760</v>
      </c>
      <c r="V91" s="1489"/>
      <c r="W91" s="1489"/>
      <c r="X91" s="1489"/>
      <c r="Y91" s="1489"/>
      <c r="Z91" s="1489"/>
      <c r="AA91" s="1489"/>
      <c r="AB91" s="1489"/>
      <c r="AC91" s="1489"/>
      <c r="AD91" s="1489"/>
      <c r="AE91" s="1489"/>
      <c r="AF91" s="1489"/>
      <c r="AG91" s="1490"/>
    </row>
    <row r="92" spans="1:70" s="27" customFormat="1" ht="14.4" customHeight="1">
      <c r="A92" s="657"/>
      <c r="B92" s="1496" t="s">
        <v>768</v>
      </c>
      <c r="C92" s="1496"/>
      <c r="D92" s="1496"/>
      <c r="E92" s="1496"/>
      <c r="F92" s="1496"/>
      <c r="G92" s="1496"/>
      <c r="H92" s="1496"/>
      <c r="I92" s="1496"/>
      <c r="J92" s="1496"/>
      <c r="K92" s="1496"/>
      <c r="L92" s="1496"/>
      <c r="M92" s="1496"/>
      <c r="N92" s="1496"/>
      <c r="O92" s="1496"/>
      <c r="P92" s="1496"/>
      <c r="Q92" s="1496"/>
      <c r="R92" s="1496"/>
      <c r="S92" s="1496"/>
      <c r="T92" s="1500"/>
      <c r="U92" s="1495" t="s">
        <v>764</v>
      </c>
      <c r="V92" s="1496"/>
      <c r="W92" s="1496"/>
      <c r="X92" s="1496"/>
      <c r="Y92" s="1496"/>
      <c r="Z92" s="1496"/>
      <c r="AA92" s="1496"/>
      <c r="AB92" s="1496"/>
      <c r="AC92" s="1496"/>
      <c r="AD92" s="1496"/>
      <c r="AE92" s="1496"/>
      <c r="AF92" s="1496"/>
      <c r="AG92" s="1497"/>
    </row>
    <row r="93" spans="1:70" s="27" customFormat="1" ht="14.4" customHeight="1">
      <c r="A93" s="657"/>
      <c r="B93" s="1496" t="s">
        <v>757</v>
      </c>
      <c r="C93" s="1496"/>
      <c r="D93" s="1496"/>
      <c r="E93" s="1496"/>
      <c r="F93" s="1496"/>
      <c r="G93" s="1496"/>
      <c r="H93" s="1496"/>
      <c r="I93" s="1496"/>
      <c r="J93" s="1496"/>
      <c r="K93" s="1496"/>
      <c r="L93" s="1496"/>
      <c r="M93" s="1496"/>
      <c r="N93" s="1496"/>
      <c r="O93" s="1496"/>
      <c r="P93" s="1496"/>
      <c r="Q93" s="1496"/>
      <c r="R93" s="1496"/>
      <c r="S93" s="1496"/>
      <c r="T93" s="1500"/>
      <c r="U93" s="1489" t="s">
        <v>760</v>
      </c>
      <c r="V93" s="1489"/>
      <c r="W93" s="1489"/>
      <c r="X93" s="1489"/>
      <c r="Y93" s="1489"/>
      <c r="Z93" s="1489"/>
      <c r="AA93" s="1489"/>
      <c r="AB93" s="1489"/>
      <c r="AC93" s="1489"/>
      <c r="AD93" s="1489"/>
      <c r="AE93" s="1489"/>
      <c r="AF93" s="1489"/>
      <c r="AG93" s="1490"/>
      <c r="AH93" s="633"/>
      <c r="AN93" s="1"/>
      <c r="AO93" s="1"/>
      <c r="AP93" s="1"/>
      <c r="AQ93" s="1"/>
      <c r="AR93" s="1"/>
      <c r="AS93" s="1"/>
      <c r="AT93" s="1"/>
    </row>
    <row r="94" spans="1:70" ht="14.4" customHeight="1">
      <c r="A94" s="657"/>
      <c r="B94" s="1496" t="s">
        <v>766</v>
      </c>
      <c r="C94" s="1496"/>
      <c r="D94" s="1496"/>
      <c r="E94" s="1496"/>
      <c r="F94" s="1496"/>
      <c r="G94" s="1496"/>
      <c r="H94" s="1496"/>
      <c r="I94" s="1496"/>
      <c r="J94" s="1496"/>
      <c r="K94" s="1496"/>
      <c r="L94" s="1496"/>
      <c r="M94" s="1496"/>
      <c r="N94" s="1496"/>
      <c r="O94" s="1496"/>
      <c r="P94" s="1496"/>
      <c r="Q94" s="1496"/>
      <c r="R94" s="1496"/>
      <c r="S94" s="1496"/>
      <c r="T94" s="1500"/>
      <c r="U94" s="1493" t="s">
        <v>767</v>
      </c>
      <c r="V94" s="1493"/>
      <c r="W94" s="1493"/>
      <c r="X94" s="1493"/>
      <c r="Y94" s="1493"/>
      <c r="Z94" s="1493"/>
      <c r="AA94" s="1493"/>
      <c r="AB94" s="1493"/>
      <c r="AC94" s="1493"/>
      <c r="AD94" s="1493"/>
      <c r="AE94" s="1493"/>
      <c r="AF94" s="1493"/>
      <c r="AG94" s="1494"/>
      <c r="AH94" s="1"/>
      <c r="AI94" s="27"/>
      <c r="AJ94" s="27"/>
      <c r="AK94" s="27"/>
      <c r="AL94" s="27"/>
      <c r="AM94" s="27"/>
    </row>
    <row r="95" spans="1:70" ht="14.4" customHeight="1" thickBot="1">
      <c r="A95" s="658"/>
      <c r="B95" s="1498" t="s">
        <v>772</v>
      </c>
      <c r="C95" s="1498"/>
      <c r="D95" s="1498"/>
      <c r="E95" s="1498"/>
      <c r="F95" s="1498"/>
      <c r="G95" s="1498"/>
      <c r="H95" s="1498"/>
      <c r="I95" s="1498"/>
      <c r="J95" s="1498"/>
      <c r="K95" s="1498"/>
      <c r="L95" s="1498"/>
      <c r="M95" s="1498"/>
      <c r="N95" s="1498"/>
      <c r="O95" s="1498"/>
      <c r="P95" s="1498"/>
      <c r="Q95" s="1498"/>
      <c r="R95" s="1498"/>
      <c r="S95" s="1498"/>
      <c r="T95" s="1499"/>
      <c r="U95" s="1491" t="s">
        <v>773</v>
      </c>
      <c r="V95" s="1491"/>
      <c r="W95" s="1491"/>
      <c r="X95" s="1491"/>
      <c r="Y95" s="1491"/>
      <c r="Z95" s="1491"/>
      <c r="AA95" s="1491"/>
      <c r="AB95" s="1491"/>
      <c r="AC95" s="1491"/>
      <c r="AD95" s="1491"/>
      <c r="AE95" s="1491"/>
      <c r="AF95" s="1491"/>
      <c r="AG95" s="1492"/>
      <c r="AH95" s="1"/>
      <c r="AI95" s="27"/>
      <c r="AJ95" s="27"/>
      <c r="AK95" s="27"/>
    </row>
    <row r="96" spans="1:70" s="27" customFormat="1" ht="26.4" customHeight="1">
      <c r="A96" s="1"/>
      <c r="B96" s="1"/>
      <c r="C96" s="1"/>
      <c r="D96" s="1"/>
      <c r="E96" s="1"/>
      <c r="F96" s="1"/>
      <c r="G96" s="1"/>
      <c r="H96" s="1"/>
      <c r="I96" s="1"/>
      <c r="J96" s="2"/>
      <c r="K96" s="1"/>
      <c r="L96" s="1"/>
      <c r="M96" s="1"/>
      <c r="N96" s="1"/>
      <c r="O96" s="1"/>
      <c r="P96" s="1"/>
      <c r="Q96" s="1"/>
      <c r="R96" s="1"/>
      <c r="S96" s="1"/>
      <c r="T96" s="1"/>
      <c r="U96" s="1"/>
      <c r="V96" s="1"/>
      <c r="W96" s="1"/>
      <c r="X96" s="1"/>
      <c r="Y96" s="1"/>
      <c r="Z96" s="1"/>
      <c r="AA96" s="1"/>
      <c r="AB96" s="1"/>
      <c r="AC96" s="1"/>
      <c r="AD96" s="1"/>
      <c r="AE96" s="1"/>
      <c r="AF96" s="1"/>
      <c r="AG96" s="1"/>
      <c r="AH96" s="491"/>
      <c r="AI96" s="1"/>
      <c r="AJ96" s="1"/>
      <c r="AK96" s="1"/>
      <c r="AL96" s="1"/>
      <c r="AM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1:70" s="27" customFormat="1" ht="26.4" customHeight="1">
      <c r="A97" s="1"/>
      <c r="B97" s="1"/>
      <c r="C97" s="1"/>
      <c r="D97" s="1"/>
      <c r="E97" s="1"/>
      <c r="F97" s="1"/>
      <c r="G97" s="1"/>
      <c r="H97" s="1"/>
      <c r="I97" s="1"/>
      <c r="J97" s="2"/>
      <c r="K97" s="1"/>
      <c r="L97" s="1"/>
      <c r="M97" s="1"/>
      <c r="N97" s="1"/>
      <c r="O97" s="1"/>
      <c r="P97" s="1"/>
      <c r="Q97" s="1"/>
      <c r="R97" s="1"/>
      <c r="S97" s="1"/>
      <c r="T97" s="1"/>
      <c r="U97" s="1"/>
      <c r="V97" s="1"/>
      <c r="W97" s="1"/>
      <c r="X97" s="1"/>
      <c r="Y97" s="1"/>
      <c r="Z97" s="1"/>
      <c r="AA97" s="1"/>
      <c r="AB97" s="1"/>
      <c r="AC97" s="1"/>
      <c r="AD97" s="1"/>
      <c r="AE97" s="1"/>
      <c r="AF97" s="1"/>
      <c r="AG97" s="1"/>
      <c r="AH97" s="491"/>
      <c r="AI97" s="1"/>
      <c r="AJ97" s="1"/>
      <c r="AK97" s="1"/>
      <c r="AL97" s="1"/>
      <c r="AM97" s="1"/>
      <c r="AN97" s="13"/>
      <c r="AO97" s="13"/>
      <c r="AP97" s="13"/>
      <c r="AQ97" s="13"/>
      <c r="AR97" s="13"/>
      <c r="AS97" s="13"/>
      <c r="AT97" s="13"/>
    </row>
    <row r="98" spans="1:70" s="27" customFormat="1" ht="26.4" customHeight="1">
      <c r="A98" s="1"/>
      <c r="B98" s="1"/>
      <c r="C98" s="1"/>
      <c r="D98" s="1"/>
      <c r="E98" s="1"/>
      <c r="F98" s="1"/>
      <c r="G98" s="1"/>
      <c r="H98" s="1"/>
      <c r="I98" s="1"/>
      <c r="J98" s="2"/>
      <c r="K98" s="1"/>
      <c r="L98" s="1"/>
      <c r="M98" s="1"/>
      <c r="N98" s="1"/>
      <c r="O98" s="1"/>
      <c r="P98" s="1"/>
      <c r="Q98" s="1"/>
      <c r="R98" s="1"/>
      <c r="S98" s="1"/>
      <c r="T98" s="1"/>
      <c r="U98" s="1"/>
      <c r="V98" s="1"/>
      <c r="W98" s="1"/>
      <c r="X98" s="1"/>
      <c r="Y98" s="1"/>
      <c r="Z98" s="1"/>
      <c r="AA98" s="1"/>
      <c r="AB98" s="1"/>
      <c r="AC98" s="1"/>
      <c r="AD98" s="1"/>
      <c r="AE98" s="1"/>
      <c r="AF98" s="1"/>
      <c r="AG98" s="1"/>
      <c r="AH98" s="491"/>
      <c r="AI98" s="1"/>
      <c r="AJ98" s="1"/>
      <c r="AK98" s="1"/>
      <c r="AL98" s="1"/>
      <c r="AM98" s="1"/>
      <c r="AN98" s="13"/>
      <c r="AO98" s="13"/>
      <c r="AP98" s="13"/>
      <c r="AQ98" s="13"/>
      <c r="AR98" s="13"/>
      <c r="AS98" s="13"/>
      <c r="AT98" s="13"/>
      <c r="AU98" s="1"/>
      <c r="AV98" s="13"/>
      <c r="AW98" s="13"/>
      <c r="AX98" s="13"/>
    </row>
    <row r="99" spans="1:70" ht="26.4" customHeight="1">
      <c r="AU99" s="13"/>
      <c r="AV99" s="13"/>
      <c r="AW99" s="13"/>
      <c r="AX99" s="13"/>
      <c r="AY99" s="27"/>
      <c r="AZ99" s="27"/>
      <c r="BA99" s="27"/>
      <c r="BB99" s="27"/>
      <c r="BC99" s="27"/>
      <c r="BD99" s="27"/>
      <c r="BE99" s="27"/>
      <c r="BF99" s="27"/>
      <c r="BG99" s="27"/>
      <c r="BH99" s="27"/>
      <c r="BI99" s="27"/>
      <c r="BJ99" s="27"/>
      <c r="BK99" s="27"/>
      <c r="BL99" s="27"/>
      <c r="BM99" s="27"/>
      <c r="BN99" s="27"/>
      <c r="BO99" s="27"/>
      <c r="BP99" s="27"/>
      <c r="BQ99" s="27"/>
      <c r="BR99" s="27"/>
    </row>
    <row r="100" spans="1:70" ht="26.4" customHeight="1"/>
    <row r="101" spans="1:70" ht="26.4" customHeight="1"/>
    <row r="102" spans="1:70" ht="26.4" customHeight="1"/>
    <row r="103" spans="1:70" ht="26.4" customHeight="1"/>
    <row r="104" spans="1:70" ht="26.4" customHeight="1"/>
  </sheetData>
  <mergeCells count="203">
    <mergeCell ref="AV63:AX63"/>
    <mergeCell ref="AV64:AX64"/>
    <mergeCell ref="AV65:AX65"/>
    <mergeCell ref="A84:J84"/>
    <mergeCell ref="K84:Q84"/>
    <mergeCell ref="R84:X84"/>
    <mergeCell ref="Y84:AG84"/>
    <mergeCell ref="A81:E81"/>
    <mergeCell ref="U95:AG95"/>
    <mergeCell ref="U92:AG92"/>
    <mergeCell ref="U93:AG93"/>
    <mergeCell ref="U94:AG94"/>
    <mergeCell ref="U90:AG90"/>
    <mergeCell ref="U91:AG91"/>
    <mergeCell ref="A87:T87"/>
    <mergeCell ref="U87:AG87"/>
    <mergeCell ref="U88:AG88"/>
    <mergeCell ref="U89:AG89"/>
    <mergeCell ref="B89:T89"/>
    <mergeCell ref="B88:T88"/>
    <mergeCell ref="B90:T90"/>
    <mergeCell ref="B91:T91"/>
    <mergeCell ref="B92:T92"/>
    <mergeCell ref="B93:T93"/>
    <mergeCell ref="B94:T94"/>
    <mergeCell ref="B95:T95"/>
    <mergeCell ref="A83:E83"/>
    <mergeCell ref="F83:J83"/>
    <mergeCell ref="K83:Q83"/>
    <mergeCell ref="R83:X83"/>
    <mergeCell ref="Y83:AG83"/>
    <mergeCell ref="A79:E79"/>
    <mergeCell ref="F79:J79"/>
    <mergeCell ref="K79:Q79"/>
    <mergeCell ref="R79:X79"/>
    <mergeCell ref="Y79:AG79"/>
    <mergeCell ref="A80:E80"/>
    <mergeCell ref="F80:J80"/>
    <mergeCell ref="K80:Q80"/>
    <mergeCell ref="R80:X80"/>
    <mergeCell ref="Y80:AG80"/>
    <mergeCell ref="F81:J81"/>
    <mergeCell ref="K81:Q81"/>
    <mergeCell ref="R81:X81"/>
    <mergeCell ref="Y81:AG81"/>
    <mergeCell ref="A82:E82"/>
    <mergeCell ref="F82:J82"/>
    <mergeCell ref="K82:Q82"/>
    <mergeCell ref="R82:X82"/>
    <mergeCell ref="Y82:AG82"/>
    <mergeCell ref="B75:H75"/>
    <mergeCell ref="J75:R75"/>
    <mergeCell ref="S75:AG75"/>
    <mergeCell ref="A76:I76"/>
    <mergeCell ref="J76:R76"/>
    <mergeCell ref="S76:AG76"/>
    <mergeCell ref="B73:H73"/>
    <mergeCell ref="J73:R73"/>
    <mergeCell ref="S73:AG73"/>
    <mergeCell ref="B74:H74"/>
    <mergeCell ref="J74:R74"/>
    <mergeCell ref="S74:AG74"/>
    <mergeCell ref="A69:V69"/>
    <mergeCell ref="A71:I71"/>
    <mergeCell ref="J71:R71"/>
    <mergeCell ref="S71:AG71"/>
    <mergeCell ref="B72:H72"/>
    <mergeCell ref="J72:R72"/>
    <mergeCell ref="S72:AG72"/>
    <mergeCell ref="A67:B67"/>
    <mergeCell ref="C67:T67"/>
    <mergeCell ref="U67:Z67"/>
    <mergeCell ref="AA67:AG67"/>
    <mergeCell ref="A68:B68"/>
    <mergeCell ref="C68:T68"/>
    <mergeCell ref="U68:Z68"/>
    <mergeCell ref="AA68:AG68"/>
    <mergeCell ref="A64:B66"/>
    <mergeCell ref="C64:T64"/>
    <mergeCell ref="U64:Z66"/>
    <mergeCell ref="AA64:AG66"/>
    <mergeCell ref="D65:H65"/>
    <mergeCell ref="I65:L65"/>
    <mergeCell ref="M65:N65"/>
    <mergeCell ref="O65:P65"/>
    <mergeCell ref="D66:I66"/>
    <mergeCell ref="L66:Q66"/>
    <mergeCell ref="B60:G60"/>
    <mergeCell ref="I60:AG60"/>
    <mergeCell ref="A62:V62"/>
    <mergeCell ref="A63:G63"/>
    <mergeCell ref="H63:AG63"/>
    <mergeCell ref="A53:Z53"/>
    <mergeCell ref="B54:AF54"/>
    <mergeCell ref="A55:AG56"/>
    <mergeCell ref="A57:AG57"/>
    <mergeCell ref="A44:AG46"/>
    <mergeCell ref="A47:V47"/>
    <mergeCell ref="A48:AG48"/>
    <mergeCell ref="A49:AF49"/>
    <mergeCell ref="B50:AF50"/>
    <mergeCell ref="A51:AG52"/>
    <mergeCell ref="A59:B59"/>
    <mergeCell ref="F59:G59"/>
    <mergeCell ref="A40:L40"/>
    <mergeCell ref="A41:E41"/>
    <mergeCell ref="F41:AG41"/>
    <mergeCell ref="A42:E42"/>
    <mergeCell ref="F42:AG42"/>
    <mergeCell ref="A43:L43"/>
    <mergeCell ref="AD39:AG39"/>
    <mergeCell ref="B32:K32"/>
    <mergeCell ref="M32:AC32"/>
    <mergeCell ref="AD32:AG32"/>
    <mergeCell ref="A33:F34"/>
    <mergeCell ref="G33:J33"/>
    <mergeCell ref="K33:M33"/>
    <mergeCell ref="O33:P33"/>
    <mergeCell ref="R33:S33"/>
    <mergeCell ref="U33:AG33"/>
    <mergeCell ref="G34:J34"/>
    <mergeCell ref="K34:M34"/>
    <mergeCell ref="O34:P34"/>
    <mergeCell ref="R34:S34"/>
    <mergeCell ref="A36:N36"/>
    <mergeCell ref="A37:Z37"/>
    <mergeCell ref="B38:H38"/>
    <mergeCell ref="J38:V38"/>
    <mergeCell ref="W38:AA38"/>
    <mergeCell ref="B39:H39"/>
    <mergeCell ref="J39:Q39"/>
    <mergeCell ref="R39:U39"/>
    <mergeCell ref="V39:AC39"/>
    <mergeCell ref="U34:AG34"/>
    <mergeCell ref="B30:K30"/>
    <mergeCell ref="M30:AC30"/>
    <mergeCell ref="AD30:AG30"/>
    <mergeCell ref="B31:K31"/>
    <mergeCell ref="M31:AC31"/>
    <mergeCell ref="AD31:AG31"/>
    <mergeCell ref="A27:E27"/>
    <mergeCell ref="F27:AG27"/>
    <mergeCell ref="A28:F29"/>
    <mergeCell ref="G28:L28"/>
    <mergeCell ref="M28:AG28"/>
    <mergeCell ref="G29:L29"/>
    <mergeCell ref="M29:AG29"/>
    <mergeCell ref="L26:Q26"/>
    <mergeCell ref="R26:T26"/>
    <mergeCell ref="U26:AG26"/>
    <mergeCell ref="L23:Q23"/>
    <mergeCell ref="R23:T23"/>
    <mergeCell ref="U23:AG23"/>
    <mergeCell ref="F24:K24"/>
    <mergeCell ref="L24:Q24"/>
    <mergeCell ref="R24:T24"/>
    <mergeCell ref="U24:AG24"/>
    <mergeCell ref="A1:W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AQ64:AR64"/>
    <mergeCell ref="AQ65:AR65"/>
    <mergeCell ref="AL64:AO64"/>
    <mergeCell ref="AL65:AO65"/>
    <mergeCell ref="AL63:AO63"/>
    <mergeCell ref="AP63:AR63"/>
    <mergeCell ref="AS63:AU63"/>
    <mergeCell ref="A20:E20"/>
    <mergeCell ref="F20:AG20"/>
    <mergeCell ref="A21:E26"/>
    <mergeCell ref="F21:K21"/>
    <mergeCell ref="L21:Q21"/>
    <mergeCell ref="R21:T21"/>
    <mergeCell ref="U21:AG21"/>
    <mergeCell ref="F22:K22"/>
    <mergeCell ref="L22:Q22"/>
    <mergeCell ref="R22:T22"/>
    <mergeCell ref="U22:AG22"/>
    <mergeCell ref="F23:K23"/>
    <mergeCell ref="F25:K25"/>
    <mergeCell ref="L25:Q25"/>
    <mergeCell ref="R25:T25"/>
    <mergeCell ref="U25:AG25"/>
    <mergeCell ref="F26:K26"/>
  </mergeCells>
  <phoneticPr fontId="9"/>
  <dataValidations count="3">
    <dataValidation type="list" allowBlank="1" showInputMessage="1" showErrorMessage="1" sqref="I60:AG60" xr:uid="{4B253375-E9D8-4916-8AB9-3AD381F4FBE4}">
      <formula1>$AL$56:$AL$60</formula1>
    </dataValidation>
    <dataValidation type="list" allowBlank="1" showInputMessage="1" showErrorMessage="1" sqref="A80:E83" xr:uid="{3C996956-53B6-4958-AEFE-17806A1800E2}">
      <formula1>$AL$80:$AL$83</formula1>
    </dataValidation>
    <dataValidation type="list" allowBlank="1" showInputMessage="1" showErrorMessage="1" sqref="H63:AG63" xr:uid="{7C59F7FC-A718-42EC-970E-FBD721E4A6CC}">
      <formula1>$AL$64:$AL$65</formula1>
    </dataValidation>
  </dataValidations>
  <printOptions horizontalCentered="1"/>
  <pageMargins left="0.78740157480314965" right="0.78740157480314965" top="0.59055118110236227" bottom="0.39370078740157483" header="0.39370078740157483" footer="0.39370078740157483"/>
  <pageSetup paperSize="9" scale="88" fitToHeight="0" orientation="portrait" r:id="rId1"/>
  <headerFooter alignWithMargins="0"/>
  <rowBreaks count="2" manualBreakCount="2">
    <brk id="35" max="32" man="1"/>
    <brk id="6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11</xdr:col>
                    <xdr:colOff>106680</xdr:colOff>
                    <xdr:row>9</xdr:row>
                    <xdr:rowOff>38100</xdr:rowOff>
                  </from>
                  <to>
                    <xdr:col>13</xdr:col>
                    <xdr:colOff>0</xdr:colOff>
                    <xdr:row>9</xdr:row>
                    <xdr:rowOff>289560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11</xdr:col>
                    <xdr:colOff>99060</xdr:colOff>
                    <xdr:row>10</xdr:row>
                    <xdr:rowOff>22860</xdr:rowOff>
                  </from>
                  <to>
                    <xdr:col>12</xdr:col>
                    <xdr:colOff>175260</xdr:colOff>
                    <xdr:row>10</xdr:row>
                    <xdr:rowOff>289560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0</xdr:col>
                    <xdr:colOff>99060</xdr:colOff>
                    <xdr:row>58</xdr:row>
                    <xdr:rowOff>22860</xdr:rowOff>
                  </from>
                  <to>
                    <xdr:col>1</xdr:col>
                    <xdr:colOff>175260</xdr:colOff>
                    <xdr:row>58</xdr:row>
                    <xdr:rowOff>289560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5</xdr:col>
                    <xdr:colOff>99060</xdr:colOff>
                    <xdr:row>58</xdr:row>
                    <xdr:rowOff>22860</xdr:rowOff>
                  </from>
                  <to>
                    <xdr:col>6</xdr:col>
                    <xdr:colOff>175260</xdr:colOff>
                    <xdr:row>58</xdr:row>
                    <xdr:rowOff>289560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0</xdr:col>
                    <xdr:colOff>0</xdr:colOff>
                    <xdr:row>86</xdr:row>
                    <xdr:rowOff>144780</xdr:rowOff>
                  </from>
                  <to>
                    <xdr:col>1</xdr:col>
                    <xdr:colOff>76200</xdr:colOff>
                    <xdr:row>88</xdr:row>
                    <xdr:rowOff>45720</xdr:rowOff>
                  </to>
                </anchor>
              </controlPr>
            </control>
          </mc:Choice>
        </mc:AlternateContent>
        <mc:AlternateContent xmlns:mc="http://schemas.openxmlformats.org/markup-compatibility/2006">
          <mc:Choice Requires="x14">
            <control shapeId="242697" r:id="rId11" name="Check Box 9">
              <controlPr defaultSize="0" autoFill="0" autoLine="0" autoPict="0">
                <anchor moveWithCells="1">
                  <from>
                    <xdr:col>0</xdr:col>
                    <xdr:colOff>0</xdr:colOff>
                    <xdr:row>87</xdr:row>
                    <xdr:rowOff>144780</xdr:rowOff>
                  </from>
                  <to>
                    <xdr:col>1</xdr:col>
                    <xdr:colOff>76200</xdr:colOff>
                    <xdr:row>89</xdr:row>
                    <xdr:rowOff>45720</xdr:rowOff>
                  </to>
                </anchor>
              </controlPr>
            </control>
          </mc:Choice>
        </mc:AlternateContent>
        <mc:AlternateContent xmlns:mc="http://schemas.openxmlformats.org/markup-compatibility/2006">
          <mc:Choice Requires="x14">
            <control shapeId="242698" r:id="rId12" name="Check Box 10">
              <controlPr defaultSize="0" autoFill="0" autoLine="0" autoPict="0">
                <anchor moveWithCells="1">
                  <from>
                    <xdr:col>0</xdr:col>
                    <xdr:colOff>0</xdr:colOff>
                    <xdr:row>88</xdr:row>
                    <xdr:rowOff>144780</xdr:rowOff>
                  </from>
                  <to>
                    <xdr:col>1</xdr:col>
                    <xdr:colOff>76200</xdr:colOff>
                    <xdr:row>90</xdr:row>
                    <xdr:rowOff>45720</xdr:rowOff>
                  </to>
                </anchor>
              </controlPr>
            </control>
          </mc:Choice>
        </mc:AlternateContent>
        <mc:AlternateContent xmlns:mc="http://schemas.openxmlformats.org/markup-compatibility/2006">
          <mc:Choice Requires="x14">
            <control shapeId="242699" r:id="rId13" name="Check Box 11">
              <controlPr defaultSize="0" autoFill="0" autoLine="0" autoPict="0">
                <anchor moveWithCells="1">
                  <from>
                    <xdr:col>0</xdr:col>
                    <xdr:colOff>0</xdr:colOff>
                    <xdr:row>89</xdr:row>
                    <xdr:rowOff>144780</xdr:rowOff>
                  </from>
                  <to>
                    <xdr:col>1</xdr:col>
                    <xdr:colOff>76200</xdr:colOff>
                    <xdr:row>91</xdr:row>
                    <xdr:rowOff>45720</xdr:rowOff>
                  </to>
                </anchor>
              </controlPr>
            </control>
          </mc:Choice>
        </mc:AlternateContent>
        <mc:AlternateContent xmlns:mc="http://schemas.openxmlformats.org/markup-compatibility/2006">
          <mc:Choice Requires="x14">
            <control shapeId="242700" r:id="rId14" name="Check Box 12">
              <controlPr defaultSize="0" autoFill="0" autoLine="0" autoPict="0">
                <anchor moveWithCells="1">
                  <from>
                    <xdr:col>0</xdr:col>
                    <xdr:colOff>0</xdr:colOff>
                    <xdr:row>90</xdr:row>
                    <xdr:rowOff>144780</xdr:rowOff>
                  </from>
                  <to>
                    <xdr:col>1</xdr:col>
                    <xdr:colOff>76200</xdr:colOff>
                    <xdr:row>92</xdr:row>
                    <xdr:rowOff>45720</xdr:rowOff>
                  </to>
                </anchor>
              </controlPr>
            </control>
          </mc:Choice>
        </mc:AlternateContent>
        <mc:AlternateContent xmlns:mc="http://schemas.openxmlformats.org/markup-compatibility/2006">
          <mc:Choice Requires="x14">
            <control shapeId="242701" r:id="rId15" name="Check Box 13">
              <controlPr defaultSize="0" autoFill="0" autoLine="0" autoPict="0">
                <anchor moveWithCells="1">
                  <from>
                    <xdr:col>0</xdr:col>
                    <xdr:colOff>0</xdr:colOff>
                    <xdr:row>91</xdr:row>
                    <xdr:rowOff>144780</xdr:rowOff>
                  </from>
                  <to>
                    <xdr:col>1</xdr:col>
                    <xdr:colOff>76200</xdr:colOff>
                    <xdr:row>93</xdr:row>
                    <xdr:rowOff>45720</xdr:rowOff>
                  </to>
                </anchor>
              </controlPr>
            </control>
          </mc:Choice>
        </mc:AlternateContent>
        <mc:AlternateContent xmlns:mc="http://schemas.openxmlformats.org/markup-compatibility/2006">
          <mc:Choice Requires="x14">
            <control shapeId="242702" r:id="rId16" name="Check Box 14">
              <controlPr defaultSize="0" autoFill="0" autoLine="0" autoPict="0">
                <anchor moveWithCells="1">
                  <from>
                    <xdr:col>0</xdr:col>
                    <xdr:colOff>0</xdr:colOff>
                    <xdr:row>92</xdr:row>
                    <xdr:rowOff>144780</xdr:rowOff>
                  </from>
                  <to>
                    <xdr:col>1</xdr:col>
                    <xdr:colOff>76200</xdr:colOff>
                    <xdr:row>94</xdr:row>
                    <xdr:rowOff>45720</xdr:rowOff>
                  </to>
                </anchor>
              </controlPr>
            </control>
          </mc:Choice>
        </mc:AlternateContent>
        <mc:AlternateContent xmlns:mc="http://schemas.openxmlformats.org/markup-compatibility/2006">
          <mc:Choice Requires="x14">
            <control shapeId="242703" r:id="rId17" name="Check Box 15">
              <controlPr defaultSize="0" autoFill="0" autoLine="0" autoPict="0">
                <anchor moveWithCells="1">
                  <from>
                    <xdr:col>0</xdr:col>
                    <xdr:colOff>0</xdr:colOff>
                    <xdr:row>93</xdr:row>
                    <xdr:rowOff>144780</xdr:rowOff>
                  </from>
                  <to>
                    <xdr:col>1</xdr:col>
                    <xdr:colOff>76200</xdr:colOff>
                    <xdr:row>95</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8179-3F5A-4527-8367-8BC874496FCD}">
  <sheetPr>
    <tabColor rgb="FFFFC000"/>
    <pageSetUpPr fitToPage="1"/>
  </sheetPr>
  <dimension ref="A1:BR107"/>
  <sheetViews>
    <sheetView showZeros="0" view="pageBreakPreview" zoomScaleNormal="100" zoomScaleSheetLayoutView="100" workbookViewId="0">
      <selection sqref="A1:W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37"/>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30" t="s">
        <v>853</v>
      </c>
      <c r="B1" s="830"/>
      <c r="C1" s="830"/>
      <c r="D1" s="830"/>
      <c r="E1" s="830"/>
      <c r="F1" s="830"/>
      <c r="G1" s="830"/>
      <c r="H1" s="830"/>
      <c r="I1" s="830"/>
      <c r="J1" s="830"/>
      <c r="K1" s="830"/>
      <c r="L1" s="830"/>
      <c r="M1" s="830"/>
      <c r="N1" s="830"/>
      <c r="O1" s="830"/>
      <c r="P1" s="830"/>
      <c r="Q1" s="830"/>
      <c r="R1" s="830"/>
      <c r="S1" s="830"/>
      <c r="T1" s="830"/>
      <c r="U1" s="830"/>
      <c r="V1" s="830"/>
      <c r="W1" s="830"/>
    </row>
    <row r="2" spans="1:34" ht="25.5"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2"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19.2"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43"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43" ht="9.6" customHeight="1"/>
    <row r="19" spans="1:43" s="27" customFormat="1" ht="18.600000000000001"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43" s="27" customFormat="1" ht="24.6" customHeight="1">
      <c r="A20" s="1408" t="s">
        <v>714</v>
      </c>
      <c r="B20" s="1409"/>
      <c r="C20" s="1409"/>
      <c r="D20" s="1409"/>
      <c r="E20" s="1409"/>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7"/>
      <c r="AH20" s="491"/>
      <c r="AI20" s="1" t="s">
        <v>296</v>
      </c>
      <c r="AJ20" s="1"/>
      <c r="AK20" s="1"/>
      <c r="AM20" s="1"/>
      <c r="AN20" s="1"/>
      <c r="AO20" s="1"/>
      <c r="AP20" s="1"/>
      <c r="AQ20" s="1"/>
    </row>
    <row r="21" spans="1:43" s="27" customFormat="1" ht="18" customHeight="1">
      <c r="A21" s="986" t="s">
        <v>774</v>
      </c>
      <c r="B21" s="1056"/>
      <c r="C21" s="1056"/>
      <c r="D21" s="1056"/>
      <c r="E21" s="1057"/>
      <c r="F21" s="1068" t="s">
        <v>758</v>
      </c>
      <c r="G21" s="1068"/>
      <c r="H21" s="1068"/>
      <c r="I21" s="1068"/>
      <c r="J21" s="1068"/>
      <c r="K21" s="1068"/>
      <c r="L21" s="1044" t="s">
        <v>746</v>
      </c>
      <c r="M21" s="1045"/>
      <c r="N21" s="1045"/>
      <c r="O21" s="1045"/>
      <c r="P21" s="1045"/>
      <c r="Q21" s="1048"/>
      <c r="R21" s="1044" t="s">
        <v>744</v>
      </c>
      <c r="S21" s="1045"/>
      <c r="T21" s="1048"/>
      <c r="U21" s="1044" t="s">
        <v>759</v>
      </c>
      <c r="V21" s="1045"/>
      <c r="W21" s="1045"/>
      <c r="X21" s="1045"/>
      <c r="Y21" s="1045"/>
      <c r="Z21" s="1045"/>
      <c r="AA21" s="1045"/>
      <c r="AB21" s="1045"/>
      <c r="AC21" s="1045"/>
      <c r="AD21" s="1045"/>
      <c r="AE21" s="1045"/>
      <c r="AF21" s="1045"/>
      <c r="AG21" s="1049"/>
      <c r="AH21" s="491"/>
      <c r="AI21" s="1" t="s">
        <v>387</v>
      </c>
      <c r="AJ21" s="1"/>
      <c r="AK21" s="1"/>
      <c r="AM21" s="1"/>
      <c r="AN21" s="1"/>
      <c r="AO21" s="1"/>
      <c r="AP21" s="1"/>
      <c r="AQ21" s="1"/>
    </row>
    <row r="22" spans="1:43" s="27" customFormat="1" ht="18" customHeight="1">
      <c r="A22" s="855"/>
      <c r="B22" s="812"/>
      <c r="C22" s="812"/>
      <c r="D22" s="812"/>
      <c r="E22" s="1058"/>
      <c r="F22" s="1017" t="s">
        <v>337</v>
      </c>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8"/>
      <c r="AH22" s="491"/>
      <c r="AI22" s="1" t="s">
        <v>386</v>
      </c>
      <c r="AJ22" s="1"/>
      <c r="AK22" s="1"/>
      <c r="AM22" s="1"/>
      <c r="AN22" s="1"/>
      <c r="AO22" s="1"/>
      <c r="AP22" s="1"/>
      <c r="AQ22" s="1"/>
    </row>
    <row r="23" spans="1:43" s="27" customFormat="1" ht="18" customHeight="1">
      <c r="A23" s="855"/>
      <c r="B23" s="812"/>
      <c r="C23" s="812"/>
      <c r="D23" s="812"/>
      <c r="E23" s="1058"/>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91"/>
      <c r="AI23" s="1" t="s">
        <v>385</v>
      </c>
      <c r="AJ23" s="1"/>
      <c r="AK23" s="1"/>
      <c r="AM23" s="1"/>
      <c r="AN23" s="1"/>
      <c r="AO23" s="1"/>
      <c r="AP23" s="1"/>
      <c r="AQ23" s="1"/>
    </row>
    <row r="24" spans="1:43" s="27" customFormat="1" ht="18" customHeight="1">
      <c r="A24" s="855"/>
      <c r="B24" s="812"/>
      <c r="C24" s="812"/>
      <c r="D24" s="812"/>
      <c r="E24" s="1058"/>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91"/>
      <c r="AI24" s="1" t="s">
        <v>384</v>
      </c>
      <c r="AJ24" s="1"/>
      <c r="AK24" s="1"/>
      <c r="AM24" s="1"/>
      <c r="AN24" s="1"/>
      <c r="AO24" s="1"/>
      <c r="AP24" s="1"/>
      <c r="AQ24" s="1"/>
    </row>
    <row r="25" spans="1:43" s="27" customFormat="1" ht="18" customHeight="1">
      <c r="A25" s="855"/>
      <c r="B25" s="812"/>
      <c r="C25" s="812"/>
      <c r="D25" s="812"/>
      <c r="E25" s="1058"/>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91"/>
      <c r="AI25" s="1" t="s">
        <v>383</v>
      </c>
      <c r="AJ25" s="1"/>
      <c r="AK25" s="1"/>
      <c r="AM25" s="1"/>
      <c r="AN25" s="1"/>
      <c r="AO25" s="1"/>
      <c r="AP25" s="1"/>
      <c r="AQ25" s="1"/>
    </row>
    <row r="26" spans="1:43" s="27" customFormat="1" ht="18" customHeight="1">
      <c r="A26" s="1059"/>
      <c r="B26" s="1060"/>
      <c r="C26" s="1060"/>
      <c r="D26" s="1060"/>
      <c r="E26" s="1061"/>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91"/>
    </row>
    <row r="27" spans="1:43" s="27" customFormat="1" ht="77.400000000000006" customHeight="1">
      <c r="A27" s="1015" t="s">
        <v>775</v>
      </c>
      <c r="B27" s="1016"/>
      <c r="C27" s="1016"/>
      <c r="D27" s="1016"/>
      <c r="E27" s="1016"/>
      <c r="F27" s="1575"/>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80"/>
      <c r="AH27" s="491"/>
      <c r="AI27" s="1564" t="s">
        <v>830</v>
      </c>
      <c r="AJ27" s="1564"/>
      <c r="AK27" s="1564"/>
      <c r="AL27" s="1564"/>
      <c r="AM27" s="1564"/>
    </row>
    <row r="28" spans="1:43" s="27" customFormat="1" ht="25.2" customHeight="1">
      <c r="A28" s="855" t="s">
        <v>216</v>
      </c>
      <c r="B28" s="813"/>
      <c r="C28" s="813"/>
      <c r="D28" s="813"/>
      <c r="E28" s="813"/>
      <c r="F28" s="856"/>
      <c r="G28" s="1382" t="s">
        <v>213</v>
      </c>
      <c r="H28" s="1383"/>
      <c r="I28" s="1383"/>
      <c r="J28" s="1383"/>
      <c r="K28" s="1383"/>
      <c r="L28" s="1384"/>
      <c r="M28" s="1385"/>
      <c r="N28" s="1386"/>
      <c r="O28" s="1386"/>
      <c r="P28" s="1386"/>
      <c r="Q28" s="1386"/>
      <c r="R28" s="1386"/>
      <c r="S28" s="1386"/>
      <c r="T28" s="1386"/>
      <c r="U28" s="1386"/>
      <c r="V28" s="1386"/>
      <c r="W28" s="1386"/>
      <c r="X28" s="1386"/>
      <c r="Y28" s="1386"/>
      <c r="Z28" s="1386"/>
      <c r="AA28" s="1386"/>
      <c r="AB28" s="1386"/>
      <c r="AC28" s="1386"/>
      <c r="AD28" s="1386"/>
      <c r="AE28" s="1386"/>
      <c r="AF28" s="1386"/>
      <c r="AG28" s="1387"/>
      <c r="AH28" s="491"/>
    </row>
    <row r="29" spans="1:43" s="27" customFormat="1" ht="25.2" customHeight="1">
      <c r="A29" s="989"/>
      <c r="B29" s="990"/>
      <c r="C29" s="990"/>
      <c r="D29" s="990"/>
      <c r="E29" s="990"/>
      <c r="F29" s="991"/>
      <c r="G29" s="926" t="s">
        <v>21</v>
      </c>
      <c r="H29" s="898"/>
      <c r="I29" s="898"/>
      <c r="J29" s="898"/>
      <c r="K29" s="898"/>
      <c r="L29" s="899"/>
      <c r="M29" s="846"/>
      <c r="N29" s="847"/>
      <c r="O29" s="847"/>
      <c r="P29" s="847"/>
      <c r="Q29" s="847"/>
      <c r="R29" s="847"/>
      <c r="S29" s="847"/>
      <c r="T29" s="847"/>
      <c r="U29" s="847"/>
      <c r="V29" s="847"/>
      <c r="W29" s="847"/>
      <c r="X29" s="847"/>
      <c r="Y29" s="847"/>
      <c r="Z29" s="847"/>
      <c r="AA29" s="847"/>
      <c r="AB29" s="847"/>
      <c r="AC29" s="847"/>
      <c r="AD29" s="847"/>
      <c r="AE29" s="847"/>
      <c r="AF29" s="847"/>
      <c r="AG29" s="848"/>
      <c r="AH29" s="491"/>
    </row>
    <row r="30" spans="1:43" s="27" customFormat="1" ht="25.2" customHeight="1">
      <c r="A30" s="230"/>
      <c r="B30" s="873" t="s">
        <v>24</v>
      </c>
      <c r="C30" s="873"/>
      <c r="D30" s="873"/>
      <c r="E30" s="873"/>
      <c r="F30" s="873"/>
      <c r="G30" s="873"/>
      <c r="H30" s="873"/>
      <c r="I30" s="873"/>
      <c r="J30" s="873"/>
      <c r="K30" s="873"/>
      <c r="L30" s="235"/>
      <c r="M30" s="1033">
        <f>K88</f>
        <v>0</v>
      </c>
      <c r="N30" s="1034"/>
      <c r="O30" s="1034"/>
      <c r="P30" s="1034"/>
      <c r="Q30" s="1034"/>
      <c r="R30" s="1034"/>
      <c r="S30" s="1034"/>
      <c r="T30" s="1034"/>
      <c r="U30" s="1034"/>
      <c r="V30" s="1034"/>
      <c r="W30" s="1034"/>
      <c r="X30" s="1034"/>
      <c r="Y30" s="1034"/>
      <c r="Z30" s="1034"/>
      <c r="AA30" s="1034"/>
      <c r="AB30" s="1034"/>
      <c r="AC30" s="1034"/>
      <c r="AD30" s="1008" t="s">
        <v>781</v>
      </c>
      <c r="AE30" s="1008"/>
      <c r="AF30" s="1008"/>
      <c r="AG30" s="1009"/>
      <c r="AI30" s="27" t="s">
        <v>337</v>
      </c>
    </row>
    <row r="31" spans="1:43" s="27" customFormat="1" ht="25.2" customHeight="1">
      <c r="A31" s="230"/>
      <c r="B31" s="873" t="s">
        <v>22</v>
      </c>
      <c r="C31" s="873"/>
      <c r="D31" s="873"/>
      <c r="E31" s="873"/>
      <c r="F31" s="873"/>
      <c r="G31" s="873"/>
      <c r="H31" s="873"/>
      <c r="I31" s="873"/>
      <c r="J31" s="873"/>
      <c r="K31" s="873"/>
      <c r="L31" s="235"/>
      <c r="M31" s="1033">
        <f>R88</f>
        <v>0</v>
      </c>
      <c r="N31" s="1034"/>
      <c r="O31" s="1034"/>
      <c r="P31" s="1034"/>
      <c r="Q31" s="1034"/>
      <c r="R31" s="1034"/>
      <c r="S31" s="1034"/>
      <c r="T31" s="1034"/>
      <c r="U31" s="1034"/>
      <c r="V31" s="1034"/>
      <c r="W31" s="1034"/>
      <c r="X31" s="1034"/>
      <c r="Y31" s="1034"/>
      <c r="Z31" s="1034"/>
      <c r="AA31" s="1034"/>
      <c r="AB31" s="1034"/>
      <c r="AC31" s="1034"/>
      <c r="AD31" s="1008" t="s">
        <v>781</v>
      </c>
      <c r="AE31" s="1008"/>
      <c r="AF31" s="1008"/>
      <c r="AG31" s="1009"/>
      <c r="AI31" s="27" t="s">
        <v>337</v>
      </c>
    </row>
    <row r="32" spans="1:43" s="27" customFormat="1" ht="25.2" customHeight="1">
      <c r="A32" s="230"/>
      <c r="B32" s="873" t="s">
        <v>23</v>
      </c>
      <c r="C32" s="873"/>
      <c r="D32" s="873"/>
      <c r="E32" s="873"/>
      <c r="F32" s="873"/>
      <c r="G32" s="873"/>
      <c r="H32" s="873"/>
      <c r="I32" s="873"/>
      <c r="J32" s="873"/>
      <c r="K32" s="873"/>
      <c r="L32" s="235"/>
      <c r="M32" s="1033">
        <f>J78</f>
        <v>0</v>
      </c>
      <c r="N32" s="1034"/>
      <c r="O32" s="1034"/>
      <c r="P32" s="1034"/>
      <c r="Q32" s="1034"/>
      <c r="R32" s="1034"/>
      <c r="S32" s="1034"/>
      <c r="T32" s="1034"/>
      <c r="U32" s="1034"/>
      <c r="V32" s="1034"/>
      <c r="W32" s="1034"/>
      <c r="X32" s="1034"/>
      <c r="Y32" s="1034"/>
      <c r="Z32" s="1034"/>
      <c r="AA32" s="1034"/>
      <c r="AB32" s="1034"/>
      <c r="AC32" s="1034"/>
      <c r="AD32" s="1008" t="s">
        <v>2</v>
      </c>
      <c r="AE32" s="1008"/>
      <c r="AF32" s="1008"/>
      <c r="AG32" s="1009"/>
    </row>
    <row r="33" spans="1:36" s="27" customFormat="1" ht="25.2" customHeight="1">
      <c r="A33" s="1067" t="s">
        <v>747</v>
      </c>
      <c r="B33" s="1068"/>
      <c r="C33" s="1068"/>
      <c r="D33" s="1068"/>
      <c r="E33" s="1068"/>
      <c r="F33" s="1068"/>
      <c r="G33" s="1063" t="s">
        <v>748</v>
      </c>
      <c r="H33" s="1063"/>
      <c r="I33" s="1063"/>
      <c r="J33" s="1063"/>
      <c r="K33" s="1064"/>
      <c r="L33" s="1065"/>
      <c r="M33" s="1065"/>
      <c r="N33" s="236" t="s">
        <v>716</v>
      </c>
      <c r="O33" s="1065"/>
      <c r="P33" s="1065"/>
      <c r="Q33" s="236" t="s">
        <v>717</v>
      </c>
      <c r="R33" s="1065"/>
      <c r="S33" s="1065"/>
      <c r="T33" s="235" t="s">
        <v>718</v>
      </c>
      <c r="U33" s="1041" t="s">
        <v>94</v>
      </c>
      <c r="V33" s="1042"/>
      <c r="W33" s="1042"/>
      <c r="X33" s="1042"/>
      <c r="Y33" s="1042"/>
      <c r="Z33" s="1042"/>
      <c r="AA33" s="1042"/>
      <c r="AB33" s="1042"/>
      <c r="AC33" s="1042"/>
      <c r="AD33" s="1042"/>
      <c r="AE33" s="1042"/>
      <c r="AF33" s="1042"/>
      <c r="AG33" s="1043"/>
    </row>
    <row r="34" spans="1:36" s="27" customFormat="1" ht="25.2" customHeight="1" thickBot="1">
      <c r="A34" s="1069"/>
      <c r="B34" s="1070"/>
      <c r="C34" s="1070"/>
      <c r="D34" s="1070"/>
      <c r="E34" s="1070"/>
      <c r="F34" s="1070"/>
      <c r="G34" s="1062" t="s">
        <v>749</v>
      </c>
      <c r="H34" s="1062"/>
      <c r="I34" s="1062"/>
      <c r="J34" s="1062"/>
      <c r="K34" s="1066"/>
      <c r="L34" s="1037"/>
      <c r="M34" s="1037"/>
      <c r="N34" s="478" t="s">
        <v>716</v>
      </c>
      <c r="O34" s="1037"/>
      <c r="P34" s="1037"/>
      <c r="Q34" s="478" t="s">
        <v>717</v>
      </c>
      <c r="R34" s="1037"/>
      <c r="S34" s="1037"/>
      <c r="T34" s="239" t="s">
        <v>718</v>
      </c>
      <c r="U34" s="1038" t="s">
        <v>226</v>
      </c>
      <c r="V34" s="1039"/>
      <c r="W34" s="1039"/>
      <c r="X34" s="1039"/>
      <c r="Y34" s="1039"/>
      <c r="Z34" s="1039"/>
      <c r="AA34" s="1039"/>
      <c r="AB34" s="1039"/>
      <c r="AC34" s="1039"/>
      <c r="AD34" s="1039"/>
      <c r="AE34" s="1039"/>
      <c r="AF34" s="1039"/>
      <c r="AG34" s="1040"/>
    </row>
    <row r="35" spans="1:36" s="27" customFormat="1" ht="9.75" customHeight="1" thickBot="1">
      <c r="A35" s="1"/>
      <c r="B35" s="243"/>
      <c r="C35" s="243"/>
      <c r="D35" s="243"/>
      <c r="E35" s="243"/>
      <c r="F35" s="243"/>
      <c r="G35" s="243"/>
      <c r="H35" s="243"/>
      <c r="I35" s="243"/>
      <c r="J35" s="243"/>
      <c r="K35" s="243"/>
      <c r="L35" s="244"/>
      <c r="M35" s="1"/>
      <c r="N35" s="1"/>
      <c r="O35" s="1"/>
      <c r="P35" s="1"/>
      <c r="Q35" s="1"/>
      <c r="R35" s="219"/>
      <c r="S35" s="219"/>
      <c r="T35" s="219"/>
      <c r="U35" s="1"/>
      <c r="V35" s="219"/>
      <c r="W35" s="219"/>
      <c r="X35" s="219"/>
      <c r="Y35" s="1"/>
      <c r="Z35" s="219"/>
      <c r="AA35" s="219"/>
      <c r="AB35" s="219"/>
      <c r="AC35" s="1"/>
      <c r="AD35" s="1"/>
      <c r="AE35" s="1"/>
      <c r="AF35" s="1"/>
      <c r="AG35" s="1"/>
      <c r="AH35" s="491"/>
    </row>
    <row r="36" spans="1:36" ht="25.2" customHeight="1">
      <c r="A36" s="1538" t="s">
        <v>780</v>
      </c>
      <c r="B36" s="1539"/>
      <c r="C36" s="1539"/>
      <c r="D36" s="1539"/>
      <c r="E36" s="1539"/>
      <c r="F36" s="1539"/>
      <c r="G36" s="1539"/>
      <c r="H36" s="1539"/>
      <c r="I36" s="1539"/>
      <c r="J36" s="1539"/>
      <c r="K36" s="1539"/>
      <c r="L36" s="1539"/>
      <c r="M36" s="1539"/>
      <c r="N36" s="1539"/>
      <c r="O36" s="373"/>
      <c r="P36" s="373"/>
      <c r="Q36" s="373"/>
      <c r="R36" s="373"/>
      <c r="S36" s="373"/>
      <c r="T36" s="373"/>
      <c r="U36" s="373"/>
      <c r="V36" s="373"/>
      <c r="W36" s="373"/>
      <c r="X36" s="373"/>
      <c r="Y36" s="373"/>
      <c r="Z36" s="373"/>
      <c r="AA36" s="373"/>
      <c r="AB36" s="373"/>
      <c r="AC36" s="373"/>
      <c r="AD36" s="373"/>
      <c r="AE36" s="373"/>
      <c r="AF36" s="373"/>
      <c r="AG36" s="372"/>
      <c r="AH36" s="1"/>
    </row>
    <row r="37" spans="1:36" ht="25.5" customHeight="1">
      <c r="A37" s="1570" t="s">
        <v>833</v>
      </c>
      <c r="B37" s="1571"/>
      <c r="C37" s="1571"/>
      <c r="D37" s="1571"/>
      <c r="E37" s="1571"/>
      <c r="F37" s="1571"/>
      <c r="G37" s="1571"/>
      <c r="H37" s="1571"/>
      <c r="I37" s="1571"/>
      <c r="J37" s="1571"/>
      <c r="K37" s="1571"/>
      <c r="L37" s="1571"/>
      <c r="M37" s="1572"/>
      <c r="N37" s="1440"/>
      <c r="O37" s="1441"/>
      <c r="P37" s="1441"/>
      <c r="Q37" s="1441"/>
      <c r="R37" s="1441"/>
      <c r="S37" s="1441"/>
      <c r="T37" s="1441"/>
      <c r="U37" s="1441"/>
      <c r="V37" s="1441"/>
      <c r="W37" s="1441"/>
      <c r="X37" s="1441"/>
      <c r="Y37" s="1441"/>
      <c r="Z37" s="1441"/>
      <c r="AA37" s="1441"/>
      <c r="AB37" s="1441"/>
      <c r="AC37" s="1441"/>
      <c r="AD37" s="1441"/>
      <c r="AE37" s="1441"/>
      <c r="AF37" s="1441"/>
      <c r="AG37" s="1442"/>
      <c r="AH37" s="1"/>
      <c r="AI37" s="1" t="s">
        <v>683</v>
      </c>
      <c r="AJ37" s="1" t="s">
        <v>683</v>
      </c>
    </row>
    <row r="38" spans="1:36" ht="25.5" customHeight="1">
      <c r="A38" s="1568" t="s">
        <v>834</v>
      </c>
      <c r="B38" s="1569"/>
      <c r="C38" s="1569"/>
      <c r="D38" s="1569"/>
      <c r="E38" s="1569"/>
      <c r="F38" s="1569"/>
      <c r="G38" s="1569"/>
      <c r="H38" s="1569"/>
      <c r="I38" s="1569"/>
      <c r="J38" s="1569"/>
      <c r="K38" s="1569"/>
      <c r="M38" s="655"/>
      <c r="N38" s="1441"/>
      <c r="O38" s="1441"/>
      <c r="P38" s="1441"/>
      <c r="Q38" s="1441"/>
      <c r="R38" s="1441"/>
      <c r="S38" s="1441"/>
      <c r="T38" s="1441"/>
      <c r="U38" s="1441"/>
      <c r="V38" s="1441"/>
      <c r="W38" s="1441"/>
      <c r="X38" s="1441"/>
      <c r="Y38" s="1441"/>
      <c r="Z38" s="1441"/>
      <c r="AA38" s="1441"/>
      <c r="AB38" s="1441"/>
      <c r="AC38" s="1441"/>
      <c r="AD38" s="1441"/>
      <c r="AE38" s="1441"/>
      <c r="AF38" s="1441"/>
      <c r="AG38" s="1442"/>
      <c r="AH38" s="1"/>
      <c r="AI38" s="1" t="s">
        <v>683</v>
      </c>
    </row>
    <row r="39" spans="1:36" ht="25.5" customHeight="1">
      <c r="A39" s="297"/>
      <c r="C39" s="654" t="s">
        <v>382</v>
      </c>
      <c r="D39" s="416"/>
      <c r="E39" s="416"/>
      <c r="F39" s="416"/>
      <c r="G39" s="416"/>
      <c r="H39" s="416"/>
      <c r="I39" s="416"/>
      <c r="J39" s="416"/>
      <c r="K39" s="416"/>
      <c r="L39" s="416"/>
      <c r="M39" s="416"/>
      <c r="N39" s="415"/>
      <c r="O39" s="415"/>
      <c r="P39" s="415"/>
      <c r="Q39" s="415"/>
      <c r="R39" s="415"/>
      <c r="S39" s="415"/>
      <c r="T39" s="415"/>
      <c r="U39" s="415"/>
      <c r="V39" s="415"/>
      <c r="W39" s="415"/>
      <c r="X39" s="415"/>
      <c r="Y39" s="415"/>
      <c r="Z39" s="415"/>
      <c r="AA39" s="415"/>
      <c r="AB39" s="415"/>
      <c r="AC39" s="415"/>
      <c r="AD39" s="415"/>
      <c r="AE39" s="415"/>
      <c r="AF39" s="415"/>
      <c r="AG39" s="414"/>
      <c r="AH39" s="1"/>
    </row>
    <row r="40" spans="1:36" ht="25.5" customHeight="1">
      <c r="A40" s="297"/>
      <c r="C40" s="245" t="s">
        <v>381</v>
      </c>
      <c r="D40" s="246"/>
      <c r="E40" s="246"/>
      <c r="F40" s="246"/>
      <c r="G40" s="246"/>
      <c r="H40" s="246"/>
      <c r="I40" s="246"/>
      <c r="J40" s="246"/>
      <c r="K40" s="246"/>
      <c r="L40" s="246"/>
      <c r="M40" s="231"/>
      <c r="N40" s="1440"/>
      <c r="O40" s="1441"/>
      <c r="P40" s="1441"/>
      <c r="Q40" s="1441"/>
      <c r="R40" s="1441"/>
      <c r="S40" s="1441"/>
      <c r="T40" s="1441"/>
      <c r="U40" s="1441"/>
      <c r="V40" s="1441"/>
      <c r="W40" s="1441"/>
      <c r="X40" s="1441"/>
      <c r="Y40" s="1441"/>
      <c r="Z40" s="1441"/>
      <c r="AA40" s="1441"/>
      <c r="AB40" s="1441"/>
      <c r="AC40" s="1441"/>
      <c r="AD40" s="1441"/>
      <c r="AE40" s="1441"/>
      <c r="AF40" s="1441"/>
      <c r="AG40" s="1442"/>
    </row>
    <row r="41" spans="1:36" ht="25.5" customHeight="1">
      <c r="A41" s="297"/>
      <c r="C41" s="245" t="s">
        <v>380</v>
      </c>
      <c r="D41" s="246"/>
      <c r="E41" s="246"/>
      <c r="F41" s="246"/>
      <c r="G41" s="246"/>
      <c r="H41" s="246"/>
      <c r="I41" s="246"/>
      <c r="J41" s="246"/>
      <c r="K41" s="246"/>
      <c r="L41" s="246"/>
      <c r="M41" s="231"/>
      <c r="N41" s="1431"/>
      <c r="O41" s="1432"/>
      <c r="P41" s="1432"/>
      <c r="Q41" s="1432"/>
      <c r="R41" s="1432"/>
      <c r="S41" s="1432"/>
      <c r="T41" s="1432"/>
      <c r="U41" s="1432"/>
      <c r="V41" s="1432"/>
      <c r="W41" s="1432"/>
      <c r="X41" s="1432"/>
      <c r="Y41" s="1432"/>
      <c r="Z41" s="1432"/>
      <c r="AA41" s="246" t="s">
        <v>379</v>
      </c>
      <c r="AB41" s="246"/>
      <c r="AC41" s="246"/>
      <c r="AD41" s="246"/>
      <c r="AE41" s="246"/>
      <c r="AF41" s="246"/>
      <c r="AG41" s="319"/>
    </row>
    <row r="42" spans="1:36" ht="25.5" customHeight="1" thickBot="1">
      <c r="A42" s="265"/>
      <c r="B42" s="224"/>
      <c r="C42" s="251" t="s">
        <v>378</v>
      </c>
      <c r="D42" s="252"/>
      <c r="E42" s="252"/>
      <c r="F42" s="252"/>
      <c r="G42" s="252"/>
      <c r="H42" s="252"/>
      <c r="I42" s="252"/>
      <c r="J42" s="252"/>
      <c r="K42" s="252"/>
      <c r="L42" s="252"/>
      <c r="M42" s="382"/>
      <c r="N42" s="1573"/>
      <c r="O42" s="1574"/>
      <c r="P42" s="1574"/>
      <c r="Q42" s="1574"/>
      <c r="R42" s="1574"/>
      <c r="S42" s="1574"/>
      <c r="T42" s="1574"/>
      <c r="U42" s="1574"/>
      <c r="V42" s="1574"/>
      <c r="W42" s="1574"/>
      <c r="X42" s="1574"/>
      <c r="Y42" s="1574"/>
      <c r="Z42" s="1574"/>
      <c r="AA42" s="252" t="s">
        <v>45</v>
      </c>
      <c r="AB42" s="252"/>
      <c r="AC42" s="252"/>
      <c r="AD42" s="252"/>
      <c r="AE42" s="252"/>
      <c r="AF42" s="252"/>
      <c r="AG42" s="254"/>
    </row>
    <row r="43" spans="1:36" ht="25.5" customHeight="1">
      <c r="A43" s="1422" t="s">
        <v>835</v>
      </c>
      <c r="B43" s="1423"/>
      <c r="C43" s="1423"/>
      <c r="D43" s="1423"/>
      <c r="E43" s="1423"/>
      <c r="F43" s="1423"/>
      <c r="G43" s="1423"/>
      <c r="H43" s="1423"/>
      <c r="I43" s="1423"/>
      <c r="J43" s="1423"/>
      <c r="K43" s="1423"/>
      <c r="L43" s="1423"/>
      <c r="M43" s="1423"/>
      <c r="N43" s="1423"/>
      <c r="O43" s="1423"/>
      <c r="P43" s="1423"/>
      <c r="Q43" s="1423"/>
      <c r="R43" s="1423"/>
      <c r="S43" s="303"/>
      <c r="T43" s="303"/>
      <c r="U43" s="303"/>
      <c r="V43" s="303"/>
      <c r="W43" s="303"/>
      <c r="X43" s="303"/>
      <c r="Y43" s="303"/>
      <c r="Z43" s="303"/>
      <c r="AA43" s="350"/>
      <c r="AB43" s="350"/>
      <c r="AC43" s="350"/>
      <c r="AD43" s="350"/>
      <c r="AE43" s="350"/>
      <c r="AF43" s="350"/>
      <c r="AG43" s="349"/>
    </row>
    <row r="44" spans="1:36" ht="25.5" customHeight="1">
      <c r="A44" s="381" t="s">
        <v>337</v>
      </c>
      <c r="B44" s="1361" t="s">
        <v>377</v>
      </c>
      <c r="C44" s="1361"/>
      <c r="D44" s="1361"/>
      <c r="E44" s="1361"/>
      <c r="F44" s="1361"/>
      <c r="G44" s="1361"/>
      <c r="H44" s="1361"/>
      <c r="I44" s="1361"/>
      <c r="J44" s="1361"/>
      <c r="K44" s="1361"/>
      <c r="L44" s="1361"/>
      <c r="M44" s="231"/>
      <c r="N44" s="1431"/>
      <c r="O44" s="1432"/>
      <c r="P44" s="1432"/>
      <c r="Q44" s="1432"/>
      <c r="R44" s="1432"/>
      <c r="S44" s="1432"/>
      <c r="T44" s="1432"/>
      <c r="U44" s="1432"/>
      <c r="V44" s="1432"/>
      <c r="W44" s="1432"/>
      <c r="X44" s="1432"/>
      <c r="Y44" s="1432"/>
      <c r="Z44" s="1432"/>
      <c r="AA44" s="246" t="s">
        <v>367</v>
      </c>
      <c r="AB44" s="246"/>
      <c r="AC44" s="246"/>
      <c r="AD44" s="246"/>
      <c r="AE44" s="246"/>
      <c r="AF44" s="246"/>
      <c r="AG44" s="319"/>
    </row>
    <row r="45" spans="1:36" ht="25.5" customHeight="1">
      <c r="A45" s="381"/>
      <c r="B45" s="1361" t="s">
        <v>376</v>
      </c>
      <c r="C45" s="1361"/>
      <c r="D45" s="1361"/>
      <c r="E45" s="1361"/>
      <c r="F45" s="1361"/>
      <c r="G45" s="1361"/>
      <c r="H45" s="1361"/>
      <c r="I45" s="1361"/>
      <c r="J45" s="1361"/>
      <c r="K45" s="1361"/>
      <c r="L45" s="1361"/>
      <c r="M45" s="231"/>
      <c r="N45" s="1431"/>
      <c r="O45" s="1432"/>
      <c r="P45" s="1432"/>
      <c r="Q45" s="1432"/>
      <c r="R45" s="1432"/>
      <c r="S45" s="1432"/>
      <c r="T45" s="1432"/>
      <c r="U45" s="1432"/>
      <c r="V45" s="1432"/>
      <c r="W45" s="1432"/>
      <c r="X45" s="1432"/>
      <c r="Y45" s="1432"/>
      <c r="Z45" s="1432"/>
      <c r="AA45" s="246" t="s">
        <v>375</v>
      </c>
      <c r="AB45" s="246"/>
      <c r="AC45" s="246"/>
      <c r="AD45" s="246"/>
      <c r="AE45" s="246"/>
      <c r="AF45" s="246"/>
      <c r="AG45" s="319"/>
    </row>
    <row r="46" spans="1:36" ht="25.5" customHeight="1">
      <c r="A46" s="381"/>
      <c r="B46" s="1361" t="s">
        <v>374</v>
      </c>
      <c r="C46" s="1361"/>
      <c r="D46" s="1361"/>
      <c r="E46" s="1361"/>
      <c r="F46" s="1361"/>
      <c r="G46" s="1361"/>
      <c r="H46" s="1361"/>
      <c r="I46" s="1361"/>
      <c r="J46" s="1361"/>
      <c r="K46" s="1361"/>
      <c r="L46" s="1361"/>
      <c r="M46" s="231"/>
      <c r="N46" s="1431"/>
      <c r="O46" s="1432"/>
      <c r="P46" s="1432"/>
      <c r="Q46" s="1432"/>
      <c r="R46" s="1432"/>
      <c r="S46" s="1432"/>
      <c r="T46" s="1432"/>
      <c r="U46" s="1432"/>
      <c r="V46" s="1432"/>
      <c r="W46" s="1432"/>
      <c r="X46" s="1432"/>
      <c r="Y46" s="1432"/>
      <c r="Z46" s="1432"/>
      <c r="AA46" s="246" t="s">
        <v>367</v>
      </c>
      <c r="AB46" s="246"/>
      <c r="AC46" s="246"/>
      <c r="AD46" s="246"/>
      <c r="AE46" s="246"/>
      <c r="AF46" s="246"/>
      <c r="AG46" s="319"/>
    </row>
    <row r="47" spans="1:36" ht="25.5" customHeight="1">
      <c r="A47" s="381"/>
      <c r="B47" s="1361" t="s">
        <v>373</v>
      </c>
      <c r="C47" s="1361"/>
      <c r="D47" s="1361"/>
      <c r="E47" s="1361"/>
      <c r="F47" s="1361"/>
      <c r="G47" s="1361"/>
      <c r="H47" s="1361"/>
      <c r="I47" s="1361"/>
      <c r="J47" s="1361"/>
      <c r="K47" s="1361"/>
      <c r="L47" s="1361"/>
      <c r="M47" s="231"/>
      <c r="N47" s="1431"/>
      <c r="O47" s="1432"/>
      <c r="P47" s="1432"/>
      <c r="Q47" s="1432"/>
      <c r="R47" s="1432"/>
      <c r="S47" s="1432"/>
      <c r="T47" s="1432"/>
      <c r="U47" s="1432"/>
      <c r="V47" s="1432"/>
      <c r="W47" s="1432"/>
      <c r="X47" s="1432"/>
      <c r="Y47" s="1432"/>
      <c r="Z47" s="1432"/>
      <c r="AA47" s="246" t="s">
        <v>367</v>
      </c>
      <c r="AB47" s="246"/>
      <c r="AC47" s="246"/>
      <c r="AD47" s="246"/>
      <c r="AE47" s="246"/>
      <c r="AF47" s="246"/>
      <c r="AG47" s="319"/>
    </row>
    <row r="48" spans="1:36" ht="25.5" customHeight="1">
      <c r="A48" s="381"/>
      <c r="B48" s="1361" t="s">
        <v>333</v>
      </c>
      <c r="C48" s="1361"/>
      <c r="D48" s="1361"/>
      <c r="E48" s="1361"/>
      <c r="F48" s="1361"/>
      <c r="G48" s="1361"/>
      <c r="H48" s="1361"/>
      <c r="I48" s="1361"/>
      <c r="J48" s="1361"/>
      <c r="K48" s="1361"/>
      <c r="L48" s="1361"/>
      <c r="M48" s="231"/>
      <c r="N48" s="1431"/>
      <c r="O48" s="1432"/>
      <c r="P48" s="1366" t="s">
        <v>332</v>
      </c>
      <c r="Q48" s="1366"/>
      <c r="R48" s="1366"/>
      <c r="S48" s="1366"/>
      <c r="T48" s="1366"/>
      <c r="U48" s="1432"/>
      <c r="V48" s="1432"/>
      <c r="W48" s="1366" t="s">
        <v>331</v>
      </c>
      <c r="X48" s="1366"/>
      <c r="Y48" s="1366"/>
      <c r="Z48" s="1366"/>
      <c r="AA48" s="1366"/>
      <c r="AB48" s="1561">
        <f>N48*U48</f>
        <v>0</v>
      </c>
      <c r="AC48" s="1561"/>
      <c r="AD48" s="1561"/>
      <c r="AE48" s="1366" t="s">
        <v>330</v>
      </c>
      <c r="AF48" s="1366"/>
      <c r="AG48" s="1531"/>
    </row>
    <row r="49" spans="1:51" ht="25.5" customHeight="1">
      <c r="A49" s="386"/>
      <c r="B49" s="1390" t="s">
        <v>372</v>
      </c>
      <c r="C49" s="1390"/>
      <c r="D49" s="1390"/>
      <c r="E49" s="1390"/>
      <c r="F49" s="1390"/>
      <c r="G49" s="1390"/>
      <c r="H49" s="1390"/>
      <c r="I49" s="1390"/>
      <c r="J49" s="1390"/>
      <c r="K49" s="1390"/>
      <c r="L49" s="1390"/>
      <c r="M49" s="294"/>
      <c r="N49" s="1562"/>
      <c r="O49" s="1563"/>
      <c r="P49" s="1563"/>
      <c r="Q49" s="1563"/>
      <c r="R49" s="1563"/>
      <c r="S49" s="1563"/>
      <c r="T49" s="1563"/>
      <c r="U49" s="1563"/>
      <c r="V49" s="8" t="s">
        <v>370</v>
      </c>
      <c r="W49" s="8"/>
      <c r="X49" s="8"/>
      <c r="Y49" s="8"/>
      <c r="Z49" s="8"/>
      <c r="AA49" s="8"/>
      <c r="AB49" s="8"/>
      <c r="AC49" s="23"/>
      <c r="AD49" s="23"/>
      <c r="AE49" s="8"/>
      <c r="AF49" s="8"/>
      <c r="AG49" s="384"/>
    </row>
    <row r="50" spans="1:51" ht="25.5" customHeight="1" thickBot="1">
      <c r="A50" s="381"/>
      <c r="B50" s="1361" t="s">
        <v>371</v>
      </c>
      <c r="C50" s="1361"/>
      <c r="D50" s="1361"/>
      <c r="E50" s="1361"/>
      <c r="F50" s="1361"/>
      <c r="G50" s="1361"/>
      <c r="H50" s="1361"/>
      <c r="I50" s="1361"/>
      <c r="J50" s="1361"/>
      <c r="K50" s="1361"/>
      <c r="L50" s="1361"/>
      <c r="M50" s="231"/>
      <c r="N50" s="1367"/>
      <c r="O50" s="1368"/>
      <c r="P50" s="1368"/>
      <c r="Q50" s="1368"/>
      <c r="R50" s="1368"/>
      <c r="S50" s="1368"/>
      <c r="T50" s="1368"/>
      <c r="U50" s="1368"/>
      <c r="V50" s="246" t="s">
        <v>370</v>
      </c>
      <c r="W50" s="246"/>
      <c r="X50" s="246"/>
      <c r="Y50" s="246"/>
      <c r="Z50" s="246"/>
      <c r="AA50" s="246"/>
      <c r="AB50" s="246"/>
      <c r="AC50" s="248"/>
      <c r="AD50" s="248"/>
      <c r="AE50" s="246"/>
      <c r="AF50" s="246"/>
      <c r="AG50" s="319"/>
    </row>
    <row r="51" spans="1:51" ht="25.5" customHeight="1">
      <c r="A51" s="1422" t="s">
        <v>836</v>
      </c>
      <c r="B51" s="1423"/>
      <c r="C51" s="1423"/>
      <c r="D51" s="1423"/>
      <c r="E51" s="1423"/>
      <c r="F51" s="1423"/>
      <c r="G51" s="1423"/>
      <c r="H51" s="1423"/>
      <c r="I51" s="1423"/>
      <c r="J51" s="1423"/>
      <c r="K51" s="1423"/>
      <c r="L51" s="1423"/>
      <c r="M51" s="1423"/>
      <c r="N51" s="1423"/>
      <c r="O51" s="1423"/>
      <c r="P51" s="1423"/>
      <c r="Q51" s="1423"/>
      <c r="R51" s="1423"/>
      <c r="S51" s="373"/>
      <c r="T51" s="373"/>
      <c r="U51" s="373"/>
      <c r="V51" s="373"/>
      <c r="W51" s="373"/>
      <c r="X51" s="373"/>
      <c r="Y51" s="373"/>
      <c r="Z51" s="373"/>
      <c r="AA51" s="373"/>
      <c r="AB51" s="373"/>
      <c r="AC51" s="373"/>
      <c r="AD51" s="373"/>
      <c r="AE51" s="373"/>
      <c r="AF51" s="373"/>
      <c r="AG51" s="372"/>
    </row>
    <row r="52" spans="1:51" ht="25.5" customHeight="1">
      <c r="A52" s="381"/>
      <c r="B52" s="1361" t="s">
        <v>369</v>
      </c>
      <c r="C52" s="1361"/>
      <c r="D52" s="1361"/>
      <c r="E52" s="1361"/>
      <c r="F52" s="1361"/>
      <c r="G52" s="1361"/>
      <c r="H52" s="1361"/>
      <c r="I52" s="1361"/>
      <c r="J52" s="1361"/>
      <c r="K52" s="1361"/>
      <c r="L52" s="1361"/>
      <c r="M52" s="411"/>
      <c r="N52" s="1468"/>
      <c r="O52" s="1469"/>
      <c r="P52" s="1469"/>
      <c r="Q52" s="1469"/>
      <c r="R52" s="1469"/>
      <c r="S52" s="1469"/>
      <c r="T52" s="1469"/>
      <c r="U52" s="1469"/>
      <c r="V52" s="1469"/>
      <c r="W52" s="1469"/>
      <c r="X52" s="1469"/>
      <c r="Y52" s="1469"/>
      <c r="Z52" s="1469"/>
      <c r="AA52" s="1469"/>
      <c r="AB52" s="1469"/>
      <c r="AC52" s="1469"/>
      <c r="AD52" s="1469"/>
      <c r="AE52" s="1469"/>
      <c r="AF52" s="1469"/>
      <c r="AG52" s="1470"/>
    </row>
    <row r="53" spans="1:51" ht="25.5" customHeight="1" thickBot="1">
      <c r="A53" s="293"/>
      <c r="B53" s="873" t="s">
        <v>368</v>
      </c>
      <c r="C53" s="873"/>
      <c r="D53" s="873"/>
      <c r="E53" s="873"/>
      <c r="F53" s="873"/>
      <c r="G53" s="873"/>
      <c r="H53" s="873"/>
      <c r="I53" s="873"/>
      <c r="J53" s="873"/>
      <c r="K53" s="873"/>
      <c r="L53" s="873"/>
      <c r="M53" s="235"/>
      <c r="N53" s="1431"/>
      <c r="O53" s="1432"/>
      <c r="P53" s="1432"/>
      <c r="Q53" s="1432"/>
      <c r="R53" s="1432"/>
      <c r="S53" s="1432"/>
      <c r="T53" s="1432"/>
      <c r="U53" s="1432"/>
      <c r="V53" s="1432"/>
      <c r="W53" s="1432"/>
      <c r="X53" s="1432"/>
      <c r="Y53" s="1432"/>
      <c r="Z53" s="1432"/>
      <c r="AA53" s="246" t="s">
        <v>367</v>
      </c>
      <c r="AB53" s="246"/>
      <c r="AC53" s="246"/>
      <c r="AD53" s="246"/>
      <c r="AE53" s="236"/>
      <c r="AF53" s="236"/>
      <c r="AG53" s="379"/>
    </row>
    <row r="54" spans="1:51" ht="25.5" customHeight="1">
      <c r="A54" s="1452" t="s">
        <v>837</v>
      </c>
      <c r="B54" s="1453"/>
      <c r="C54" s="1453"/>
      <c r="D54" s="1453"/>
      <c r="E54" s="1453"/>
      <c r="F54" s="1453"/>
      <c r="G54" s="1453"/>
      <c r="H54" s="1453"/>
      <c r="I54" s="1453"/>
      <c r="J54" s="1453"/>
      <c r="K54" s="1453"/>
      <c r="L54" s="1453"/>
      <c r="M54" s="1453"/>
      <c r="N54" s="1453"/>
      <c r="O54" s="1453"/>
      <c r="P54" s="1453"/>
      <c r="Q54" s="1453"/>
      <c r="R54" s="1453"/>
      <c r="S54" s="1453"/>
      <c r="T54" s="1453"/>
      <c r="U54" s="1453"/>
      <c r="V54" s="1453"/>
      <c r="W54" s="303"/>
      <c r="X54" s="303"/>
      <c r="Y54" s="303"/>
      <c r="Z54" s="303"/>
      <c r="AA54" s="303"/>
      <c r="AB54" s="303"/>
      <c r="AC54" s="303"/>
      <c r="AD54" s="303"/>
      <c r="AE54" s="303"/>
      <c r="AF54" s="303"/>
      <c r="AG54" s="342"/>
      <c r="AH54" s="1"/>
      <c r="AI54" s="1" t="s">
        <v>337</v>
      </c>
    </row>
    <row r="55" spans="1:51" ht="25.5" customHeight="1">
      <c r="A55" s="362"/>
      <c r="B55" s="1567" t="s">
        <v>309</v>
      </c>
      <c r="C55" s="1567"/>
      <c r="D55" s="1567"/>
      <c r="E55" s="1567"/>
      <c r="F55" s="1567"/>
      <c r="G55" s="1567"/>
      <c r="H55" s="1567"/>
      <c r="I55" s="1567"/>
      <c r="J55" s="1567"/>
      <c r="K55" s="1567"/>
      <c r="L55" s="1567"/>
      <c r="M55" s="1567"/>
      <c r="N55" s="1567"/>
      <c r="O55" s="1567"/>
      <c r="P55" s="1567"/>
      <c r="Q55" s="1567"/>
      <c r="R55" s="1567"/>
      <c r="S55" s="1567"/>
      <c r="T55" s="1567"/>
      <c r="U55" s="1567"/>
      <c r="V55" s="1567"/>
      <c r="W55" s="1567"/>
      <c r="X55" s="1567"/>
      <c r="Y55" s="1567"/>
      <c r="Z55" s="371"/>
      <c r="AA55" s="371"/>
      <c r="AB55" s="358"/>
      <c r="AC55" s="358"/>
      <c r="AD55" s="358"/>
      <c r="AE55" s="358"/>
      <c r="AF55" s="358"/>
      <c r="AG55" s="357"/>
    </row>
    <row r="56" spans="1:51" ht="25.5" customHeight="1">
      <c r="A56" s="1535"/>
      <c r="B56" s="1536"/>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c r="AA56" s="1536"/>
      <c r="AB56" s="1536"/>
      <c r="AC56" s="1536"/>
      <c r="AD56" s="1536"/>
      <c r="AE56" s="1536"/>
      <c r="AF56" s="1536"/>
      <c r="AG56" s="1537"/>
      <c r="AH56" s="1"/>
    </row>
    <row r="57" spans="1:51" ht="25.5" customHeight="1">
      <c r="A57" s="1416"/>
      <c r="B57" s="1417"/>
      <c r="C57" s="1417"/>
      <c r="D57" s="1417"/>
      <c r="E57" s="1417"/>
      <c r="F57" s="1417"/>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8"/>
      <c r="AH57" s="1"/>
    </row>
    <row r="58" spans="1:51" ht="25.5" customHeight="1">
      <c r="A58" s="1416"/>
      <c r="B58" s="1417"/>
      <c r="C58" s="1417"/>
      <c r="D58" s="1417"/>
      <c r="E58" s="1417"/>
      <c r="F58" s="1417"/>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8"/>
      <c r="AI58" s="340"/>
      <c r="AJ58" s="340"/>
      <c r="AK58" s="340"/>
      <c r="AL58" s="340"/>
      <c r="AM58" s="340"/>
      <c r="AN58" s="340"/>
      <c r="AO58" s="340"/>
      <c r="AP58" s="340"/>
      <c r="AQ58" s="340"/>
      <c r="AR58" s="340"/>
      <c r="AS58" s="340"/>
      <c r="AT58" s="340"/>
      <c r="AU58" s="340"/>
      <c r="AV58" s="340"/>
      <c r="AW58" s="340"/>
      <c r="AX58" s="340"/>
      <c r="AY58" s="340"/>
    </row>
    <row r="59" spans="1:51" ht="25.5" customHeight="1" thickBot="1">
      <c r="A59" s="1419"/>
      <c r="B59" s="1420"/>
      <c r="C59" s="1420"/>
      <c r="D59" s="1420"/>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1420"/>
      <c r="AB59" s="1420"/>
      <c r="AC59" s="1420"/>
      <c r="AD59" s="1420"/>
      <c r="AE59" s="1420"/>
      <c r="AF59" s="1420"/>
      <c r="AG59" s="1421"/>
    </row>
    <row r="60" spans="1:51" ht="25.5" customHeight="1">
      <c r="A60" s="1452" t="s">
        <v>818</v>
      </c>
      <c r="B60" s="1453"/>
      <c r="C60" s="1453"/>
      <c r="D60" s="1453"/>
      <c r="E60" s="1453"/>
      <c r="F60" s="1453"/>
      <c r="G60" s="1453"/>
      <c r="H60" s="1453"/>
      <c r="I60" s="1453"/>
      <c r="J60" s="1453"/>
      <c r="K60" s="1453"/>
      <c r="L60" s="1453"/>
      <c r="M60" s="1453"/>
      <c r="N60" s="1453"/>
      <c r="O60" s="1453"/>
      <c r="P60" s="1453"/>
      <c r="Q60" s="1453"/>
      <c r="R60" s="1453"/>
      <c r="S60" s="1453"/>
      <c r="T60" s="1453"/>
      <c r="U60" s="1453"/>
      <c r="V60" s="1453"/>
      <c r="W60" s="1453"/>
      <c r="X60" s="1453"/>
      <c r="Y60" s="1453"/>
      <c r="Z60" s="1453"/>
      <c r="AA60" s="1453"/>
      <c r="AB60" s="1453"/>
      <c r="AC60" s="1453"/>
      <c r="AD60" s="1453"/>
      <c r="AE60" s="1453"/>
      <c r="AF60" s="1453"/>
      <c r="AG60" s="342"/>
    </row>
    <row r="61" spans="1:51" ht="25.5" customHeight="1">
      <c r="A61" s="351"/>
      <c r="B61" s="1481" t="s">
        <v>299</v>
      </c>
      <c r="C61" s="1481"/>
      <c r="D61" s="1481"/>
      <c r="E61" s="1481"/>
      <c r="F61" s="1481"/>
      <c r="G61" s="1481"/>
      <c r="H61" s="1481"/>
      <c r="I61" s="1481"/>
      <c r="J61" s="1481"/>
      <c r="K61" s="1481"/>
      <c r="L61" s="1481"/>
      <c r="M61" s="1481"/>
      <c r="N61" s="1481"/>
      <c r="O61" s="1481"/>
      <c r="P61" s="1481"/>
      <c r="Q61" s="1481"/>
      <c r="R61" s="1481"/>
      <c r="S61" s="1481"/>
      <c r="T61" s="1481"/>
      <c r="U61" s="1481"/>
      <c r="V61" s="1481"/>
      <c r="W61" s="1481"/>
      <c r="X61" s="1481"/>
      <c r="Y61" s="1481"/>
      <c r="Z61" s="1481"/>
      <c r="AA61" s="1481"/>
      <c r="AB61" s="1481"/>
      <c r="AC61" s="1481"/>
      <c r="AD61" s="1481"/>
      <c r="AE61" s="1481"/>
      <c r="AF61" s="1481"/>
      <c r="AG61" s="298"/>
    </row>
    <row r="62" spans="1:51" ht="25.5" customHeight="1">
      <c r="A62" s="1416"/>
      <c r="B62" s="1417"/>
      <c r="C62" s="1417"/>
      <c r="D62" s="1417"/>
      <c r="E62" s="1417"/>
      <c r="F62" s="1417"/>
      <c r="G62" s="1417"/>
      <c r="H62" s="1417"/>
      <c r="I62" s="1417"/>
      <c r="J62" s="1417"/>
      <c r="K62" s="1417"/>
      <c r="L62" s="1417"/>
      <c r="M62" s="1417"/>
      <c r="N62" s="1417"/>
      <c r="O62" s="1417"/>
      <c r="P62" s="1417"/>
      <c r="Q62" s="1417"/>
      <c r="R62" s="1417"/>
      <c r="S62" s="1417"/>
      <c r="T62" s="1417"/>
      <c r="U62" s="1417"/>
      <c r="V62" s="1417"/>
      <c r="W62" s="1417"/>
      <c r="X62" s="1417"/>
      <c r="Y62" s="1417"/>
      <c r="Z62" s="1417"/>
      <c r="AA62" s="1417"/>
      <c r="AB62" s="1417"/>
      <c r="AC62" s="1417"/>
      <c r="AD62" s="1417"/>
      <c r="AE62" s="1417"/>
      <c r="AF62" s="1417"/>
      <c r="AG62" s="1418"/>
    </row>
    <row r="63" spans="1:51" ht="25.5" customHeight="1" thickBot="1">
      <c r="A63" s="1419"/>
      <c r="B63" s="1420"/>
      <c r="C63" s="1420"/>
      <c r="D63" s="1420"/>
      <c r="E63" s="1420"/>
      <c r="F63" s="1420"/>
      <c r="G63" s="1420"/>
      <c r="H63" s="1420"/>
      <c r="I63" s="1420"/>
      <c r="J63" s="1420"/>
      <c r="K63" s="1420"/>
      <c r="L63" s="1420"/>
      <c r="M63" s="1420"/>
      <c r="N63" s="1420"/>
      <c r="O63" s="1420"/>
      <c r="P63" s="1420"/>
      <c r="Q63" s="1420"/>
      <c r="R63" s="1420"/>
      <c r="S63" s="1420"/>
      <c r="T63" s="1420"/>
      <c r="U63" s="1420"/>
      <c r="V63" s="1420"/>
      <c r="W63" s="1420"/>
      <c r="X63" s="1420"/>
      <c r="Y63" s="1420"/>
      <c r="Z63" s="1420"/>
      <c r="AA63" s="1420"/>
      <c r="AB63" s="1420"/>
      <c r="AC63" s="1420"/>
      <c r="AD63" s="1420"/>
      <c r="AE63" s="1420"/>
      <c r="AF63" s="1420"/>
      <c r="AG63" s="1421"/>
    </row>
    <row r="64" spans="1:51" ht="25.5" customHeight="1">
      <c r="A64" s="1452" t="s">
        <v>819</v>
      </c>
      <c r="B64" s="1453"/>
      <c r="C64" s="1453"/>
      <c r="D64" s="1453"/>
      <c r="E64" s="1453"/>
      <c r="F64" s="1453"/>
      <c r="G64" s="1453"/>
      <c r="H64" s="1453"/>
      <c r="I64" s="1453"/>
      <c r="J64" s="1453"/>
      <c r="K64" s="1453"/>
      <c r="L64" s="1453"/>
      <c r="M64" s="1453"/>
      <c r="N64" s="1453"/>
      <c r="O64" s="1453"/>
      <c r="P64" s="1453"/>
      <c r="Q64" s="1453"/>
      <c r="R64" s="1453"/>
      <c r="S64" s="1453"/>
      <c r="T64" s="1453"/>
      <c r="U64" s="1453"/>
      <c r="V64" s="1453"/>
      <c r="W64" s="1453"/>
      <c r="X64" s="1453"/>
      <c r="Y64" s="1453"/>
      <c r="Z64" s="1453"/>
      <c r="AA64" s="350"/>
      <c r="AB64" s="350"/>
      <c r="AC64" s="350"/>
      <c r="AD64" s="350"/>
      <c r="AE64" s="350"/>
      <c r="AF64" s="350"/>
      <c r="AG64" s="349"/>
    </row>
    <row r="65" spans="1:38" ht="25.5" customHeight="1">
      <c r="A65" s="348"/>
      <c r="B65" s="1481" t="s">
        <v>298</v>
      </c>
      <c r="C65" s="1481"/>
      <c r="D65" s="1481"/>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347"/>
    </row>
    <row r="66" spans="1:38" ht="25.5" customHeight="1">
      <c r="A66" s="1416"/>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8"/>
    </row>
    <row r="67" spans="1:38" ht="22.95" customHeight="1" thickBot="1">
      <c r="A67" s="1419"/>
      <c r="B67" s="1420"/>
      <c r="C67" s="1420"/>
      <c r="D67" s="1420"/>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1"/>
      <c r="AL67" s="617" t="s">
        <v>295</v>
      </c>
    </row>
    <row r="68" spans="1:38" ht="19.2" customHeight="1">
      <c r="A68" s="1486" t="s">
        <v>434</v>
      </c>
      <c r="B68" s="1487"/>
      <c r="C68" s="1487"/>
      <c r="D68" s="1487"/>
      <c r="E68" s="1487"/>
      <c r="F68" s="1487"/>
      <c r="G68" s="1487"/>
      <c r="H68" s="1487"/>
      <c r="I68" s="1487"/>
      <c r="J68" s="1487"/>
      <c r="K68" s="1487"/>
      <c r="L68" s="1487"/>
      <c r="M68" s="1487"/>
      <c r="N68" s="1487"/>
      <c r="O68" s="1487"/>
      <c r="P68" s="1487"/>
      <c r="Q68" s="1487"/>
      <c r="R68" s="1487"/>
      <c r="S68" s="1487"/>
      <c r="T68" s="1487"/>
      <c r="U68" s="1487"/>
      <c r="V68" s="1487"/>
      <c r="W68" s="1487"/>
      <c r="X68" s="1487"/>
      <c r="Y68" s="1487"/>
      <c r="Z68" s="1487"/>
      <c r="AA68" s="1487"/>
      <c r="AB68" s="1487"/>
      <c r="AC68" s="1487"/>
      <c r="AD68" s="1487"/>
      <c r="AE68" s="1487"/>
      <c r="AF68" s="1487"/>
      <c r="AG68" s="1488"/>
      <c r="AL68" s="617" t="s">
        <v>294</v>
      </c>
    </row>
    <row r="69" spans="1:38" ht="25.5" customHeight="1">
      <c r="A69" s="346" t="s">
        <v>820</v>
      </c>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4"/>
      <c r="AL69" s="617" t="s">
        <v>293</v>
      </c>
    </row>
    <row r="70" spans="1:38" ht="25.5" customHeight="1">
      <c r="A70" s="1451"/>
      <c r="B70" s="1415"/>
      <c r="C70" s="318" t="s">
        <v>435</v>
      </c>
      <c r="D70" s="503"/>
      <c r="E70" s="318"/>
      <c r="F70" s="1415"/>
      <c r="G70" s="1415"/>
      <c r="H70" s="318" t="s">
        <v>436</v>
      </c>
      <c r="I70" s="503"/>
      <c r="J70" s="318"/>
      <c r="K70" s="318"/>
      <c r="L70" s="318"/>
      <c r="M70" s="318"/>
      <c r="N70" s="318"/>
      <c r="O70" s="318"/>
      <c r="P70" s="504"/>
      <c r="Q70" s="504"/>
      <c r="R70" s="504"/>
      <c r="S70" s="504"/>
      <c r="T70" s="504"/>
      <c r="U70" s="504"/>
      <c r="V70" s="504"/>
      <c r="W70" s="504"/>
      <c r="X70" s="502"/>
      <c r="Y70" s="318"/>
      <c r="Z70" s="502"/>
      <c r="AA70" s="502"/>
      <c r="AG70" s="298"/>
      <c r="AL70" s="617" t="s">
        <v>292</v>
      </c>
    </row>
    <row r="71" spans="1:38" ht="25.5" customHeight="1" thickBot="1">
      <c r="A71" s="238"/>
      <c r="B71" s="1372" t="s">
        <v>297</v>
      </c>
      <c r="C71" s="1372"/>
      <c r="D71" s="1372"/>
      <c r="E71" s="1372"/>
      <c r="F71" s="1372"/>
      <c r="G71" s="1372"/>
      <c r="H71" s="343"/>
      <c r="I71" s="1369"/>
      <c r="J71" s="1370"/>
      <c r="K71" s="1370"/>
      <c r="L71" s="1370"/>
      <c r="M71" s="1370"/>
      <c r="N71" s="1370"/>
      <c r="O71" s="1370"/>
      <c r="P71" s="1370"/>
      <c r="Q71" s="1370"/>
      <c r="R71" s="1370"/>
      <c r="S71" s="1370"/>
      <c r="T71" s="1370"/>
      <c r="U71" s="1370"/>
      <c r="V71" s="1370"/>
      <c r="W71" s="1370"/>
      <c r="X71" s="1370"/>
      <c r="Y71" s="1370"/>
      <c r="Z71" s="1370"/>
      <c r="AA71" s="1370"/>
      <c r="AB71" s="1370"/>
      <c r="AC71" s="1370"/>
      <c r="AD71" s="1370"/>
      <c r="AE71" s="1370"/>
      <c r="AF71" s="1370"/>
      <c r="AG71" s="1371"/>
      <c r="AH71" s="1"/>
      <c r="AL71" s="617" t="s">
        <v>291</v>
      </c>
    </row>
    <row r="72" spans="1:38" ht="10.199999999999999" customHeight="1">
      <c r="B72" s="355"/>
      <c r="C72" s="355"/>
      <c r="D72" s="355"/>
      <c r="E72" s="355"/>
      <c r="F72" s="355"/>
      <c r="G72" s="355"/>
      <c r="H72" s="355"/>
      <c r="I72" s="355"/>
      <c r="J72" s="355"/>
      <c r="K72" s="355"/>
      <c r="L72" s="355"/>
      <c r="M72" s="355"/>
      <c r="N72" s="355"/>
      <c r="O72" s="355"/>
      <c r="P72" s="244"/>
      <c r="Q72" s="244"/>
      <c r="R72" s="244"/>
      <c r="S72" s="244"/>
      <c r="T72" s="435"/>
      <c r="U72" s="435"/>
      <c r="V72" s="435"/>
      <c r="W72" s="435"/>
      <c r="X72" s="435"/>
      <c r="Y72" s="435"/>
      <c r="Z72" s="435"/>
      <c r="AA72" s="435"/>
      <c r="AB72" s="244"/>
      <c r="AC72" s="244"/>
      <c r="AD72" s="244"/>
      <c r="AE72" s="244"/>
      <c r="AF72" s="244"/>
      <c r="AG72" s="244"/>
    </row>
    <row r="73" spans="1:38" ht="19.5" customHeight="1">
      <c r="A73" s="830" t="s">
        <v>838</v>
      </c>
      <c r="B73" s="830"/>
      <c r="C73" s="830"/>
      <c r="D73" s="830"/>
      <c r="E73" s="830"/>
      <c r="F73" s="830"/>
      <c r="G73" s="830"/>
      <c r="H73" s="830"/>
      <c r="I73" s="830"/>
      <c r="J73" s="830"/>
      <c r="K73" s="830"/>
      <c r="L73" s="830"/>
      <c r="M73" s="830"/>
      <c r="N73" s="830"/>
      <c r="O73" s="830"/>
      <c r="P73" s="830"/>
      <c r="Q73" s="830"/>
      <c r="R73" s="830"/>
      <c r="S73" s="830"/>
      <c r="T73" s="830"/>
      <c r="U73" s="830"/>
      <c r="V73" s="830"/>
      <c r="W73" s="435"/>
      <c r="X73" s="435"/>
      <c r="Y73" s="435"/>
      <c r="Z73" s="435"/>
      <c r="AA73" s="435"/>
      <c r="AB73" s="244"/>
      <c r="AC73" s="244"/>
      <c r="AD73" s="244"/>
      <c r="AE73" s="244"/>
      <c r="AF73" s="244"/>
      <c r="AG73" s="244"/>
      <c r="AH73" s="1"/>
    </row>
    <row r="74" spans="1:38" ht="27.75" customHeight="1" thickBot="1">
      <c r="A74" s="1" t="s">
        <v>790</v>
      </c>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20" t="s">
        <v>14</v>
      </c>
      <c r="AH74" s="1"/>
    </row>
    <row r="75" spans="1:38" ht="20.100000000000001" customHeight="1">
      <c r="A75" s="831" t="s">
        <v>15</v>
      </c>
      <c r="B75" s="832"/>
      <c r="C75" s="832"/>
      <c r="D75" s="832"/>
      <c r="E75" s="832"/>
      <c r="F75" s="832"/>
      <c r="G75" s="832"/>
      <c r="H75" s="832"/>
      <c r="I75" s="832"/>
      <c r="J75" s="832" t="s">
        <v>16</v>
      </c>
      <c r="K75" s="832"/>
      <c r="L75" s="832"/>
      <c r="M75" s="832"/>
      <c r="N75" s="832"/>
      <c r="O75" s="832"/>
      <c r="P75" s="832"/>
      <c r="Q75" s="832"/>
      <c r="R75" s="832"/>
      <c r="S75" s="832" t="s">
        <v>38</v>
      </c>
      <c r="T75" s="832"/>
      <c r="U75" s="832"/>
      <c r="V75" s="832"/>
      <c r="W75" s="832"/>
      <c r="X75" s="832"/>
      <c r="Y75" s="832"/>
      <c r="Z75" s="832"/>
      <c r="AA75" s="832"/>
      <c r="AB75" s="832"/>
      <c r="AC75" s="832"/>
      <c r="AD75" s="832"/>
      <c r="AE75" s="832"/>
      <c r="AF75" s="832"/>
      <c r="AG75" s="979"/>
      <c r="AH75" s="1"/>
    </row>
    <row r="76" spans="1:38" ht="18" customHeight="1">
      <c r="A76" s="230"/>
      <c r="B76" s="898" t="s">
        <v>17</v>
      </c>
      <c r="C76" s="898"/>
      <c r="D76" s="898"/>
      <c r="E76" s="898"/>
      <c r="F76" s="898"/>
      <c r="G76" s="898"/>
      <c r="H76" s="898"/>
      <c r="I76" s="231"/>
      <c r="J76" s="980"/>
      <c r="K76" s="981"/>
      <c r="L76" s="981"/>
      <c r="M76" s="981"/>
      <c r="N76" s="981"/>
      <c r="O76" s="981"/>
      <c r="P76" s="981"/>
      <c r="Q76" s="981"/>
      <c r="R76" s="982"/>
      <c r="S76" s="983"/>
      <c r="T76" s="984"/>
      <c r="U76" s="984"/>
      <c r="V76" s="984"/>
      <c r="W76" s="984"/>
      <c r="X76" s="984"/>
      <c r="Y76" s="984"/>
      <c r="Z76" s="984"/>
      <c r="AA76" s="984"/>
      <c r="AB76" s="984"/>
      <c r="AC76" s="984"/>
      <c r="AD76" s="984"/>
      <c r="AE76" s="984"/>
      <c r="AF76" s="984"/>
      <c r="AG76" s="985"/>
      <c r="AH76" s="1"/>
    </row>
    <row r="77" spans="1:38" ht="18" customHeight="1">
      <c r="A77" s="230"/>
      <c r="B77" s="898" t="s">
        <v>25</v>
      </c>
      <c r="C77" s="898"/>
      <c r="D77" s="898"/>
      <c r="E77" s="898"/>
      <c r="F77" s="898"/>
      <c r="G77" s="898"/>
      <c r="H77" s="898"/>
      <c r="I77" s="231"/>
      <c r="J77" s="980"/>
      <c r="K77" s="981"/>
      <c r="L77" s="981"/>
      <c r="M77" s="981"/>
      <c r="N77" s="981"/>
      <c r="O77" s="981"/>
      <c r="P77" s="981"/>
      <c r="Q77" s="981"/>
      <c r="R77" s="982"/>
      <c r="S77" s="983"/>
      <c r="T77" s="984"/>
      <c r="U77" s="984"/>
      <c r="V77" s="984"/>
      <c r="W77" s="984"/>
      <c r="X77" s="984"/>
      <c r="Y77" s="984"/>
      <c r="Z77" s="984"/>
      <c r="AA77" s="984"/>
      <c r="AB77" s="984"/>
      <c r="AC77" s="984"/>
      <c r="AD77" s="984"/>
      <c r="AE77" s="984"/>
      <c r="AF77" s="984"/>
      <c r="AG77" s="985"/>
      <c r="AH77" s="1"/>
    </row>
    <row r="78" spans="1:38" ht="18" customHeight="1">
      <c r="A78" s="230"/>
      <c r="B78" s="898" t="s">
        <v>46</v>
      </c>
      <c r="C78" s="898"/>
      <c r="D78" s="898"/>
      <c r="E78" s="898"/>
      <c r="F78" s="898"/>
      <c r="G78" s="898"/>
      <c r="H78" s="898"/>
      <c r="I78" s="231"/>
      <c r="J78" s="980"/>
      <c r="K78" s="981"/>
      <c r="L78" s="981"/>
      <c r="M78" s="981"/>
      <c r="N78" s="981"/>
      <c r="O78" s="981"/>
      <c r="P78" s="981"/>
      <c r="Q78" s="981"/>
      <c r="R78" s="982"/>
      <c r="S78" s="983"/>
      <c r="T78" s="984"/>
      <c r="U78" s="984"/>
      <c r="V78" s="984"/>
      <c r="W78" s="984"/>
      <c r="X78" s="984"/>
      <c r="Y78" s="984"/>
      <c r="Z78" s="984"/>
      <c r="AA78" s="984"/>
      <c r="AB78" s="984"/>
      <c r="AC78" s="984"/>
      <c r="AD78" s="984"/>
      <c r="AE78" s="984"/>
      <c r="AF78" s="984"/>
      <c r="AG78" s="985"/>
      <c r="AH78" s="1"/>
    </row>
    <row r="79" spans="1:38" ht="18" customHeight="1">
      <c r="A79" s="230"/>
      <c r="B79" s="898" t="s">
        <v>47</v>
      </c>
      <c r="C79" s="898"/>
      <c r="D79" s="898"/>
      <c r="E79" s="898"/>
      <c r="F79" s="898"/>
      <c r="G79" s="898"/>
      <c r="H79" s="898"/>
      <c r="I79" s="231"/>
      <c r="J79" s="980"/>
      <c r="K79" s="981"/>
      <c r="L79" s="981"/>
      <c r="M79" s="981"/>
      <c r="N79" s="981"/>
      <c r="O79" s="981"/>
      <c r="P79" s="981"/>
      <c r="Q79" s="981"/>
      <c r="R79" s="982"/>
      <c r="S79" s="983"/>
      <c r="T79" s="984"/>
      <c r="U79" s="984"/>
      <c r="V79" s="984"/>
      <c r="W79" s="984"/>
      <c r="X79" s="984"/>
      <c r="Y79" s="984"/>
      <c r="Z79" s="984"/>
      <c r="AA79" s="984"/>
      <c r="AB79" s="984"/>
      <c r="AC79" s="984"/>
      <c r="AD79" s="984"/>
      <c r="AE79" s="984"/>
      <c r="AF79" s="984"/>
      <c r="AG79" s="985"/>
      <c r="AH79" s="1"/>
    </row>
    <row r="80" spans="1:38" ht="18" customHeight="1" thickBot="1">
      <c r="A80" s="1456" t="s">
        <v>18</v>
      </c>
      <c r="B80" s="1026"/>
      <c r="C80" s="1026"/>
      <c r="D80" s="1026"/>
      <c r="E80" s="1026"/>
      <c r="F80" s="1026"/>
      <c r="G80" s="1026"/>
      <c r="H80" s="1026"/>
      <c r="I80" s="1026"/>
      <c r="J80" s="1463">
        <f>SUM(J76:R79)</f>
        <v>0</v>
      </c>
      <c r="K80" s="1463"/>
      <c r="L80" s="1463"/>
      <c r="M80" s="1463"/>
      <c r="N80" s="1463"/>
      <c r="O80" s="1463"/>
      <c r="P80" s="1463"/>
      <c r="Q80" s="1463"/>
      <c r="R80" s="1463"/>
      <c r="S80" s="1464"/>
      <c r="T80" s="1464"/>
      <c r="U80" s="1464"/>
      <c r="V80" s="1464"/>
      <c r="W80" s="1464"/>
      <c r="X80" s="1464"/>
      <c r="Y80" s="1464"/>
      <c r="Z80" s="1464"/>
      <c r="AA80" s="1464"/>
      <c r="AB80" s="1464"/>
      <c r="AC80" s="1464"/>
      <c r="AD80" s="1464"/>
      <c r="AE80" s="1464"/>
      <c r="AF80" s="1464"/>
      <c r="AG80" s="1465"/>
      <c r="AH80" s="1"/>
    </row>
    <row r="81" spans="1:70" ht="17.399999999999999" customHeight="1">
      <c r="J81" s="1"/>
      <c r="AH81" s="1"/>
      <c r="AL81" s="340"/>
    </row>
    <row r="82" spans="1:70" ht="25.5" customHeight="1" thickBot="1">
      <c r="A82" s="1" t="s">
        <v>791</v>
      </c>
      <c r="J82" s="1"/>
      <c r="AG82" s="20" t="s">
        <v>14</v>
      </c>
      <c r="AI82" s="340"/>
      <c r="AJ82" s="340"/>
      <c r="AK82" s="340"/>
      <c r="AL82" s="437"/>
      <c r="AY82" s="437"/>
      <c r="AZ82" s="437"/>
      <c r="BA82" s="437"/>
      <c r="BB82" s="437"/>
    </row>
    <row r="83" spans="1:70" ht="18" customHeight="1">
      <c r="A83" s="831" t="s">
        <v>15</v>
      </c>
      <c r="B83" s="832"/>
      <c r="C83" s="832"/>
      <c r="D83" s="832"/>
      <c r="E83" s="832"/>
      <c r="F83" s="832" t="s">
        <v>57</v>
      </c>
      <c r="G83" s="832"/>
      <c r="H83" s="832"/>
      <c r="I83" s="832"/>
      <c r="J83" s="832"/>
      <c r="K83" s="832" t="s">
        <v>88</v>
      </c>
      <c r="L83" s="832"/>
      <c r="M83" s="832"/>
      <c r="N83" s="832"/>
      <c r="O83" s="832"/>
      <c r="P83" s="832"/>
      <c r="Q83" s="832"/>
      <c r="R83" s="832" t="s">
        <v>89</v>
      </c>
      <c r="S83" s="832"/>
      <c r="T83" s="832"/>
      <c r="U83" s="832"/>
      <c r="V83" s="832"/>
      <c r="W83" s="832"/>
      <c r="X83" s="832"/>
      <c r="Y83" s="832" t="s">
        <v>38</v>
      </c>
      <c r="Z83" s="832"/>
      <c r="AA83" s="832"/>
      <c r="AB83" s="832"/>
      <c r="AC83" s="832"/>
      <c r="AD83" s="832"/>
      <c r="AE83" s="832"/>
      <c r="AF83" s="832"/>
      <c r="AG83" s="979"/>
      <c r="AH83" s="1"/>
      <c r="AI83" s="27" t="s">
        <v>750</v>
      </c>
      <c r="AK83" s="437"/>
      <c r="AL83" s="437"/>
      <c r="AY83" s="437"/>
      <c r="AZ83" s="437"/>
      <c r="BA83" s="437"/>
      <c r="BB83" s="437"/>
    </row>
    <row r="84" spans="1:70" s="27" customFormat="1" ht="18" customHeight="1">
      <c r="A84" s="1019"/>
      <c r="B84" s="1020"/>
      <c r="C84" s="1020"/>
      <c r="D84" s="1020"/>
      <c r="E84" s="1020"/>
      <c r="F84" s="1017"/>
      <c r="G84" s="1017"/>
      <c r="H84" s="1017"/>
      <c r="I84" s="1017"/>
      <c r="J84" s="1017"/>
      <c r="K84" s="1021"/>
      <c r="L84" s="1021"/>
      <c r="M84" s="1021"/>
      <c r="N84" s="1021"/>
      <c r="O84" s="1021"/>
      <c r="P84" s="1021"/>
      <c r="Q84" s="1021"/>
      <c r="R84" s="1021"/>
      <c r="S84" s="1021"/>
      <c r="T84" s="1021"/>
      <c r="U84" s="1021"/>
      <c r="V84" s="1021"/>
      <c r="W84" s="1021"/>
      <c r="X84" s="1021"/>
      <c r="Y84" s="1022"/>
      <c r="Z84" s="1022"/>
      <c r="AA84" s="1022"/>
      <c r="AB84" s="1022"/>
      <c r="AC84" s="1022"/>
      <c r="AD84" s="1022"/>
      <c r="AE84" s="1022"/>
      <c r="AF84" s="1022"/>
      <c r="AG84" s="1023"/>
      <c r="AI84" s="27" t="s">
        <v>751</v>
      </c>
      <c r="AJ84" s="1"/>
      <c r="AK84" s="437"/>
      <c r="AP84" s="1"/>
      <c r="AQ84" s="1"/>
      <c r="AR84" s="1"/>
      <c r="AS84" s="1"/>
      <c r="AT84" s="1"/>
      <c r="AU84" s="1"/>
      <c r="AV84" s="1"/>
      <c r="AW84" s="1"/>
      <c r="AX84" s="1"/>
      <c r="AY84" s="437"/>
      <c r="AZ84" s="437"/>
      <c r="BA84" s="437"/>
      <c r="BB84" s="437"/>
      <c r="BC84" s="1"/>
      <c r="BD84" s="1"/>
      <c r="BE84" s="1"/>
      <c r="BF84" s="1"/>
      <c r="BG84" s="1"/>
      <c r="BH84" s="1"/>
      <c r="BI84" s="1"/>
      <c r="BJ84" s="1"/>
      <c r="BK84" s="1"/>
      <c r="BL84" s="1"/>
      <c r="BM84" s="1"/>
      <c r="BN84" s="1"/>
      <c r="BO84" s="1"/>
      <c r="BP84" s="1"/>
      <c r="BQ84" s="1"/>
      <c r="BR84" s="1"/>
    </row>
    <row r="85" spans="1:70" s="27" customFormat="1" ht="18" customHeight="1">
      <c r="A85" s="1019"/>
      <c r="B85" s="1020"/>
      <c r="C85" s="1020"/>
      <c r="D85" s="1020"/>
      <c r="E85" s="1020"/>
      <c r="F85" s="1017"/>
      <c r="G85" s="1017"/>
      <c r="H85" s="1017"/>
      <c r="I85" s="1017"/>
      <c r="J85" s="1017"/>
      <c r="K85" s="1021"/>
      <c r="L85" s="1021"/>
      <c r="M85" s="1021"/>
      <c r="N85" s="1021"/>
      <c r="O85" s="1021"/>
      <c r="P85" s="1021"/>
      <c r="Q85" s="1021"/>
      <c r="R85" s="1021"/>
      <c r="S85" s="1021"/>
      <c r="T85" s="1021"/>
      <c r="U85" s="1021"/>
      <c r="V85" s="1021"/>
      <c r="W85" s="1021"/>
      <c r="X85" s="1021"/>
      <c r="Y85" s="1022"/>
      <c r="Z85" s="1022"/>
      <c r="AA85" s="1022"/>
      <c r="AB85" s="1022"/>
      <c r="AC85" s="1022"/>
      <c r="AD85" s="1022"/>
      <c r="AE85" s="1022"/>
      <c r="AF85" s="1022"/>
      <c r="AG85" s="1023"/>
      <c r="AI85" s="27" t="s">
        <v>752</v>
      </c>
      <c r="AM85" s="1"/>
      <c r="AN85" s="1"/>
      <c r="AO85" s="1"/>
      <c r="AP85" s="1"/>
      <c r="AQ85" s="1"/>
      <c r="AR85" s="1"/>
      <c r="AS85" s="1"/>
      <c r="AT85" s="1"/>
      <c r="AU85" s="1"/>
      <c r="AV85" s="1"/>
      <c r="AW85" s="1"/>
      <c r="AX85" s="1"/>
    </row>
    <row r="86" spans="1:70" s="27" customFormat="1" ht="18" customHeight="1">
      <c r="A86" s="1019"/>
      <c r="B86" s="1020"/>
      <c r="C86" s="1020"/>
      <c r="D86" s="1020"/>
      <c r="E86" s="1020"/>
      <c r="F86" s="1017"/>
      <c r="G86" s="1017"/>
      <c r="H86" s="1017"/>
      <c r="I86" s="1017"/>
      <c r="J86" s="1017"/>
      <c r="K86" s="1021"/>
      <c r="L86" s="1021"/>
      <c r="M86" s="1021"/>
      <c r="N86" s="1021"/>
      <c r="O86" s="1021"/>
      <c r="P86" s="1021"/>
      <c r="Q86" s="1021"/>
      <c r="R86" s="1021"/>
      <c r="S86" s="1021"/>
      <c r="T86" s="1021"/>
      <c r="U86" s="1021"/>
      <c r="V86" s="1021"/>
      <c r="W86" s="1021"/>
      <c r="X86" s="1021"/>
      <c r="Y86" s="1022"/>
      <c r="Z86" s="1022"/>
      <c r="AA86" s="1022"/>
      <c r="AB86" s="1022"/>
      <c r="AC86" s="1022"/>
      <c r="AD86" s="1022"/>
      <c r="AE86" s="1022"/>
      <c r="AF86" s="1022"/>
      <c r="AG86" s="1023"/>
      <c r="AI86" s="27" t="s">
        <v>753</v>
      </c>
      <c r="AM86" s="1"/>
      <c r="AN86" s="1"/>
      <c r="AO86" s="1"/>
      <c r="AP86" s="1"/>
      <c r="AQ86" s="1"/>
      <c r="AR86" s="1"/>
      <c r="AS86" s="1"/>
      <c r="AT86" s="1"/>
      <c r="AU86" s="1"/>
      <c r="AV86" s="1"/>
      <c r="AW86" s="1"/>
      <c r="AX86" s="1"/>
    </row>
    <row r="87" spans="1:70" s="27" customFormat="1" ht="18" customHeight="1">
      <c r="A87" s="1019"/>
      <c r="B87" s="1020"/>
      <c r="C87" s="1020"/>
      <c r="D87" s="1020"/>
      <c r="E87" s="1020"/>
      <c r="F87" s="1017"/>
      <c r="G87" s="1017"/>
      <c r="H87" s="1017"/>
      <c r="I87" s="1017"/>
      <c r="J87" s="1017"/>
      <c r="K87" s="1021"/>
      <c r="L87" s="1021"/>
      <c r="M87" s="1021"/>
      <c r="N87" s="1021"/>
      <c r="O87" s="1021"/>
      <c r="P87" s="1021"/>
      <c r="Q87" s="1021"/>
      <c r="R87" s="1021"/>
      <c r="S87" s="1021"/>
      <c r="T87" s="1021"/>
      <c r="U87" s="1021"/>
      <c r="V87" s="1021"/>
      <c r="W87" s="1021"/>
      <c r="X87" s="1021"/>
      <c r="Y87" s="1022"/>
      <c r="Z87" s="1022"/>
      <c r="AA87" s="1022"/>
      <c r="AB87" s="1022"/>
      <c r="AC87" s="1022"/>
      <c r="AD87" s="1022"/>
      <c r="AE87" s="1022"/>
      <c r="AF87" s="1022"/>
      <c r="AG87" s="1023"/>
      <c r="AI87" s="27" t="s">
        <v>754</v>
      </c>
    </row>
    <row r="88" spans="1:70" s="27" customFormat="1" ht="18" customHeight="1" thickBot="1">
      <c r="A88" s="1456" t="s">
        <v>18</v>
      </c>
      <c r="B88" s="1026"/>
      <c r="C88" s="1026"/>
      <c r="D88" s="1026"/>
      <c r="E88" s="1026"/>
      <c r="F88" s="1026"/>
      <c r="G88" s="1026"/>
      <c r="H88" s="1026"/>
      <c r="I88" s="1026"/>
      <c r="J88" s="1026"/>
      <c r="K88" s="1025">
        <f>SUM(K84:Q87)</f>
        <v>0</v>
      </c>
      <c r="L88" s="1025"/>
      <c r="M88" s="1025"/>
      <c r="N88" s="1025"/>
      <c r="O88" s="1025"/>
      <c r="P88" s="1025"/>
      <c r="Q88" s="1025"/>
      <c r="R88" s="1025">
        <f>SUM(R84:X87)</f>
        <v>0</v>
      </c>
      <c r="S88" s="1025"/>
      <c r="T88" s="1025"/>
      <c r="U88" s="1025"/>
      <c r="V88" s="1025"/>
      <c r="W88" s="1025"/>
      <c r="X88" s="1025"/>
      <c r="Y88" s="1026"/>
      <c r="Z88" s="1026"/>
      <c r="AA88" s="1026"/>
      <c r="AB88" s="1026"/>
      <c r="AC88" s="1026"/>
      <c r="AD88" s="1026"/>
      <c r="AE88" s="1026"/>
      <c r="AF88" s="1026"/>
      <c r="AG88" s="1027"/>
    </row>
    <row r="89" spans="1:70" ht="10.199999999999999" customHeight="1">
      <c r="A89" s="219"/>
      <c r="B89" s="219"/>
      <c r="C89" s="219"/>
      <c r="D89" s="219"/>
      <c r="E89" s="219"/>
      <c r="F89" s="219"/>
      <c r="G89" s="219"/>
      <c r="H89" s="219"/>
      <c r="I89" s="219"/>
      <c r="J89" s="219"/>
      <c r="K89" s="634"/>
      <c r="L89" s="634"/>
      <c r="M89" s="634"/>
      <c r="N89" s="634"/>
      <c r="O89" s="634"/>
      <c r="P89" s="634"/>
      <c r="Q89" s="634"/>
      <c r="R89" s="634"/>
      <c r="S89" s="634"/>
      <c r="T89" s="634"/>
      <c r="U89" s="634"/>
      <c r="V89" s="634"/>
      <c r="W89" s="634"/>
      <c r="X89" s="634"/>
      <c r="Y89" s="219"/>
      <c r="Z89" s="219"/>
      <c r="AA89" s="219"/>
      <c r="AB89" s="219"/>
      <c r="AC89" s="219"/>
      <c r="AD89" s="219"/>
      <c r="AE89" s="219"/>
      <c r="AF89" s="219"/>
      <c r="AG89" s="219"/>
      <c r="AH89" s="1"/>
      <c r="AL89" s="27"/>
      <c r="AM89" s="27"/>
    </row>
    <row r="90" spans="1:70" ht="25.5" customHeight="1" thickBot="1">
      <c r="A90" s="27" t="s">
        <v>850</v>
      </c>
      <c r="B90" s="27"/>
      <c r="C90" s="27"/>
      <c r="D90" s="27"/>
      <c r="E90" s="27"/>
      <c r="F90" s="27"/>
      <c r="G90" s="27"/>
      <c r="H90" s="27"/>
      <c r="I90" s="27"/>
      <c r="J90" s="446"/>
      <c r="K90" s="446"/>
      <c r="L90" s="27"/>
      <c r="M90" s="27"/>
      <c r="N90" s="27"/>
      <c r="O90" s="27"/>
      <c r="P90" s="27"/>
      <c r="Q90" s="27"/>
      <c r="R90" s="27"/>
      <c r="S90" s="27"/>
      <c r="T90" s="27"/>
      <c r="U90" s="27"/>
      <c r="V90" s="27"/>
      <c r="W90" s="27"/>
      <c r="X90" s="27"/>
      <c r="Y90" s="27"/>
      <c r="Z90" s="27"/>
      <c r="AA90" s="27"/>
      <c r="AB90" s="27"/>
      <c r="AC90" s="27"/>
      <c r="AD90" s="27"/>
      <c r="AE90" s="27"/>
      <c r="AF90" s="27"/>
      <c r="AG90" s="27"/>
      <c r="AH90" s="1"/>
      <c r="AI90" s="27"/>
      <c r="AJ90" s="27"/>
      <c r="AK90" s="27"/>
      <c r="AL90" s="27"/>
      <c r="AM90" s="27"/>
      <c r="AN90" s="27"/>
      <c r="AO90" s="27"/>
      <c r="AP90" s="27"/>
      <c r="AQ90" s="27"/>
      <c r="AR90" s="27"/>
      <c r="AS90" s="27"/>
      <c r="AT90" s="27"/>
    </row>
    <row r="91" spans="1:70" s="27" customFormat="1" ht="14.4" customHeight="1">
      <c r="A91" s="955" t="s">
        <v>822</v>
      </c>
      <c r="B91" s="956"/>
      <c r="C91" s="956"/>
      <c r="D91" s="956"/>
      <c r="E91" s="956"/>
      <c r="F91" s="956"/>
      <c r="G91" s="956"/>
      <c r="H91" s="956"/>
      <c r="I91" s="956"/>
      <c r="J91" s="956"/>
      <c r="K91" s="956"/>
      <c r="L91" s="956"/>
      <c r="M91" s="956"/>
      <c r="N91" s="956"/>
      <c r="O91" s="956"/>
      <c r="P91" s="956"/>
      <c r="Q91" s="956"/>
      <c r="R91" s="956"/>
      <c r="S91" s="956"/>
      <c r="T91" s="957"/>
      <c r="U91" s="1501" t="s">
        <v>823</v>
      </c>
      <c r="V91" s="1501"/>
      <c r="W91" s="1501"/>
      <c r="X91" s="1501"/>
      <c r="Y91" s="1501"/>
      <c r="Z91" s="1501"/>
      <c r="AA91" s="1501"/>
      <c r="AB91" s="1501"/>
      <c r="AC91" s="1501"/>
      <c r="AD91" s="1501"/>
      <c r="AE91" s="1501"/>
      <c r="AF91" s="1501"/>
      <c r="AG91" s="1502"/>
    </row>
    <row r="92" spans="1:70" s="27" customFormat="1" ht="14.4" customHeight="1">
      <c r="A92" s="657"/>
      <c r="B92" s="651" t="s">
        <v>821</v>
      </c>
      <c r="C92" s="649"/>
      <c r="D92" s="649"/>
      <c r="E92" s="649"/>
      <c r="F92" s="649"/>
      <c r="G92" s="649"/>
      <c r="H92" s="649"/>
      <c r="I92" s="649"/>
      <c r="J92" s="649"/>
      <c r="K92" s="649"/>
      <c r="L92" s="649"/>
      <c r="M92" s="649"/>
      <c r="N92" s="649"/>
      <c r="O92" s="649"/>
      <c r="P92" s="649"/>
      <c r="Q92" s="649"/>
      <c r="R92" s="649"/>
      <c r="S92" s="649"/>
      <c r="T92" s="650"/>
      <c r="U92" s="1489" t="s">
        <v>760</v>
      </c>
      <c r="V92" s="1489"/>
      <c r="W92" s="1489"/>
      <c r="X92" s="1489"/>
      <c r="Y92" s="1489"/>
      <c r="Z92" s="1489"/>
      <c r="AA92" s="1489"/>
      <c r="AB92" s="1489"/>
      <c r="AC92" s="1489"/>
      <c r="AD92" s="1489"/>
      <c r="AE92" s="1489"/>
      <c r="AF92" s="1489"/>
      <c r="AG92" s="1490"/>
      <c r="AU92" s="1"/>
      <c r="AV92" s="1"/>
      <c r="AW92" s="1"/>
      <c r="AX92" s="1"/>
      <c r="AY92" s="1"/>
      <c r="AZ92" s="1"/>
      <c r="BA92" s="1"/>
      <c r="BB92" s="1"/>
      <c r="BC92" s="1"/>
      <c r="BD92" s="1"/>
      <c r="BE92" s="1"/>
    </row>
    <row r="93" spans="1:70" s="27" customFormat="1" ht="14.4" customHeight="1">
      <c r="A93" s="657"/>
      <c r="B93" s="1496" t="s">
        <v>755</v>
      </c>
      <c r="C93" s="1496"/>
      <c r="D93" s="1496"/>
      <c r="E93" s="1496"/>
      <c r="F93" s="1496"/>
      <c r="G93" s="1496"/>
      <c r="H93" s="1496"/>
      <c r="I93" s="1496"/>
      <c r="J93" s="1496"/>
      <c r="K93" s="1496"/>
      <c r="L93" s="1496"/>
      <c r="M93" s="1496"/>
      <c r="N93" s="1496"/>
      <c r="O93" s="1496"/>
      <c r="P93" s="1496"/>
      <c r="Q93" s="1496"/>
      <c r="R93" s="1496"/>
      <c r="S93" s="1496"/>
      <c r="T93" s="1500"/>
      <c r="U93" s="1489" t="s">
        <v>760</v>
      </c>
      <c r="V93" s="1489"/>
      <c r="W93" s="1489"/>
      <c r="X93" s="1489"/>
      <c r="Y93" s="1489"/>
      <c r="Z93" s="1489"/>
      <c r="AA93" s="1489"/>
      <c r="AB93" s="1489"/>
      <c r="AC93" s="1489"/>
      <c r="AD93" s="1489"/>
      <c r="AE93" s="1489"/>
      <c r="AF93" s="1489"/>
      <c r="AG93" s="1490"/>
      <c r="AL93" s="633"/>
      <c r="AM93" s="633"/>
      <c r="AN93" s="633"/>
      <c r="AO93" s="633"/>
      <c r="AP93" s="633"/>
      <c r="AQ93" s="633"/>
      <c r="AR93" s="633"/>
      <c r="AS93" s="633"/>
      <c r="AT93" s="633"/>
      <c r="AU93" s="633"/>
      <c r="AV93" s="633"/>
      <c r="AW93" s="633"/>
      <c r="AX93" s="633"/>
      <c r="AY93" s="633"/>
      <c r="AZ93" s="633"/>
      <c r="BA93" s="633"/>
      <c r="BB93" s="633"/>
      <c r="BC93" s="633"/>
      <c r="BD93" s="633"/>
      <c r="BE93" s="633"/>
    </row>
    <row r="94" spans="1:70" s="27" customFormat="1" ht="14.4" customHeight="1">
      <c r="A94" s="657"/>
      <c r="B94" s="1496" t="s">
        <v>756</v>
      </c>
      <c r="C94" s="1496"/>
      <c r="D94" s="1496"/>
      <c r="E94" s="1496"/>
      <c r="F94" s="1496"/>
      <c r="G94" s="1496"/>
      <c r="H94" s="1496"/>
      <c r="I94" s="1496"/>
      <c r="J94" s="1496"/>
      <c r="K94" s="1496"/>
      <c r="L94" s="1496"/>
      <c r="M94" s="1496"/>
      <c r="N94" s="1496"/>
      <c r="O94" s="1496"/>
      <c r="P94" s="1496"/>
      <c r="Q94" s="1496"/>
      <c r="R94" s="1496"/>
      <c r="S94" s="1496"/>
      <c r="T94" s="1500"/>
      <c r="U94" s="1489" t="s">
        <v>760</v>
      </c>
      <c r="V94" s="1489"/>
      <c r="W94" s="1489"/>
      <c r="X94" s="1489"/>
      <c r="Y94" s="1489"/>
      <c r="Z94" s="1489"/>
      <c r="AA94" s="1489"/>
      <c r="AB94" s="1489"/>
      <c r="AC94" s="1489"/>
      <c r="AD94" s="1489"/>
      <c r="AE94" s="1489"/>
      <c r="AF94" s="1489"/>
      <c r="AG94" s="1490"/>
      <c r="AL94" s="633"/>
      <c r="AM94" s="633"/>
      <c r="AN94" s="633"/>
      <c r="AO94" s="633"/>
      <c r="AP94" s="633"/>
      <c r="AQ94" s="633"/>
      <c r="AR94" s="633"/>
      <c r="AS94" s="633"/>
      <c r="AT94" s="633"/>
      <c r="AU94" s="633"/>
      <c r="AV94" s="633"/>
      <c r="AW94" s="633"/>
      <c r="AX94" s="633"/>
      <c r="AY94" s="633"/>
      <c r="AZ94" s="633"/>
      <c r="BA94" s="633"/>
      <c r="BB94" s="633"/>
      <c r="BC94" s="633"/>
      <c r="BD94" s="633"/>
      <c r="BE94" s="633"/>
    </row>
    <row r="95" spans="1:70" s="27" customFormat="1" ht="14.4" customHeight="1">
      <c r="A95" s="657"/>
      <c r="B95" s="1496" t="s">
        <v>762</v>
      </c>
      <c r="C95" s="1496"/>
      <c r="D95" s="1496"/>
      <c r="E95" s="1496"/>
      <c r="F95" s="1496"/>
      <c r="G95" s="1496"/>
      <c r="H95" s="1496"/>
      <c r="I95" s="1496"/>
      <c r="J95" s="1496"/>
      <c r="K95" s="1496"/>
      <c r="L95" s="1496"/>
      <c r="M95" s="1496"/>
      <c r="N95" s="1496"/>
      <c r="O95" s="1496"/>
      <c r="P95" s="1496"/>
      <c r="Q95" s="1496"/>
      <c r="R95" s="1496"/>
      <c r="S95" s="1496"/>
      <c r="T95" s="1500"/>
      <c r="U95" s="1489" t="s">
        <v>760</v>
      </c>
      <c r="V95" s="1489"/>
      <c r="W95" s="1489"/>
      <c r="X95" s="1489"/>
      <c r="Y95" s="1489"/>
      <c r="Z95" s="1489"/>
      <c r="AA95" s="1489"/>
      <c r="AB95" s="1489"/>
      <c r="AC95" s="1489"/>
      <c r="AD95" s="1489"/>
      <c r="AE95" s="1489"/>
      <c r="AF95" s="1489"/>
      <c r="AG95" s="1490"/>
      <c r="AL95" s="633"/>
      <c r="AM95" s="633"/>
      <c r="AN95" s="633"/>
      <c r="AO95" s="633"/>
      <c r="AP95" s="633"/>
      <c r="AQ95" s="633"/>
      <c r="AR95" s="633"/>
      <c r="AS95" s="633"/>
      <c r="AT95" s="633"/>
      <c r="AU95" s="633"/>
      <c r="AV95" s="633"/>
      <c r="AW95" s="633"/>
      <c r="AX95" s="633"/>
      <c r="AY95" s="633"/>
      <c r="AZ95" s="633"/>
      <c r="BA95" s="633"/>
      <c r="BB95" s="633"/>
      <c r="BC95" s="633"/>
      <c r="BD95" s="633"/>
      <c r="BE95" s="633"/>
    </row>
    <row r="96" spans="1:70" s="27" customFormat="1" ht="14.4" customHeight="1">
      <c r="A96" s="657"/>
      <c r="B96" s="1496" t="s">
        <v>763</v>
      </c>
      <c r="C96" s="1496"/>
      <c r="D96" s="1496"/>
      <c r="E96" s="1496"/>
      <c r="F96" s="1496"/>
      <c r="G96" s="1496"/>
      <c r="H96" s="1496"/>
      <c r="I96" s="1496"/>
      <c r="J96" s="1496"/>
      <c r="K96" s="1496"/>
      <c r="L96" s="1496"/>
      <c r="M96" s="1496"/>
      <c r="N96" s="1496"/>
      <c r="O96" s="1496"/>
      <c r="P96" s="1496"/>
      <c r="Q96" s="1496"/>
      <c r="R96" s="1496"/>
      <c r="S96" s="1496"/>
      <c r="T96" s="1500"/>
      <c r="U96" s="1489" t="s">
        <v>760</v>
      </c>
      <c r="V96" s="1489"/>
      <c r="W96" s="1489"/>
      <c r="X96" s="1489"/>
      <c r="Y96" s="1489"/>
      <c r="Z96" s="1489"/>
      <c r="AA96" s="1489"/>
      <c r="AB96" s="1489"/>
      <c r="AC96" s="1489"/>
      <c r="AD96" s="1489"/>
      <c r="AE96" s="1489"/>
      <c r="AF96" s="1489"/>
      <c r="AG96" s="1490"/>
      <c r="AL96" s="633"/>
      <c r="AM96" s="633"/>
      <c r="AN96" s="633"/>
      <c r="AO96" s="633"/>
      <c r="AP96" s="633"/>
      <c r="AQ96" s="633"/>
      <c r="AR96" s="633"/>
      <c r="AS96" s="633"/>
      <c r="AT96" s="633"/>
      <c r="AU96" s="633"/>
      <c r="AV96" s="633"/>
      <c r="AW96" s="633"/>
      <c r="AX96" s="633"/>
      <c r="AY96" s="633"/>
      <c r="AZ96" s="633"/>
      <c r="BA96" s="633"/>
      <c r="BB96" s="633"/>
      <c r="BC96" s="633"/>
      <c r="BD96" s="633"/>
      <c r="BE96" s="633"/>
    </row>
    <row r="97" spans="1:70" s="27" customFormat="1" ht="14.4" customHeight="1">
      <c r="A97" s="657"/>
      <c r="B97" s="1496" t="s">
        <v>831</v>
      </c>
      <c r="C97" s="1496"/>
      <c r="D97" s="1496"/>
      <c r="E97" s="1496"/>
      <c r="F97" s="1496"/>
      <c r="G97" s="1496"/>
      <c r="H97" s="1496"/>
      <c r="I97" s="1496"/>
      <c r="J97" s="1496"/>
      <c r="K97" s="1496"/>
      <c r="L97" s="1496"/>
      <c r="M97" s="1496"/>
      <c r="N97" s="1496"/>
      <c r="O97" s="1496"/>
      <c r="P97" s="1496"/>
      <c r="Q97" s="1496"/>
      <c r="R97" s="1496"/>
      <c r="S97" s="1496"/>
      <c r="T97" s="1500"/>
      <c r="U97" s="1495" t="s">
        <v>764</v>
      </c>
      <c r="V97" s="1496"/>
      <c r="W97" s="1496"/>
      <c r="X97" s="1496"/>
      <c r="Y97" s="1496"/>
      <c r="Z97" s="1496"/>
      <c r="AA97" s="1496"/>
      <c r="AB97" s="1496"/>
      <c r="AC97" s="1496"/>
      <c r="AD97" s="1496"/>
      <c r="AE97" s="1496"/>
      <c r="AF97" s="1496"/>
      <c r="AG97" s="1497"/>
      <c r="AL97" s="633"/>
      <c r="AM97" s="633"/>
      <c r="AN97" s="633"/>
      <c r="AO97" s="633"/>
      <c r="AP97" s="633"/>
      <c r="AQ97" s="633"/>
      <c r="AR97" s="633"/>
      <c r="AS97" s="633"/>
      <c r="AT97" s="633"/>
      <c r="AU97" s="633"/>
      <c r="AV97" s="633"/>
      <c r="AW97" s="633"/>
      <c r="AX97" s="633"/>
      <c r="AY97" s="633"/>
      <c r="AZ97" s="633"/>
      <c r="BA97" s="633"/>
      <c r="BB97" s="633"/>
      <c r="BC97" s="633"/>
      <c r="BD97" s="633"/>
      <c r="BE97" s="633"/>
    </row>
    <row r="98" spans="1:70" s="27" customFormat="1" ht="30.75" customHeight="1">
      <c r="A98" s="657"/>
      <c r="B98" s="1565" t="s">
        <v>832</v>
      </c>
      <c r="C98" s="1565"/>
      <c r="D98" s="1565"/>
      <c r="E98" s="1565"/>
      <c r="F98" s="1565"/>
      <c r="G98" s="1565"/>
      <c r="H98" s="1565"/>
      <c r="I98" s="1565"/>
      <c r="J98" s="1565"/>
      <c r="K98" s="1565"/>
      <c r="L98" s="1565"/>
      <c r="M98" s="1565"/>
      <c r="N98" s="1565"/>
      <c r="O98" s="1565"/>
      <c r="P98" s="1565"/>
      <c r="Q98" s="1565"/>
      <c r="R98" s="1565"/>
      <c r="S98" s="1565"/>
      <c r="T98" s="1566"/>
      <c r="U98" s="1489" t="s">
        <v>760</v>
      </c>
      <c r="V98" s="1489"/>
      <c r="W98" s="1489"/>
      <c r="X98" s="1489"/>
      <c r="Y98" s="1489"/>
      <c r="Z98" s="1489"/>
      <c r="AA98" s="1489"/>
      <c r="AB98" s="1489"/>
      <c r="AC98" s="1489"/>
      <c r="AD98" s="1489"/>
      <c r="AE98" s="1489"/>
      <c r="AF98" s="1489"/>
      <c r="AG98" s="1490"/>
      <c r="AL98" s="633"/>
      <c r="AM98" s="633"/>
      <c r="AN98" s="633"/>
      <c r="AO98" s="633"/>
      <c r="AP98" s="633"/>
      <c r="AQ98" s="633"/>
      <c r="AR98" s="633"/>
      <c r="AS98" s="633"/>
      <c r="AT98" s="633"/>
      <c r="AU98" s="633"/>
      <c r="AV98" s="633"/>
      <c r="AW98" s="633"/>
      <c r="AX98" s="633"/>
      <c r="AY98" s="633"/>
      <c r="AZ98" s="633"/>
      <c r="BA98" s="633"/>
      <c r="BB98" s="633"/>
      <c r="BC98" s="633"/>
      <c r="BD98" s="633"/>
      <c r="BE98" s="633"/>
    </row>
    <row r="99" spans="1:70" s="27" customFormat="1" ht="14.4" customHeight="1">
      <c r="A99" s="657"/>
      <c r="B99" s="1496" t="s">
        <v>757</v>
      </c>
      <c r="C99" s="1496"/>
      <c r="D99" s="1496"/>
      <c r="E99" s="1496"/>
      <c r="F99" s="1496"/>
      <c r="G99" s="1496"/>
      <c r="H99" s="1496"/>
      <c r="I99" s="1496"/>
      <c r="J99" s="1496"/>
      <c r="K99" s="1496"/>
      <c r="L99" s="1496"/>
      <c r="M99" s="1496"/>
      <c r="N99" s="1496"/>
      <c r="O99" s="1496"/>
      <c r="P99" s="1496"/>
      <c r="Q99" s="1496"/>
      <c r="R99" s="1496"/>
      <c r="S99" s="1496"/>
      <c r="T99" s="1500"/>
      <c r="U99" s="1489" t="s">
        <v>760</v>
      </c>
      <c r="V99" s="1489"/>
      <c r="W99" s="1489"/>
      <c r="X99" s="1489"/>
      <c r="Y99" s="1489"/>
      <c r="Z99" s="1489"/>
      <c r="AA99" s="1489"/>
      <c r="AB99" s="1489"/>
      <c r="AC99" s="1489"/>
      <c r="AD99" s="1489"/>
      <c r="AE99" s="1489"/>
      <c r="AF99" s="1489"/>
      <c r="AG99" s="1490"/>
      <c r="AH99" s="633"/>
      <c r="AL99" s="633"/>
      <c r="AM99" s="633"/>
      <c r="AN99" s="633"/>
      <c r="AO99" s="633"/>
      <c r="AP99" s="633"/>
      <c r="AQ99" s="633"/>
      <c r="AR99" s="633"/>
      <c r="AS99" s="633"/>
      <c r="AT99" s="633"/>
      <c r="AU99" s="633"/>
      <c r="AV99" s="633"/>
      <c r="AW99" s="633"/>
      <c r="AX99" s="633"/>
      <c r="AY99" s="633"/>
      <c r="AZ99" s="633"/>
      <c r="BA99" s="633"/>
      <c r="BB99" s="633"/>
      <c r="BC99" s="633"/>
      <c r="BD99" s="633"/>
      <c r="BE99" s="633"/>
    </row>
    <row r="100" spans="1:70" ht="14.4" customHeight="1">
      <c r="A100" s="657"/>
      <c r="B100" s="1496" t="s">
        <v>766</v>
      </c>
      <c r="C100" s="1496"/>
      <c r="D100" s="1496"/>
      <c r="E100" s="1496"/>
      <c r="F100" s="1496"/>
      <c r="G100" s="1496"/>
      <c r="H100" s="1496"/>
      <c r="I100" s="1496"/>
      <c r="J100" s="1496"/>
      <c r="K100" s="1496"/>
      <c r="L100" s="1496"/>
      <c r="M100" s="1496"/>
      <c r="N100" s="1496"/>
      <c r="O100" s="1496"/>
      <c r="P100" s="1496"/>
      <c r="Q100" s="1496"/>
      <c r="R100" s="1496"/>
      <c r="S100" s="1496"/>
      <c r="T100" s="1500"/>
      <c r="U100" s="1493" t="s">
        <v>767</v>
      </c>
      <c r="V100" s="1493"/>
      <c r="W100" s="1493"/>
      <c r="X100" s="1493"/>
      <c r="Y100" s="1493"/>
      <c r="Z100" s="1493"/>
      <c r="AA100" s="1493"/>
      <c r="AB100" s="1493"/>
      <c r="AC100" s="1493"/>
      <c r="AD100" s="1493"/>
      <c r="AE100" s="1493"/>
      <c r="AF100" s="1493"/>
      <c r="AG100" s="1494"/>
      <c r="AH100" s="1"/>
      <c r="AI100" s="27"/>
      <c r="AJ100" s="27"/>
      <c r="AK100" s="27"/>
      <c r="AL100" s="633"/>
      <c r="AM100" s="633"/>
      <c r="AN100" s="633"/>
      <c r="AO100" s="633"/>
      <c r="AP100" s="633"/>
      <c r="AQ100" s="633"/>
      <c r="AR100" s="633"/>
      <c r="AS100" s="633"/>
      <c r="AT100" s="633"/>
      <c r="AU100" s="633"/>
      <c r="AV100" s="633"/>
      <c r="AW100" s="633"/>
      <c r="AX100" s="633"/>
      <c r="AY100" s="633"/>
      <c r="AZ100" s="633"/>
      <c r="BA100" s="633"/>
      <c r="BB100" s="633"/>
      <c r="BC100" s="633"/>
      <c r="BD100" s="633"/>
      <c r="BE100" s="633"/>
    </row>
    <row r="101" spans="1:70" ht="14.4" customHeight="1" thickBot="1">
      <c r="A101" s="658"/>
      <c r="B101" s="1498" t="s">
        <v>772</v>
      </c>
      <c r="C101" s="1498"/>
      <c r="D101" s="1498"/>
      <c r="E101" s="1498"/>
      <c r="F101" s="1498"/>
      <c r="G101" s="1498"/>
      <c r="H101" s="1498"/>
      <c r="I101" s="1498"/>
      <c r="J101" s="1498"/>
      <c r="K101" s="1498"/>
      <c r="L101" s="1498"/>
      <c r="M101" s="1498"/>
      <c r="N101" s="1498"/>
      <c r="O101" s="1498"/>
      <c r="P101" s="1498"/>
      <c r="Q101" s="1498"/>
      <c r="R101" s="1498"/>
      <c r="S101" s="1498"/>
      <c r="T101" s="1499"/>
      <c r="U101" s="1491" t="s">
        <v>773</v>
      </c>
      <c r="V101" s="1491"/>
      <c r="W101" s="1491"/>
      <c r="X101" s="1491"/>
      <c r="Y101" s="1491"/>
      <c r="Z101" s="1491"/>
      <c r="AA101" s="1491"/>
      <c r="AB101" s="1491"/>
      <c r="AC101" s="1491"/>
      <c r="AD101" s="1491"/>
      <c r="AE101" s="1491"/>
      <c r="AF101" s="1491"/>
      <c r="AG101" s="1492"/>
      <c r="AH101" s="1"/>
      <c r="AI101" s="27"/>
      <c r="AJ101" s="27"/>
      <c r="AK101" s="27"/>
      <c r="AL101" s="633"/>
      <c r="AM101" s="633"/>
      <c r="AN101" s="633"/>
      <c r="AO101" s="633"/>
      <c r="AP101" s="633"/>
      <c r="AQ101" s="633"/>
      <c r="AR101" s="633"/>
      <c r="AS101" s="633"/>
      <c r="AT101" s="633"/>
      <c r="AU101" s="633"/>
      <c r="AV101" s="633"/>
      <c r="AW101" s="633"/>
      <c r="AX101" s="633"/>
      <c r="AY101" s="633"/>
      <c r="AZ101" s="633"/>
      <c r="BA101" s="633"/>
      <c r="BB101" s="633"/>
      <c r="BC101" s="633"/>
      <c r="BD101" s="633"/>
      <c r="BE101" s="633"/>
    </row>
    <row r="102" spans="1:70" ht="26.4" customHeight="1">
      <c r="A102" s="656"/>
      <c r="AU102" s="13"/>
      <c r="AV102" s="13"/>
      <c r="AW102" s="13"/>
      <c r="AX102" s="13"/>
      <c r="AY102" s="27"/>
      <c r="AZ102" s="27"/>
      <c r="BA102" s="27"/>
      <c r="BB102" s="27"/>
      <c r="BC102" s="27"/>
      <c r="BD102" s="27"/>
      <c r="BE102" s="27"/>
      <c r="BF102" s="27"/>
      <c r="BG102" s="27"/>
      <c r="BH102" s="27"/>
      <c r="BI102" s="27"/>
      <c r="BJ102" s="27"/>
      <c r="BK102" s="27"/>
      <c r="BL102" s="27"/>
      <c r="BM102" s="27"/>
      <c r="BN102" s="27"/>
      <c r="BO102" s="27"/>
      <c r="BP102" s="27"/>
      <c r="BQ102" s="27"/>
      <c r="BR102" s="27"/>
    </row>
    <row r="103" spans="1:70" ht="26.4" customHeight="1"/>
    <row r="104" spans="1:70" ht="26.4" customHeight="1"/>
    <row r="105" spans="1:70" ht="26.4" customHeight="1"/>
    <row r="106" spans="1:70" ht="26.4" customHeight="1"/>
    <row r="107" spans="1:70" ht="26.4" customHeight="1"/>
  </sheetData>
  <mergeCells count="193">
    <mergeCell ref="A1:W1"/>
    <mergeCell ref="A2:AG2"/>
    <mergeCell ref="A4:E4"/>
    <mergeCell ref="F4:AG4"/>
    <mergeCell ref="A5:AG5"/>
    <mergeCell ref="B7:J7"/>
    <mergeCell ref="M7:P7"/>
    <mergeCell ref="Q7:AG7"/>
    <mergeCell ref="B14:J17"/>
    <mergeCell ref="L14:M14"/>
    <mergeCell ref="L15:M15"/>
    <mergeCell ref="T16:AG16"/>
    <mergeCell ref="T17:AG17"/>
    <mergeCell ref="A21:E26"/>
    <mergeCell ref="F21:K21"/>
    <mergeCell ref="L21:Q21"/>
    <mergeCell ref="R21:T21"/>
    <mergeCell ref="U21:AG21"/>
    <mergeCell ref="F22:K22"/>
    <mergeCell ref="L22:Q22"/>
    <mergeCell ref="R22:T22"/>
    <mergeCell ref="U22:AG22"/>
    <mergeCell ref="F23:K23"/>
    <mergeCell ref="F25:K25"/>
    <mergeCell ref="L25:Q25"/>
    <mergeCell ref="R25:T25"/>
    <mergeCell ref="U25:AG25"/>
    <mergeCell ref="F26:K26"/>
    <mergeCell ref="L26:Q26"/>
    <mergeCell ref="R26:T26"/>
    <mergeCell ref="U26:AG26"/>
    <mergeCell ref="L23:Q23"/>
    <mergeCell ref="R23:T23"/>
    <mergeCell ref="U23:AG23"/>
    <mergeCell ref="F24:K24"/>
    <mergeCell ref="L24:Q24"/>
    <mergeCell ref="R24:T24"/>
    <mergeCell ref="A20:E20"/>
    <mergeCell ref="F20:AG20"/>
    <mergeCell ref="B8:J8"/>
    <mergeCell ref="L8:AG8"/>
    <mergeCell ref="B9:J9"/>
    <mergeCell ref="L9:AG9"/>
    <mergeCell ref="B10:J13"/>
    <mergeCell ref="L10:M10"/>
    <mergeCell ref="L11:M11"/>
    <mergeCell ref="T12:AG12"/>
    <mergeCell ref="T13:AG13"/>
    <mergeCell ref="U24:AG24"/>
    <mergeCell ref="B32:K32"/>
    <mergeCell ref="M32:AC32"/>
    <mergeCell ref="AD32:AG32"/>
    <mergeCell ref="A33:F34"/>
    <mergeCell ref="G33:J33"/>
    <mergeCell ref="K33:M33"/>
    <mergeCell ref="O33:P33"/>
    <mergeCell ref="R33:S33"/>
    <mergeCell ref="U33:AG33"/>
    <mergeCell ref="G34:J34"/>
    <mergeCell ref="B30:K30"/>
    <mergeCell ref="M30:AC30"/>
    <mergeCell ref="AD30:AG30"/>
    <mergeCell ref="B31:K31"/>
    <mergeCell ref="M31:AC31"/>
    <mergeCell ref="AD31:AG31"/>
    <mergeCell ref="A27:E27"/>
    <mergeCell ref="F27:AG27"/>
    <mergeCell ref="A28:F29"/>
    <mergeCell ref="G28:L28"/>
    <mergeCell ref="M28:AG28"/>
    <mergeCell ref="G29:L29"/>
    <mergeCell ref="M29:AG29"/>
    <mergeCell ref="A54:V54"/>
    <mergeCell ref="B55:Y55"/>
    <mergeCell ref="B47:L47"/>
    <mergeCell ref="N47:Z47"/>
    <mergeCell ref="B48:L48"/>
    <mergeCell ref="N48:O48"/>
    <mergeCell ref="K34:M34"/>
    <mergeCell ref="O34:P34"/>
    <mergeCell ref="R34:S34"/>
    <mergeCell ref="U34:AG34"/>
    <mergeCell ref="A36:N36"/>
    <mergeCell ref="N38:AG38"/>
    <mergeCell ref="N40:AG40"/>
    <mergeCell ref="A38:K38"/>
    <mergeCell ref="N37:AG37"/>
    <mergeCell ref="A37:M37"/>
    <mergeCell ref="B45:L45"/>
    <mergeCell ref="N45:Z45"/>
    <mergeCell ref="B46:L46"/>
    <mergeCell ref="N46:Z46"/>
    <mergeCell ref="N41:Z41"/>
    <mergeCell ref="N42:Z42"/>
    <mergeCell ref="B50:L50"/>
    <mergeCell ref="N50:U50"/>
    <mergeCell ref="A62:AG63"/>
    <mergeCell ref="A64:Z64"/>
    <mergeCell ref="B65:AF65"/>
    <mergeCell ref="A66:AG67"/>
    <mergeCell ref="A68:AG68"/>
    <mergeCell ref="A70:B70"/>
    <mergeCell ref="F70:G70"/>
    <mergeCell ref="A56:AG59"/>
    <mergeCell ref="A60:AF60"/>
    <mergeCell ref="B61:AF61"/>
    <mergeCell ref="A73:V73"/>
    <mergeCell ref="A75:I75"/>
    <mergeCell ref="J75:R75"/>
    <mergeCell ref="S75:AG75"/>
    <mergeCell ref="B76:H76"/>
    <mergeCell ref="J76:R76"/>
    <mergeCell ref="S76:AG76"/>
    <mergeCell ref="B71:G71"/>
    <mergeCell ref="I71:AG71"/>
    <mergeCell ref="B79:H79"/>
    <mergeCell ref="J79:R79"/>
    <mergeCell ref="S79:AG79"/>
    <mergeCell ref="A80:I80"/>
    <mergeCell ref="J80:R80"/>
    <mergeCell ref="S80:AG80"/>
    <mergeCell ref="B77:H77"/>
    <mergeCell ref="J77:R77"/>
    <mergeCell ref="S77:AG77"/>
    <mergeCell ref="B78:H78"/>
    <mergeCell ref="J78:R78"/>
    <mergeCell ref="S78:AG78"/>
    <mergeCell ref="A83:E83"/>
    <mergeCell ref="F83:J83"/>
    <mergeCell ref="K83:Q83"/>
    <mergeCell ref="R83:X83"/>
    <mergeCell ref="Y83:AG83"/>
    <mergeCell ref="A84:E84"/>
    <mergeCell ref="F84:J84"/>
    <mergeCell ref="K84:Q84"/>
    <mergeCell ref="R84:X84"/>
    <mergeCell ref="Y84:AG84"/>
    <mergeCell ref="A85:E85"/>
    <mergeCell ref="F85:J85"/>
    <mergeCell ref="K85:Q85"/>
    <mergeCell ref="R85:X85"/>
    <mergeCell ref="Y85:AG85"/>
    <mergeCell ref="A86:E86"/>
    <mergeCell ref="F86:J86"/>
    <mergeCell ref="K86:Q86"/>
    <mergeCell ref="R86:X86"/>
    <mergeCell ref="Y86:AG86"/>
    <mergeCell ref="U93:AG93"/>
    <mergeCell ref="A87:E87"/>
    <mergeCell ref="F87:J87"/>
    <mergeCell ref="K87:Q87"/>
    <mergeCell ref="R87:X87"/>
    <mergeCell ref="Y87:AG87"/>
    <mergeCell ref="A88:J88"/>
    <mergeCell ref="K88:Q88"/>
    <mergeCell ref="R88:X88"/>
    <mergeCell ref="Y88:AG88"/>
    <mergeCell ref="AI27:AM27"/>
    <mergeCell ref="B101:T101"/>
    <mergeCell ref="U101:AG101"/>
    <mergeCell ref="B98:T98"/>
    <mergeCell ref="U98:AG98"/>
    <mergeCell ref="B97:T97"/>
    <mergeCell ref="U97:AG97"/>
    <mergeCell ref="B99:T99"/>
    <mergeCell ref="U99:AG99"/>
    <mergeCell ref="B100:T100"/>
    <mergeCell ref="U100:AG100"/>
    <mergeCell ref="B94:T94"/>
    <mergeCell ref="U94:AG94"/>
    <mergeCell ref="B95:T95"/>
    <mergeCell ref="U95:AG95"/>
    <mergeCell ref="B96:T96"/>
    <mergeCell ref="U96:AG96"/>
    <mergeCell ref="A91:T91"/>
    <mergeCell ref="U91:AG91"/>
    <mergeCell ref="U92:AG92"/>
    <mergeCell ref="B93:T93"/>
    <mergeCell ref="A43:R43"/>
    <mergeCell ref="B44:L44"/>
    <mergeCell ref="N44:Z44"/>
    <mergeCell ref="B52:L52"/>
    <mergeCell ref="N52:AG52"/>
    <mergeCell ref="B53:L53"/>
    <mergeCell ref="N53:Z53"/>
    <mergeCell ref="A51:R51"/>
    <mergeCell ref="P48:T48"/>
    <mergeCell ref="U48:V48"/>
    <mergeCell ref="W48:AA48"/>
    <mergeCell ref="AB48:AD48"/>
    <mergeCell ref="AE48:AG48"/>
    <mergeCell ref="B49:L49"/>
    <mergeCell ref="N49:U49"/>
  </mergeCells>
  <phoneticPr fontId="9"/>
  <dataValidations count="3">
    <dataValidation type="list" allowBlank="1" showInputMessage="1" showErrorMessage="1" sqref="A84:E87" xr:uid="{BC355800-ED1B-48BB-851A-9187B2F51133}">
      <formula1>$AI$84:$AI$88</formula1>
    </dataValidation>
    <dataValidation type="list" allowBlank="1" showInputMessage="1" showErrorMessage="1" sqref="F20:AG20" xr:uid="{0982763B-9931-4BF4-BED6-4B222F220AEB}">
      <formula1>$AI$21:$AI$25</formula1>
    </dataValidation>
    <dataValidation type="list" allowBlank="1" showInputMessage="1" showErrorMessage="1" sqref="I71:AG71" xr:uid="{27F8289C-7D98-4F70-8FE1-7642BA408D10}">
      <formula1>$AL$67:$AL$71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5" max="32" man="1"/>
    <brk id="63" max="32"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11</xdr:col>
                    <xdr:colOff>106680</xdr:colOff>
                    <xdr:row>9</xdr:row>
                    <xdr:rowOff>38100</xdr:rowOff>
                  </from>
                  <to>
                    <xdr:col>13</xdr:col>
                    <xdr:colOff>60960</xdr:colOff>
                    <xdr:row>9</xdr:row>
                    <xdr:rowOff>289560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11</xdr:col>
                    <xdr:colOff>99060</xdr:colOff>
                    <xdr:row>10</xdr:row>
                    <xdr:rowOff>22860</xdr:rowOff>
                  </from>
                  <to>
                    <xdr:col>13</xdr:col>
                    <xdr:colOff>22860</xdr:colOff>
                    <xdr:row>10</xdr:row>
                    <xdr:rowOff>289560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0</xdr:col>
                    <xdr:colOff>99060</xdr:colOff>
                    <xdr:row>69</xdr:row>
                    <xdr:rowOff>22860</xdr:rowOff>
                  </from>
                  <to>
                    <xdr:col>2</xdr:col>
                    <xdr:colOff>22860</xdr:colOff>
                    <xdr:row>69</xdr:row>
                    <xdr:rowOff>289560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5</xdr:col>
                    <xdr:colOff>99060</xdr:colOff>
                    <xdr:row>69</xdr:row>
                    <xdr:rowOff>22860</xdr:rowOff>
                  </from>
                  <to>
                    <xdr:col>7</xdr:col>
                    <xdr:colOff>22860</xdr:colOff>
                    <xdr:row>69</xdr:row>
                    <xdr:rowOff>289560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0</xdr:col>
                    <xdr:colOff>0</xdr:colOff>
                    <xdr:row>90</xdr:row>
                    <xdr:rowOff>144780</xdr:rowOff>
                  </from>
                  <to>
                    <xdr:col>1</xdr:col>
                    <xdr:colOff>106680</xdr:colOff>
                    <xdr:row>92</xdr:row>
                    <xdr:rowOff>45720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0</xdr:col>
                    <xdr:colOff>0</xdr:colOff>
                    <xdr:row>91</xdr:row>
                    <xdr:rowOff>144780</xdr:rowOff>
                  </from>
                  <to>
                    <xdr:col>1</xdr:col>
                    <xdr:colOff>106680</xdr:colOff>
                    <xdr:row>93</xdr:row>
                    <xdr:rowOff>45720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0</xdr:col>
                    <xdr:colOff>0</xdr:colOff>
                    <xdr:row>97</xdr:row>
                    <xdr:rowOff>342900</xdr:rowOff>
                  </from>
                  <to>
                    <xdr:col>1</xdr:col>
                    <xdr:colOff>106680</xdr:colOff>
                    <xdr:row>99</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278544" r:id="rId18" name="Check Box 16">
              <controlPr defaultSize="0" autoFill="0" autoLine="0" autoPict="0">
                <anchor moveWithCells="1">
                  <from>
                    <xdr:col>0</xdr:col>
                    <xdr:colOff>0</xdr:colOff>
                    <xdr:row>90</xdr:row>
                    <xdr:rowOff>144780</xdr:rowOff>
                  </from>
                  <to>
                    <xdr:col>1</xdr:col>
                    <xdr:colOff>106680</xdr:colOff>
                    <xdr:row>92</xdr:row>
                    <xdr:rowOff>45720</xdr:rowOff>
                  </to>
                </anchor>
              </controlPr>
            </control>
          </mc:Choice>
        </mc:AlternateContent>
        <mc:AlternateContent xmlns:mc="http://schemas.openxmlformats.org/markup-compatibility/2006">
          <mc:Choice Requires="x14">
            <control shapeId="278545" r:id="rId19" name="Check Box 17">
              <controlPr defaultSize="0" autoFill="0" autoLine="0" autoPict="0">
                <anchor moveWithCells="1">
                  <from>
                    <xdr:col>0</xdr:col>
                    <xdr:colOff>0</xdr:colOff>
                    <xdr:row>91</xdr:row>
                    <xdr:rowOff>144780</xdr:rowOff>
                  </from>
                  <to>
                    <xdr:col>1</xdr:col>
                    <xdr:colOff>106680</xdr:colOff>
                    <xdr:row>93</xdr:row>
                    <xdr:rowOff>45720</xdr:rowOff>
                  </to>
                </anchor>
              </controlPr>
            </control>
          </mc:Choice>
        </mc:AlternateContent>
        <mc:AlternateContent xmlns:mc="http://schemas.openxmlformats.org/markup-compatibility/2006">
          <mc:Choice Requires="x14">
            <control shapeId="278546" r:id="rId20" name="Check Box 18">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278547" r:id="rId21" name="Check Box 19">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278548" r:id="rId22" name="Check Box 20">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278549" r:id="rId23" name="Check Box 21">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278551" r:id="rId24" name="Check Box 23">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278560" r:id="rId25" name="Check Box 32">
              <controlPr defaultSize="0" autoFill="0" autoLine="0" autoPict="0">
                <anchor moveWithCells="1">
                  <from>
                    <xdr:col>0</xdr:col>
                    <xdr:colOff>0</xdr:colOff>
                    <xdr:row>96</xdr:row>
                    <xdr:rowOff>152400</xdr:rowOff>
                  </from>
                  <to>
                    <xdr:col>1</xdr:col>
                    <xdr:colOff>106680</xdr:colOff>
                    <xdr:row>97</xdr:row>
                    <xdr:rowOff>228600</xdr:rowOff>
                  </to>
                </anchor>
              </controlPr>
            </control>
          </mc:Choice>
        </mc:AlternateContent>
        <mc:AlternateContent xmlns:mc="http://schemas.openxmlformats.org/markup-compatibility/2006">
          <mc:Choice Requires="x14">
            <control shapeId="278564" r:id="rId26" name="Check Box 36">
              <controlPr defaultSize="0" autoFill="0" autoLine="0" autoPict="0">
                <anchor moveWithCells="1">
                  <from>
                    <xdr:col>0</xdr:col>
                    <xdr:colOff>0</xdr:colOff>
                    <xdr:row>99</xdr:row>
                    <xdr:rowOff>144780</xdr:rowOff>
                  </from>
                  <to>
                    <xdr:col>1</xdr:col>
                    <xdr:colOff>106680</xdr:colOff>
                    <xdr:row>101</xdr:row>
                    <xdr:rowOff>45720</xdr:rowOff>
                  </to>
                </anchor>
              </controlPr>
            </control>
          </mc:Choice>
        </mc:AlternateContent>
        <mc:AlternateContent xmlns:mc="http://schemas.openxmlformats.org/markup-compatibility/2006">
          <mc:Choice Requires="x14">
            <control shapeId="278565" r:id="rId27" name="Check Box 37">
              <controlPr defaultSize="0" autoFill="0" autoLine="0" autoPict="0">
                <anchor moveWithCells="1">
                  <from>
                    <xdr:col>0</xdr:col>
                    <xdr:colOff>0</xdr:colOff>
                    <xdr:row>99</xdr:row>
                    <xdr:rowOff>144780</xdr:rowOff>
                  </from>
                  <to>
                    <xdr:col>1</xdr:col>
                    <xdr:colOff>106680</xdr:colOff>
                    <xdr:row>101</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9DD9-0EDE-4505-8882-6603BC0CCA45}">
  <sheetPr>
    <tabColor rgb="FFFFC000"/>
    <pageSetUpPr fitToPage="1"/>
  </sheetPr>
  <dimension ref="A1:BR118"/>
  <sheetViews>
    <sheetView showZeros="0" view="pageBreakPreview" zoomScaleNormal="100" zoomScaleSheetLayoutView="100" workbookViewId="0">
      <selection sqref="A1:W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37"/>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30" t="s">
        <v>845</v>
      </c>
      <c r="B1" s="830"/>
      <c r="C1" s="830"/>
      <c r="D1" s="830"/>
      <c r="E1" s="830"/>
      <c r="F1" s="830"/>
      <c r="G1" s="830"/>
      <c r="H1" s="830"/>
      <c r="I1" s="830"/>
      <c r="J1" s="830"/>
      <c r="K1" s="830"/>
      <c r="L1" s="830"/>
      <c r="M1" s="830"/>
      <c r="N1" s="830"/>
      <c r="O1" s="830"/>
      <c r="P1" s="830"/>
      <c r="Q1" s="830"/>
      <c r="R1" s="830"/>
      <c r="S1" s="830"/>
      <c r="T1" s="830"/>
      <c r="U1" s="830"/>
      <c r="V1" s="830"/>
      <c r="W1" s="830"/>
    </row>
    <row r="2" spans="1:34" ht="21"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95"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19.95"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41"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41" ht="9.6" customHeight="1"/>
    <row r="19" spans="1:41" s="27" customFormat="1" ht="19.95"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41" s="27" customFormat="1" ht="24.6" customHeight="1">
      <c r="A20" s="1408" t="s">
        <v>714</v>
      </c>
      <c r="B20" s="1409"/>
      <c r="C20" s="1409"/>
      <c r="D20" s="1409"/>
      <c r="E20" s="1409"/>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1"/>
      <c r="AH20" s="491"/>
      <c r="AI20" s="1"/>
      <c r="AK20" s="1"/>
      <c r="AL20" s="1"/>
      <c r="AM20" s="1"/>
      <c r="AN20" s="1"/>
      <c r="AO20" s="1"/>
    </row>
    <row r="21" spans="1:41" s="27" customFormat="1" ht="18" customHeight="1">
      <c r="A21" s="986" t="s">
        <v>774</v>
      </c>
      <c r="B21" s="1056"/>
      <c r="C21" s="1056"/>
      <c r="D21" s="1056"/>
      <c r="E21" s="1057"/>
      <c r="F21" s="1068" t="s">
        <v>758</v>
      </c>
      <c r="G21" s="1068"/>
      <c r="H21" s="1068"/>
      <c r="I21" s="1068"/>
      <c r="J21" s="1068"/>
      <c r="K21" s="1068"/>
      <c r="L21" s="1044" t="s">
        <v>746</v>
      </c>
      <c r="M21" s="1045"/>
      <c r="N21" s="1045"/>
      <c r="O21" s="1045"/>
      <c r="P21" s="1045"/>
      <c r="Q21" s="1048"/>
      <c r="R21" s="1044" t="s">
        <v>744</v>
      </c>
      <c r="S21" s="1045"/>
      <c r="T21" s="1048"/>
      <c r="U21" s="1044" t="s">
        <v>759</v>
      </c>
      <c r="V21" s="1045"/>
      <c r="W21" s="1045"/>
      <c r="X21" s="1045"/>
      <c r="Y21" s="1045"/>
      <c r="Z21" s="1045"/>
      <c r="AA21" s="1045"/>
      <c r="AB21" s="1045"/>
      <c r="AC21" s="1045"/>
      <c r="AD21" s="1045"/>
      <c r="AE21" s="1045"/>
      <c r="AF21" s="1045"/>
      <c r="AG21" s="1049"/>
      <c r="AH21" s="491"/>
      <c r="AI21" s="1"/>
      <c r="AK21" s="1"/>
      <c r="AL21" s="1"/>
      <c r="AM21" s="1"/>
      <c r="AN21" s="1"/>
      <c r="AO21" s="1"/>
    </row>
    <row r="22" spans="1:41" s="27" customFormat="1" ht="18" customHeight="1">
      <c r="A22" s="855"/>
      <c r="B22" s="812"/>
      <c r="C22" s="812"/>
      <c r="D22" s="812"/>
      <c r="E22" s="1058"/>
      <c r="F22" s="1017" t="s">
        <v>337</v>
      </c>
      <c r="G22" s="1017"/>
      <c r="H22" s="1017"/>
      <c r="I22" s="1017"/>
      <c r="J22" s="1017"/>
      <c r="K22" s="1017"/>
      <c r="L22" s="1017"/>
      <c r="M22" s="1017"/>
      <c r="N22" s="1017"/>
      <c r="O22" s="1017"/>
      <c r="P22" s="1017"/>
      <c r="Q22" s="1017"/>
      <c r="R22" s="1017"/>
      <c r="S22" s="1017"/>
      <c r="T22" s="1017"/>
      <c r="U22" s="1017" t="s">
        <v>337</v>
      </c>
      <c r="V22" s="1017"/>
      <c r="W22" s="1017"/>
      <c r="X22" s="1017"/>
      <c r="Y22" s="1017"/>
      <c r="Z22" s="1017"/>
      <c r="AA22" s="1017"/>
      <c r="AB22" s="1017"/>
      <c r="AC22" s="1017"/>
      <c r="AD22" s="1017"/>
      <c r="AE22" s="1017"/>
      <c r="AF22" s="1017"/>
      <c r="AG22" s="1018"/>
      <c r="AH22" s="491"/>
      <c r="AI22" s="1"/>
      <c r="AK22" s="1"/>
      <c r="AL22" s="1"/>
      <c r="AM22" s="1"/>
      <c r="AN22" s="1"/>
      <c r="AO22" s="1"/>
    </row>
    <row r="23" spans="1:41" s="27" customFormat="1" ht="18" customHeight="1">
      <c r="A23" s="855"/>
      <c r="B23" s="812"/>
      <c r="C23" s="812"/>
      <c r="D23" s="812"/>
      <c r="E23" s="1058"/>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91"/>
      <c r="AI23" s="1"/>
      <c r="AK23" s="1"/>
      <c r="AL23" s="1"/>
      <c r="AM23" s="1"/>
      <c r="AN23" s="1"/>
      <c r="AO23" s="1"/>
    </row>
    <row r="24" spans="1:41" s="27" customFormat="1" ht="18" customHeight="1">
      <c r="A24" s="855"/>
      <c r="B24" s="812"/>
      <c r="C24" s="812"/>
      <c r="D24" s="812"/>
      <c r="E24" s="1058"/>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91"/>
      <c r="AI24" s="1"/>
      <c r="AK24" s="1"/>
      <c r="AL24" s="1"/>
      <c r="AM24" s="1"/>
      <c r="AN24" s="1"/>
      <c r="AO24" s="1"/>
    </row>
    <row r="25" spans="1:41" s="27" customFormat="1" ht="18" customHeight="1">
      <c r="A25" s="855"/>
      <c r="B25" s="812"/>
      <c r="C25" s="812"/>
      <c r="D25" s="812"/>
      <c r="E25" s="1058"/>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91"/>
      <c r="AI25" s="1"/>
      <c r="AK25" s="1"/>
      <c r="AL25" s="1"/>
      <c r="AM25" s="1"/>
      <c r="AN25" s="1"/>
      <c r="AO25" s="1"/>
    </row>
    <row r="26" spans="1:41" s="27" customFormat="1" ht="18" customHeight="1">
      <c r="A26" s="1059"/>
      <c r="B26" s="1060"/>
      <c r="C26" s="1060"/>
      <c r="D26" s="1060"/>
      <c r="E26" s="1061"/>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91"/>
    </row>
    <row r="27" spans="1:41" s="27" customFormat="1" ht="77.400000000000006" customHeight="1">
      <c r="A27" s="1015" t="s">
        <v>775</v>
      </c>
      <c r="B27" s="1016"/>
      <c r="C27" s="1016"/>
      <c r="D27" s="1016"/>
      <c r="E27" s="1016"/>
      <c r="F27" s="1575"/>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80"/>
      <c r="AH27" s="491"/>
      <c r="AI27" s="1564" t="s">
        <v>337</v>
      </c>
      <c r="AJ27" s="1564"/>
      <c r="AK27" s="1564"/>
      <c r="AL27" s="1564"/>
      <c r="AM27" s="1564"/>
    </row>
    <row r="28" spans="1:41" s="27" customFormat="1" ht="25.2" customHeight="1">
      <c r="A28" s="855" t="s">
        <v>216</v>
      </c>
      <c r="B28" s="813"/>
      <c r="C28" s="813"/>
      <c r="D28" s="813"/>
      <c r="E28" s="813"/>
      <c r="F28" s="856"/>
      <c r="G28" s="1382" t="s">
        <v>213</v>
      </c>
      <c r="H28" s="1383"/>
      <c r="I28" s="1383"/>
      <c r="J28" s="1383"/>
      <c r="K28" s="1383"/>
      <c r="L28" s="1384"/>
      <c r="M28" s="1385"/>
      <c r="N28" s="1386"/>
      <c r="O28" s="1386"/>
      <c r="P28" s="1386"/>
      <c r="Q28" s="1386"/>
      <c r="R28" s="1386"/>
      <c r="S28" s="1386"/>
      <c r="T28" s="1386"/>
      <c r="U28" s="1386"/>
      <c r="V28" s="1386"/>
      <c r="W28" s="1386"/>
      <c r="X28" s="1386"/>
      <c r="Y28" s="1386"/>
      <c r="Z28" s="1386"/>
      <c r="AA28" s="1386"/>
      <c r="AB28" s="1386"/>
      <c r="AC28" s="1386"/>
      <c r="AD28" s="1386"/>
      <c r="AE28" s="1386"/>
      <c r="AF28" s="1386"/>
      <c r="AG28" s="1387"/>
      <c r="AH28" s="491"/>
    </row>
    <row r="29" spans="1:41" s="27" customFormat="1" ht="25.2" customHeight="1">
      <c r="A29" s="989"/>
      <c r="B29" s="990"/>
      <c r="C29" s="990"/>
      <c r="D29" s="990"/>
      <c r="E29" s="990"/>
      <c r="F29" s="991"/>
      <c r="G29" s="926" t="s">
        <v>21</v>
      </c>
      <c r="H29" s="898"/>
      <c r="I29" s="898"/>
      <c r="J29" s="898"/>
      <c r="K29" s="898"/>
      <c r="L29" s="899"/>
      <c r="M29" s="846"/>
      <c r="N29" s="847"/>
      <c r="O29" s="847"/>
      <c r="P29" s="847"/>
      <c r="Q29" s="847"/>
      <c r="R29" s="847"/>
      <c r="S29" s="847"/>
      <c r="T29" s="847"/>
      <c r="U29" s="847"/>
      <c r="V29" s="847"/>
      <c r="W29" s="847"/>
      <c r="X29" s="847"/>
      <c r="Y29" s="847"/>
      <c r="Z29" s="847"/>
      <c r="AA29" s="847"/>
      <c r="AB29" s="847"/>
      <c r="AC29" s="847"/>
      <c r="AD29" s="847"/>
      <c r="AE29" s="847"/>
      <c r="AF29" s="847"/>
      <c r="AG29" s="848"/>
      <c r="AH29" s="491"/>
    </row>
    <row r="30" spans="1:41" s="27" customFormat="1" ht="25.2" customHeight="1">
      <c r="A30" s="230"/>
      <c r="B30" s="873" t="s">
        <v>24</v>
      </c>
      <c r="C30" s="873"/>
      <c r="D30" s="873"/>
      <c r="E30" s="873"/>
      <c r="F30" s="873"/>
      <c r="G30" s="873"/>
      <c r="H30" s="873"/>
      <c r="I30" s="873"/>
      <c r="J30" s="873"/>
      <c r="K30" s="873"/>
      <c r="L30" s="235"/>
      <c r="M30" s="1033">
        <f>K99</f>
        <v>0</v>
      </c>
      <c r="N30" s="1034"/>
      <c r="O30" s="1034"/>
      <c r="P30" s="1034"/>
      <c r="Q30" s="1034"/>
      <c r="R30" s="1034"/>
      <c r="S30" s="1034"/>
      <c r="T30" s="1034"/>
      <c r="U30" s="1034"/>
      <c r="V30" s="1034"/>
      <c r="W30" s="1034"/>
      <c r="X30" s="1034"/>
      <c r="Y30" s="1034"/>
      <c r="Z30" s="1034"/>
      <c r="AA30" s="1034"/>
      <c r="AB30" s="1034"/>
      <c r="AC30" s="1034"/>
      <c r="AD30" s="1008" t="s">
        <v>781</v>
      </c>
      <c r="AE30" s="1008"/>
      <c r="AF30" s="1008"/>
      <c r="AG30" s="1009"/>
      <c r="AI30" s="27" t="s">
        <v>337</v>
      </c>
    </row>
    <row r="31" spans="1:41" s="27" customFormat="1" ht="25.2" customHeight="1">
      <c r="A31" s="230"/>
      <c r="B31" s="873" t="s">
        <v>22</v>
      </c>
      <c r="C31" s="873"/>
      <c r="D31" s="873"/>
      <c r="E31" s="873"/>
      <c r="F31" s="873"/>
      <c r="G31" s="873"/>
      <c r="H31" s="873"/>
      <c r="I31" s="873"/>
      <c r="J31" s="873"/>
      <c r="K31" s="873"/>
      <c r="L31" s="235"/>
      <c r="M31" s="1033">
        <f>R99</f>
        <v>0</v>
      </c>
      <c r="N31" s="1034"/>
      <c r="O31" s="1034"/>
      <c r="P31" s="1034"/>
      <c r="Q31" s="1034"/>
      <c r="R31" s="1034"/>
      <c r="S31" s="1034"/>
      <c r="T31" s="1034"/>
      <c r="U31" s="1034"/>
      <c r="V31" s="1034"/>
      <c r="W31" s="1034"/>
      <c r="X31" s="1034"/>
      <c r="Y31" s="1034"/>
      <c r="Z31" s="1034"/>
      <c r="AA31" s="1034"/>
      <c r="AB31" s="1034"/>
      <c r="AC31" s="1034"/>
      <c r="AD31" s="1008" t="s">
        <v>781</v>
      </c>
      <c r="AE31" s="1008"/>
      <c r="AF31" s="1008"/>
      <c r="AG31" s="1009"/>
      <c r="AI31" s="27" t="s">
        <v>337</v>
      </c>
    </row>
    <row r="32" spans="1:41" s="27" customFormat="1" ht="25.2" customHeight="1">
      <c r="A32" s="230"/>
      <c r="B32" s="873" t="s">
        <v>23</v>
      </c>
      <c r="C32" s="873"/>
      <c r="D32" s="873"/>
      <c r="E32" s="873"/>
      <c r="F32" s="873"/>
      <c r="G32" s="873"/>
      <c r="H32" s="873"/>
      <c r="I32" s="873"/>
      <c r="J32" s="873"/>
      <c r="K32" s="873"/>
      <c r="L32" s="235"/>
      <c r="M32" s="1033">
        <f>J89</f>
        <v>0</v>
      </c>
      <c r="N32" s="1034"/>
      <c r="O32" s="1034"/>
      <c r="P32" s="1034"/>
      <c r="Q32" s="1034"/>
      <c r="R32" s="1034"/>
      <c r="S32" s="1034"/>
      <c r="T32" s="1034"/>
      <c r="U32" s="1034"/>
      <c r="V32" s="1034"/>
      <c r="W32" s="1034"/>
      <c r="X32" s="1034"/>
      <c r="Y32" s="1034"/>
      <c r="Z32" s="1034"/>
      <c r="AA32" s="1034"/>
      <c r="AB32" s="1034"/>
      <c r="AC32" s="1034"/>
      <c r="AD32" s="1008" t="s">
        <v>2</v>
      </c>
      <c r="AE32" s="1008"/>
      <c r="AF32" s="1008"/>
      <c r="AG32" s="1009"/>
    </row>
    <row r="33" spans="1:35" s="27" customFormat="1" ht="25.2" customHeight="1">
      <c r="A33" s="1067" t="s">
        <v>747</v>
      </c>
      <c r="B33" s="1068"/>
      <c r="C33" s="1068"/>
      <c r="D33" s="1068"/>
      <c r="E33" s="1068"/>
      <c r="F33" s="1068"/>
      <c r="G33" s="1063" t="s">
        <v>748</v>
      </c>
      <c r="H33" s="1063"/>
      <c r="I33" s="1063"/>
      <c r="J33" s="1063"/>
      <c r="K33" s="1064"/>
      <c r="L33" s="1065"/>
      <c r="M33" s="1065"/>
      <c r="N33" s="236" t="s">
        <v>716</v>
      </c>
      <c r="O33" s="1065"/>
      <c r="P33" s="1065"/>
      <c r="Q33" s="236" t="s">
        <v>717</v>
      </c>
      <c r="R33" s="1065"/>
      <c r="S33" s="1065"/>
      <c r="T33" s="235" t="s">
        <v>718</v>
      </c>
      <c r="U33" s="1041" t="s">
        <v>94</v>
      </c>
      <c r="V33" s="1042"/>
      <c r="W33" s="1042"/>
      <c r="X33" s="1042"/>
      <c r="Y33" s="1042"/>
      <c r="Z33" s="1042"/>
      <c r="AA33" s="1042"/>
      <c r="AB33" s="1042"/>
      <c r="AC33" s="1042"/>
      <c r="AD33" s="1042"/>
      <c r="AE33" s="1042"/>
      <c r="AF33" s="1042"/>
      <c r="AG33" s="1043"/>
    </row>
    <row r="34" spans="1:35" s="27" customFormat="1" ht="25.2" customHeight="1" thickBot="1">
      <c r="A34" s="1069"/>
      <c r="B34" s="1070"/>
      <c r="C34" s="1070"/>
      <c r="D34" s="1070"/>
      <c r="E34" s="1070"/>
      <c r="F34" s="1070"/>
      <c r="G34" s="1062" t="s">
        <v>749</v>
      </c>
      <c r="H34" s="1062"/>
      <c r="I34" s="1062"/>
      <c r="J34" s="1062"/>
      <c r="K34" s="1066"/>
      <c r="L34" s="1037"/>
      <c r="M34" s="1037"/>
      <c r="N34" s="478" t="s">
        <v>716</v>
      </c>
      <c r="O34" s="1037"/>
      <c r="P34" s="1037"/>
      <c r="Q34" s="478" t="s">
        <v>717</v>
      </c>
      <c r="R34" s="1037"/>
      <c r="S34" s="1037"/>
      <c r="T34" s="239" t="s">
        <v>718</v>
      </c>
      <c r="U34" s="1038" t="s">
        <v>226</v>
      </c>
      <c r="V34" s="1039"/>
      <c r="W34" s="1039"/>
      <c r="X34" s="1039"/>
      <c r="Y34" s="1039"/>
      <c r="Z34" s="1039"/>
      <c r="AA34" s="1039"/>
      <c r="AB34" s="1039"/>
      <c r="AC34" s="1039"/>
      <c r="AD34" s="1039"/>
      <c r="AE34" s="1039"/>
      <c r="AF34" s="1039"/>
      <c r="AG34" s="1040"/>
    </row>
    <row r="35" spans="1:35" s="27" customFormat="1" ht="9.75" customHeight="1" thickBot="1">
      <c r="A35" s="1"/>
      <c r="B35" s="243"/>
      <c r="C35" s="243"/>
      <c r="D35" s="243"/>
      <c r="E35" s="243"/>
      <c r="F35" s="243"/>
      <c r="G35" s="243"/>
      <c r="H35" s="243"/>
      <c r="I35" s="243"/>
      <c r="J35" s="243"/>
      <c r="K35" s="243"/>
      <c r="L35" s="244"/>
      <c r="M35" s="1"/>
      <c r="N35" s="1"/>
      <c r="O35" s="1"/>
      <c r="P35" s="1"/>
      <c r="Q35" s="1"/>
      <c r="R35" s="219"/>
      <c r="S35" s="219"/>
      <c r="T35" s="219"/>
      <c r="U35" s="1"/>
      <c r="V35" s="219"/>
      <c r="W35" s="219"/>
      <c r="X35" s="219"/>
      <c r="Y35" s="1"/>
      <c r="Z35" s="219"/>
      <c r="AA35" s="219"/>
      <c r="AB35" s="219"/>
      <c r="AC35" s="1"/>
      <c r="AD35" s="1"/>
      <c r="AE35" s="1"/>
      <c r="AF35" s="1"/>
      <c r="AG35" s="1"/>
      <c r="AH35" s="491"/>
    </row>
    <row r="36" spans="1:35" ht="19.95" customHeight="1">
      <c r="A36" s="1538" t="s">
        <v>780</v>
      </c>
      <c r="B36" s="1539"/>
      <c r="C36" s="1539"/>
      <c r="D36" s="1539"/>
      <c r="E36" s="1539"/>
      <c r="F36" s="1539"/>
      <c r="G36" s="1539"/>
      <c r="H36" s="1539"/>
      <c r="I36" s="1539"/>
      <c r="J36" s="1539"/>
      <c r="K36" s="1539"/>
      <c r="L36" s="1539"/>
      <c r="M36" s="1539"/>
      <c r="N36" s="1539"/>
      <c r="O36" s="373"/>
      <c r="P36" s="373"/>
      <c r="Q36" s="373"/>
      <c r="R36" s="373"/>
      <c r="S36" s="373"/>
      <c r="T36" s="373"/>
      <c r="U36" s="373"/>
      <c r="V36" s="373"/>
      <c r="W36" s="373"/>
      <c r="X36" s="373"/>
      <c r="Y36" s="373"/>
      <c r="Z36" s="373"/>
      <c r="AA36" s="373"/>
      <c r="AB36" s="373"/>
      <c r="AC36" s="373"/>
      <c r="AD36" s="373"/>
      <c r="AE36" s="373"/>
      <c r="AF36" s="373"/>
      <c r="AG36" s="372"/>
      <c r="AH36" s="1"/>
    </row>
    <row r="37" spans="1:35" ht="25.2" customHeight="1">
      <c r="A37" s="1578" t="s">
        <v>808</v>
      </c>
      <c r="B37" s="1579"/>
      <c r="C37" s="1579"/>
      <c r="D37" s="1579"/>
      <c r="E37" s="1579"/>
      <c r="F37" s="1579"/>
      <c r="G37" s="1579"/>
      <c r="H37" s="1579"/>
      <c r="I37" s="1579"/>
      <c r="J37" s="1579"/>
      <c r="K37" s="1579"/>
      <c r="L37" s="1579"/>
      <c r="M37" s="1579"/>
      <c r="N37" s="1579"/>
      <c r="AG37" s="298"/>
      <c r="AH37" s="1"/>
    </row>
    <row r="38" spans="1:35" ht="25.5" customHeight="1">
      <c r="A38" s="381"/>
      <c r="B38" s="1361" t="s">
        <v>414</v>
      </c>
      <c r="C38" s="1361"/>
      <c r="D38" s="1361"/>
      <c r="E38" s="1361"/>
      <c r="F38" s="1361"/>
      <c r="G38" s="1361"/>
      <c r="H38" s="1361"/>
      <c r="I38" s="1361"/>
      <c r="J38" s="1361"/>
      <c r="K38" s="1361"/>
      <c r="L38" s="1361"/>
      <c r="M38" s="231"/>
      <c r="N38" s="1440"/>
      <c r="O38" s="1441"/>
      <c r="P38" s="1441"/>
      <c r="Q38" s="1441"/>
      <c r="R38" s="1441"/>
      <c r="S38" s="1441"/>
      <c r="T38" s="1441"/>
      <c r="U38" s="1441"/>
      <c r="V38" s="1441"/>
      <c r="W38" s="1441"/>
      <c r="X38" s="1441"/>
      <c r="Y38" s="1441"/>
      <c r="Z38" s="1441"/>
      <c r="AA38" s="1441"/>
      <c r="AB38" s="1441"/>
      <c r="AC38" s="1441"/>
      <c r="AD38" s="1441"/>
      <c r="AE38" s="1441"/>
      <c r="AF38" s="1441"/>
      <c r="AG38" s="1442"/>
    </row>
    <row r="39" spans="1:35" ht="25.5" customHeight="1">
      <c r="A39" s="381"/>
      <c r="B39" s="1361" t="s">
        <v>413</v>
      </c>
      <c r="C39" s="1361"/>
      <c r="D39" s="1361"/>
      <c r="E39" s="1361"/>
      <c r="F39" s="1361"/>
      <c r="G39" s="1361"/>
      <c r="H39" s="1361"/>
      <c r="I39" s="1361"/>
      <c r="J39" s="1361"/>
      <c r="K39" s="1361"/>
      <c r="L39" s="1361"/>
      <c r="M39" s="231"/>
      <c r="N39" s="1440"/>
      <c r="O39" s="1441"/>
      <c r="P39" s="1441"/>
      <c r="Q39" s="1441"/>
      <c r="R39" s="1441"/>
      <c r="S39" s="1441"/>
      <c r="T39" s="1441"/>
      <c r="U39" s="1441"/>
      <c r="V39" s="1441"/>
      <c r="W39" s="1441"/>
      <c r="X39" s="1441"/>
      <c r="Y39" s="1441"/>
      <c r="Z39" s="1441"/>
      <c r="AA39" s="1441"/>
      <c r="AB39" s="1441"/>
      <c r="AC39" s="1441"/>
      <c r="AD39" s="1441"/>
      <c r="AE39" s="1441"/>
      <c r="AF39" s="1441"/>
      <c r="AG39" s="1442"/>
      <c r="AH39" s="1"/>
    </row>
    <row r="40" spans="1:35" ht="25.5" customHeight="1">
      <c r="A40" s="381"/>
      <c r="B40" s="1361" t="s">
        <v>412</v>
      </c>
      <c r="C40" s="1361"/>
      <c r="D40" s="1361"/>
      <c r="E40" s="1361"/>
      <c r="F40" s="1361"/>
      <c r="G40" s="1361"/>
      <c r="H40" s="1361"/>
      <c r="I40" s="1361"/>
      <c r="J40" s="1361"/>
      <c r="K40" s="1361"/>
      <c r="L40" s="1361"/>
      <c r="M40" s="231"/>
      <c r="N40" s="1357"/>
      <c r="O40" s="1358"/>
      <c r="P40" s="1358"/>
      <c r="Q40" s="1358"/>
      <c r="R40" s="1358"/>
      <c r="S40" s="1358"/>
      <c r="T40" s="1358"/>
      <c r="U40" s="1358"/>
      <c r="V40" s="1358"/>
      <c r="W40" s="1358"/>
      <c r="X40" s="1358"/>
      <c r="Y40" s="1358"/>
      <c r="Z40" s="1358"/>
      <c r="AA40" s="1358"/>
      <c r="AB40" s="1358"/>
      <c r="AC40" s="1358"/>
      <c r="AD40" s="1358"/>
      <c r="AE40" s="1358"/>
      <c r="AF40" s="1358"/>
      <c r="AG40" s="1359"/>
      <c r="AH40" s="1"/>
      <c r="AI40" s="1" t="s">
        <v>296</v>
      </c>
    </row>
    <row r="41" spans="1:35" ht="25.5" customHeight="1">
      <c r="A41" s="381"/>
      <c r="B41" s="1361" t="s">
        <v>411</v>
      </c>
      <c r="C41" s="996"/>
      <c r="D41" s="996"/>
      <c r="E41" s="996"/>
      <c r="F41" s="996"/>
      <c r="G41" s="996"/>
      <c r="H41" s="996"/>
      <c r="I41" s="996"/>
      <c r="J41" s="996"/>
      <c r="K41" s="996"/>
      <c r="L41" s="996"/>
      <c r="M41" s="231"/>
      <c r="N41" s="1431"/>
      <c r="O41" s="1432"/>
      <c r="P41" s="1432"/>
      <c r="Q41" s="1432"/>
      <c r="R41" s="1432"/>
      <c r="S41" s="1432"/>
      <c r="T41" s="1432"/>
      <c r="U41" s="1432"/>
      <c r="V41" s="1432"/>
      <c r="W41" s="1432"/>
      <c r="X41" s="1432"/>
      <c r="Y41" s="1432"/>
      <c r="Z41" s="1432"/>
      <c r="AA41" s="246" t="s">
        <v>400</v>
      </c>
      <c r="AB41" s="246"/>
      <c r="AC41" s="246"/>
      <c r="AD41" s="246"/>
      <c r="AE41" s="246"/>
      <c r="AF41" s="246"/>
      <c r="AG41" s="319"/>
      <c r="AH41" s="1"/>
      <c r="AI41" s="1" t="s">
        <v>410</v>
      </c>
    </row>
    <row r="42" spans="1:35" ht="25.5" customHeight="1">
      <c r="A42" s="381"/>
      <c r="B42" s="1361" t="s">
        <v>409</v>
      </c>
      <c r="C42" s="1361"/>
      <c r="D42" s="1361"/>
      <c r="E42" s="1361"/>
      <c r="F42" s="1361"/>
      <c r="G42" s="1361"/>
      <c r="H42" s="1361"/>
      <c r="I42" s="1361"/>
      <c r="J42" s="1361"/>
      <c r="K42" s="1361"/>
      <c r="L42" s="1361"/>
      <c r="M42" s="231"/>
      <c r="N42" s="1440"/>
      <c r="O42" s="1441"/>
      <c r="P42" s="1441"/>
      <c r="Q42" s="1441"/>
      <c r="R42" s="1441"/>
      <c r="S42" s="1441"/>
      <c r="T42" s="1441"/>
      <c r="U42" s="1441"/>
      <c r="V42" s="1441"/>
      <c r="W42" s="1441"/>
      <c r="X42" s="1441"/>
      <c r="Y42" s="1441"/>
      <c r="Z42" s="1441"/>
      <c r="AA42" s="1441"/>
      <c r="AB42" s="1441"/>
      <c r="AC42" s="1441"/>
      <c r="AD42" s="1441"/>
      <c r="AE42" s="1441"/>
      <c r="AF42" s="1441"/>
      <c r="AG42" s="1442"/>
      <c r="AH42" s="1"/>
      <c r="AI42" s="1" t="s">
        <v>408</v>
      </c>
    </row>
    <row r="43" spans="1:35" ht="25.5" customHeight="1">
      <c r="A43" s="381"/>
      <c r="B43" s="996" t="s">
        <v>407</v>
      </c>
      <c r="C43" s="996"/>
      <c r="D43" s="996"/>
      <c r="E43" s="996"/>
      <c r="F43" s="996"/>
      <c r="G43" s="996"/>
      <c r="H43" s="996"/>
      <c r="I43" s="996"/>
      <c r="J43" s="996"/>
      <c r="K43" s="996"/>
      <c r="L43" s="996"/>
      <c r="M43" s="411"/>
      <c r="N43" s="1431"/>
      <c r="O43" s="1432"/>
      <c r="P43" s="1432"/>
      <c r="Q43" s="1432"/>
      <c r="R43" s="1432"/>
      <c r="S43" s="1432"/>
      <c r="T43" s="1432"/>
      <c r="U43" s="1432"/>
      <c r="V43" s="1432"/>
      <c r="W43" s="1432"/>
      <c r="X43" s="1432"/>
      <c r="Y43" s="1432"/>
      <c r="Z43" s="1432"/>
      <c r="AA43" s="246" t="s">
        <v>406</v>
      </c>
      <c r="AB43" s="246"/>
      <c r="AC43" s="246"/>
      <c r="AD43" s="246"/>
      <c r="AE43" s="246"/>
      <c r="AF43" s="246"/>
      <c r="AG43" s="319"/>
      <c r="AH43" s="1"/>
      <c r="AI43" s="1" t="s">
        <v>405</v>
      </c>
    </row>
    <row r="44" spans="1:35" ht="25.5" customHeight="1">
      <c r="A44" s="381"/>
      <c r="B44" s="1361" t="s">
        <v>404</v>
      </c>
      <c r="C44" s="1361"/>
      <c r="D44" s="1361"/>
      <c r="E44" s="1361"/>
      <c r="F44" s="1361"/>
      <c r="G44" s="1361"/>
      <c r="H44" s="1361"/>
      <c r="I44" s="1361"/>
      <c r="J44" s="1361"/>
      <c r="K44" s="1361"/>
      <c r="L44" s="1361"/>
      <c r="M44" s="231"/>
      <c r="N44" s="1440"/>
      <c r="O44" s="1441"/>
      <c r="P44" s="1441"/>
      <c r="Q44" s="1441"/>
      <c r="R44" s="1441"/>
      <c r="S44" s="1441"/>
      <c r="T44" s="1441"/>
      <c r="U44" s="1441"/>
      <c r="V44" s="1441"/>
      <c r="W44" s="1441"/>
      <c r="X44" s="1441"/>
      <c r="Y44" s="1441"/>
      <c r="Z44" s="1441"/>
      <c r="AA44" s="1441"/>
      <c r="AB44" s="1441"/>
      <c r="AC44" s="1441"/>
      <c r="AD44" s="1441"/>
      <c r="AE44" s="1441"/>
      <c r="AF44" s="1441"/>
      <c r="AG44" s="1442"/>
      <c r="AH44" s="1"/>
    </row>
    <row r="45" spans="1:35" ht="25.5" customHeight="1">
      <c r="A45" s="381"/>
      <c r="B45" s="1361" t="s">
        <v>403</v>
      </c>
      <c r="C45" s="1361"/>
      <c r="D45" s="1361"/>
      <c r="E45" s="1361"/>
      <c r="F45" s="1361"/>
      <c r="G45" s="1361"/>
      <c r="H45" s="1361"/>
      <c r="I45" s="1361"/>
      <c r="J45" s="1361"/>
      <c r="K45" s="1361"/>
      <c r="L45" s="1361"/>
      <c r="M45" s="231"/>
      <c r="N45" s="1431"/>
      <c r="O45" s="1432"/>
      <c r="P45" s="1432"/>
      <c r="Q45" s="1432"/>
      <c r="R45" s="1432"/>
      <c r="S45" s="1432"/>
      <c r="T45" s="1432"/>
      <c r="U45" s="1432"/>
      <c r="V45" s="1432"/>
      <c r="W45" s="1432"/>
      <c r="X45" s="1432"/>
      <c r="Y45" s="1432"/>
      <c r="Z45" s="1432"/>
      <c r="AA45" s="246" t="s">
        <v>379</v>
      </c>
      <c r="AB45" s="246"/>
      <c r="AC45" s="246"/>
      <c r="AD45" s="246"/>
      <c r="AE45" s="246"/>
      <c r="AF45" s="246"/>
      <c r="AG45" s="319"/>
    </row>
    <row r="46" spans="1:35" ht="25.5" customHeight="1">
      <c r="A46" s="381"/>
      <c r="B46" s="1361" t="s">
        <v>402</v>
      </c>
      <c r="C46" s="1361"/>
      <c r="D46" s="1361"/>
      <c r="E46" s="1361"/>
      <c r="F46" s="1361"/>
      <c r="G46" s="1361"/>
      <c r="H46" s="1361"/>
      <c r="I46" s="1361"/>
      <c r="J46" s="1361"/>
      <c r="K46" s="1361"/>
      <c r="L46" s="1361"/>
      <c r="M46" s="231"/>
      <c r="N46" s="1431"/>
      <c r="O46" s="1432"/>
      <c r="P46" s="1432"/>
      <c r="Q46" s="1432"/>
      <c r="R46" s="1432"/>
      <c r="S46" s="1432"/>
      <c r="T46" s="1432"/>
      <c r="U46" s="1432"/>
      <c r="V46" s="1432"/>
      <c r="W46" s="1432"/>
      <c r="X46" s="1432"/>
      <c r="Y46" s="1432"/>
      <c r="Z46" s="1432"/>
      <c r="AA46" s="246" t="s">
        <v>400</v>
      </c>
      <c r="AB46" s="248"/>
      <c r="AC46" s="248"/>
      <c r="AD46" s="248"/>
      <c r="AE46" s="248"/>
      <c r="AF46" s="248"/>
      <c r="AG46" s="494"/>
    </row>
    <row r="47" spans="1:35" ht="25.5" customHeight="1">
      <c r="A47" s="381"/>
      <c r="B47" s="1361" t="s">
        <v>401</v>
      </c>
      <c r="C47" s="1361"/>
      <c r="D47" s="1361"/>
      <c r="E47" s="1361"/>
      <c r="F47" s="1361"/>
      <c r="G47" s="1361"/>
      <c r="H47" s="1361"/>
      <c r="I47" s="1361"/>
      <c r="J47" s="1361"/>
      <c r="K47" s="1361"/>
      <c r="L47" s="1361"/>
      <c r="M47" s="231"/>
      <c r="N47" s="1431"/>
      <c r="O47" s="1432"/>
      <c r="P47" s="1432"/>
      <c r="Q47" s="1432"/>
      <c r="R47" s="1432"/>
      <c r="S47" s="1432"/>
      <c r="T47" s="1432"/>
      <c r="U47" s="1432"/>
      <c r="V47" s="1432"/>
      <c r="W47" s="1432"/>
      <c r="X47" s="1432"/>
      <c r="Y47" s="1432"/>
      <c r="Z47" s="1432"/>
      <c r="AA47" s="246" t="s">
        <v>400</v>
      </c>
      <c r="AB47" s="246"/>
      <c r="AC47" s="246"/>
      <c r="AD47" s="246"/>
      <c r="AE47" s="246"/>
      <c r="AF47" s="246"/>
      <c r="AG47" s="319"/>
    </row>
    <row r="48" spans="1:35" ht="25.5" customHeight="1" thickBot="1">
      <c r="A48" s="381"/>
      <c r="B48" s="1361" t="s">
        <v>399</v>
      </c>
      <c r="C48" s="1361"/>
      <c r="D48" s="1361"/>
      <c r="E48" s="1361"/>
      <c r="F48" s="1361"/>
      <c r="G48" s="1361"/>
      <c r="H48" s="1361"/>
      <c r="I48" s="1361"/>
      <c r="J48" s="1361"/>
      <c r="K48" s="1361"/>
      <c r="L48" s="1361"/>
      <c r="M48" s="231"/>
      <c r="N48" s="1367"/>
      <c r="O48" s="1368"/>
      <c r="P48" s="1368"/>
      <c r="Q48" s="1368"/>
      <c r="R48" s="1368"/>
      <c r="S48" s="1368"/>
      <c r="T48" s="1368"/>
      <c r="U48" s="1368"/>
      <c r="V48" s="1368"/>
      <c r="W48" s="1368"/>
      <c r="X48" s="1368"/>
      <c r="Y48" s="1368"/>
      <c r="Z48" s="1368"/>
      <c r="AA48" s="246" t="s">
        <v>45</v>
      </c>
      <c r="AB48" s="246"/>
      <c r="AC48" s="246"/>
      <c r="AD48" s="246"/>
      <c r="AE48" s="246"/>
      <c r="AF48" s="246"/>
      <c r="AG48" s="319"/>
    </row>
    <row r="49" spans="1:35" ht="25.5" customHeight="1">
      <c r="A49" s="1422" t="s">
        <v>835</v>
      </c>
      <c r="B49" s="1423"/>
      <c r="C49" s="1423"/>
      <c r="D49" s="1423"/>
      <c r="E49" s="1423"/>
      <c r="F49" s="1423"/>
      <c r="G49" s="1423"/>
      <c r="H49" s="1423"/>
      <c r="I49" s="1423"/>
      <c r="J49" s="1423"/>
      <c r="K49" s="1423"/>
      <c r="L49" s="1423"/>
      <c r="M49" s="1423"/>
      <c r="N49" s="1423"/>
      <c r="O49" s="1423"/>
      <c r="P49" s="1423"/>
      <c r="Q49" s="1423"/>
      <c r="R49" s="1423"/>
      <c r="S49" s="303"/>
      <c r="T49" s="303"/>
      <c r="U49" s="303"/>
      <c r="V49" s="303"/>
      <c r="W49" s="303"/>
      <c r="X49" s="303"/>
      <c r="Y49" s="303"/>
      <c r="Z49" s="303"/>
      <c r="AA49" s="350"/>
      <c r="AB49" s="350"/>
      <c r="AC49" s="350"/>
      <c r="AD49" s="350"/>
      <c r="AE49" s="350"/>
      <c r="AF49" s="350"/>
      <c r="AG49" s="349"/>
    </row>
    <row r="50" spans="1:35" ht="25.5" customHeight="1">
      <c r="A50" s="381" t="s">
        <v>337</v>
      </c>
      <c r="B50" s="1361" t="s">
        <v>398</v>
      </c>
      <c r="C50" s="1361"/>
      <c r="D50" s="1361"/>
      <c r="E50" s="1361"/>
      <c r="F50" s="1361"/>
      <c r="G50" s="1361"/>
      <c r="H50" s="1361"/>
      <c r="I50" s="1361"/>
      <c r="J50" s="1361"/>
      <c r="K50" s="1361"/>
      <c r="L50" s="1361"/>
      <c r="M50" s="231"/>
      <c r="N50" s="1584"/>
      <c r="O50" s="1585"/>
      <c r="P50" s="1585"/>
      <c r="Q50" s="1585"/>
      <c r="R50" s="1585"/>
      <c r="S50" s="1585"/>
      <c r="T50" s="1585"/>
      <c r="U50" s="1585"/>
      <c r="V50" s="1585"/>
      <c r="W50" s="1585"/>
      <c r="X50" s="1585"/>
      <c r="Y50" s="1585"/>
      <c r="Z50" s="1585"/>
      <c r="AA50" s="246" t="s">
        <v>397</v>
      </c>
      <c r="AB50" s="246"/>
      <c r="AC50" s="246"/>
      <c r="AD50" s="246"/>
      <c r="AE50" s="246"/>
      <c r="AF50" s="246"/>
      <c r="AG50" s="319"/>
    </row>
    <row r="51" spans="1:35" ht="25.5" customHeight="1">
      <c r="A51" s="381"/>
      <c r="B51" s="1361" t="s">
        <v>333</v>
      </c>
      <c r="C51" s="1361"/>
      <c r="D51" s="1361"/>
      <c r="E51" s="1361"/>
      <c r="F51" s="1361"/>
      <c r="G51" s="1361"/>
      <c r="H51" s="1361"/>
      <c r="I51" s="1361"/>
      <c r="J51" s="1361"/>
      <c r="K51" s="1361"/>
      <c r="L51" s="1361"/>
      <c r="M51" s="231"/>
      <c r="N51" s="1431"/>
      <c r="O51" s="1432"/>
      <c r="P51" s="1366" t="s">
        <v>332</v>
      </c>
      <c r="Q51" s="1366"/>
      <c r="R51" s="1366"/>
      <c r="S51" s="1366"/>
      <c r="T51" s="1366"/>
      <c r="U51" s="1432"/>
      <c r="V51" s="1432"/>
      <c r="W51" s="1366" t="s">
        <v>331</v>
      </c>
      <c r="X51" s="1366"/>
      <c r="Y51" s="1366"/>
      <c r="Z51" s="1366"/>
      <c r="AA51" s="1366"/>
      <c r="AB51" s="1580">
        <f>N51*U51</f>
        <v>0</v>
      </c>
      <c r="AC51" s="1580"/>
      <c r="AD51" s="1580"/>
      <c r="AE51" s="1366" t="s">
        <v>330</v>
      </c>
      <c r="AF51" s="1366"/>
      <c r="AG51" s="1531"/>
    </row>
    <row r="52" spans="1:35" ht="25.5" customHeight="1">
      <c r="A52" s="381"/>
      <c r="B52" s="1361" t="s">
        <v>396</v>
      </c>
      <c r="C52" s="1361"/>
      <c r="D52" s="1361"/>
      <c r="E52" s="1361"/>
      <c r="F52" s="1361"/>
      <c r="G52" s="1361"/>
      <c r="H52" s="1361"/>
      <c r="I52" s="1361"/>
      <c r="J52" s="1361"/>
      <c r="K52" s="1361"/>
      <c r="L52" s="1361"/>
      <c r="M52" s="231"/>
      <c r="N52" s="1586"/>
      <c r="O52" s="1587"/>
      <c r="P52" s="1587"/>
      <c r="Q52" s="1587"/>
      <c r="R52" s="1587"/>
      <c r="S52" s="1587"/>
      <c r="T52" s="1587"/>
      <c r="U52" s="1587"/>
      <c r="V52" s="1587"/>
      <c r="W52" s="1587"/>
      <c r="X52" s="1587"/>
      <c r="Y52" s="1587"/>
      <c r="Z52" s="1587"/>
      <c r="AA52" s="8" t="s">
        <v>379</v>
      </c>
      <c r="AB52" s="8"/>
      <c r="AC52" s="8"/>
      <c r="AD52" s="8"/>
      <c r="AE52" s="8"/>
      <c r="AF52" s="8"/>
      <c r="AG52" s="384"/>
    </row>
    <row r="53" spans="1:35" ht="25.5" customHeight="1" thickBot="1">
      <c r="A53" s="381"/>
      <c r="B53" s="1583" t="s">
        <v>395</v>
      </c>
      <c r="C53" s="1583"/>
      <c r="D53" s="1583"/>
      <c r="E53" s="1583"/>
      <c r="F53" s="1583"/>
      <c r="G53" s="1583"/>
      <c r="H53" s="1583"/>
      <c r="I53" s="1583"/>
      <c r="J53" s="1583"/>
      <c r="K53" s="1583"/>
      <c r="L53" s="1583"/>
      <c r="M53" s="231"/>
      <c r="N53" s="1367"/>
      <c r="O53" s="1368"/>
      <c r="P53" s="1368"/>
      <c r="Q53" s="1368"/>
      <c r="R53" s="1368"/>
      <c r="S53" s="1368"/>
      <c r="T53" s="1368"/>
      <c r="U53" s="1368"/>
      <c r="V53" s="1368"/>
      <c r="W53" s="1368"/>
      <c r="X53" s="1368"/>
      <c r="Y53" s="1368"/>
      <c r="Z53" s="1368"/>
      <c r="AA53" s="246" t="s">
        <v>45</v>
      </c>
      <c r="AB53" s="246"/>
      <c r="AC53" s="246"/>
      <c r="AD53" s="246"/>
      <c r="AE53" s="246"/>
      <c r="AF53" s="246"/>
      <c r="AG53" s="319"/>
    </row>
    <row r="54" spans="1:35" ht="25.5" customHeight="1">
      <c r="A54" s="1422" t="s">
        <v>839</v>
      </c>
      <c r="B54" s="1423"/>
      <c r="C54" s="1423"/>
      <c r="D54" s="1423"/>
      <c r="E54" s="1423"/>
      <c r="F54" s="1423"/>
      <c r="G54" s="1423"/>
      <c r="H54" s="1423"/>
      <c r="I54" s="1423"/>
      <c r="J54" s="1423"/>
      <c r="K54" s="1423"/>
      <c r="L54" s="1423"/>
      <c r="M54" s="1423"/>
      <c r="N54" s="1423"/>
      <c r="O54" s="1423"/>
      <c r="P54" s="1423"/>
      <c r="Q54" s="1423"/>
      <c r="R54" s="1423"/>
      <c r="S54" s="1423"/>
      <c r="T54" s="1423"/>
      <c r="U54" s="1423"/>
      <c r="V54" s="1423"/>
      <c r="W54" s="1423"/>
      <c r="X54" s="1423"/>
      <c r="Y54" s="1423"/>
      <c r="Z54" s="1423"/>
      <c r="AA54" s="1423"/>
      <c r="AB54" s="1423"/>
      <c r="AC54" s="1423"/>
      <c r="AD54" s="373"/>
      <c r="AE54" s="373"/>
      <c r="AF54" s="373"/>
      <c r="AG54" s="372"/>
    </row>
    <row r="55" spans="1:35" ht="25.5" customHeight="1">
      <c r="A55" s="381"/>
      <c r="B55" s="1361" t="s">
        <v>394</v>
      </c>
      <c r="C55" s="1361"/>
      <c r="D55" s="1361"/>
      <c r="E55" s="1361"/>
      <c r="F55" s="1361"/>
      <c r="G55" s="1361"/>
      <c r="H55" s="1361"/>
      <c r="I55" s="1361"/>
      <c r="J55" s="1361"/>
      <c r="K55" s="1361"/>
      <c r="L55" s="1361"/>
      <c r="M55" s="411"/>
      <c r="N55" s="1468"/>
      <c r="O55" s="1469"/>
      <c r="P55" s="1469"/>
      <c r="Q55" s="1469"/>
      <c r="R55" s="1469"/>
      <c r="S55" s="1469"/>
      <c r="T55" s="1469"/>
      <c r="U55" s="1469"/>
      <c r="V55" s="1469"/>
      <c r="W55" s="1469"/>
      <c r="X55" s="1469"/>
      <c r="Y55" s="1469"/>
      <c r="Z55" s="1469"/>
      <c r="AA55" s="1469"/>
      <c r="AB55" s="1469"/>
      <c r="AC55" s="1469"/>
      <c r="AD55" s="1469"/>
      <c r="AE55" s="1469"/>
      <c r="AF55" s="1469"/>
      <c r="AG55" s="1470"/>
    </row>
    <row r="56" spans="1:35" ht="25.5" customHeight="1">
      <c r="A56" s="381" t="s">
        <v>337</v>
      </c>
      <c r="B56" s="1581" t="s">
        <v>393</v>
      </c>
      <c r="C56" s="1581"/>
      <c r="D56" s="1581"/>
      <c r="E56" s="1581"/>
      <c r="F56" s="1581"/>
      <c r="G56" s="1581"/>
      <c r="H56" s="1581"/>
      <c r="I56" s="1581"/>
      <c r="J56" s="1581"/>
      <c r="K56" s="1581"/>
      <c r="L56" s="1581"/>
      <c r="M56" s="411"/>
      <c r="N56" s="1431"/>
      <c r="O56" s="1432"/>
      <c r="P56" s="1432"/>
      <c r="Q56" s="1432"/>
      <c r="R56" s="1432"/>
      <c r="S56" s="1432"/>
      <c r="T56" s="1432"/>
      <c r="U56" s="1432"/>
      <c r="V56" s="1432"/>
      <c r="W56" s="1432"/>
      <c r="X56" s="1432"/>
      <c r="Y56" s="1432"/>
      <c r="Z56" s="1432"/>
      <c r="AA56" s="246" t="s">
        <v>379</v>
      </c>
      <c r="AB56" s="415"/>
      <c r="AC56" s="415"/>
      <c r="AD56" s="415"/>
      <c r="AE56" s="415"/>
      <c r="AF56" s="415"/>
      <c r="AG56" s="344"/>
    </row>
    <row r="57" spans="1:35" ht="25.5" customHeight="1">
      <c r="A57" s="293"/>
      <c r="B57" s="873" t="s">
        <v>392</v>
      </c>
      <c r="C57" s="873"/>
      <c r="D57" s="873"/>
      <c r="E57" s="873"/>
      <c r="F57" s="873"/>
      <c r="G57" s="873"/>
      <c r="H57" s="873"/>
      <c r="I57" s="873"/>
      <c r="J57" s="873"/>
      <c r="K57" s="873"/>
      <c r="L57" s="873"/>
      <c r="M57" s="235"/>
      <c r="N57" s="1468"/>
      <c r="O57" s="1469"/>
      <c r="P57" s="1469"/>
      <c r="Q57" s="1469"/>
      <c r="R57" s="1469"/>
      <c r="S57" s="1469"/>
      <c r="T57" s="1469"/>
      <c r="U57" s="1469"/>
      <c r="V57" s="1469"/>
      <c r="W57" s="1469"/>
      <c r="X57" s="1469"/>
      <c r="Y57" s="1469"/>
      <c r="Z57" s="1469"/>
      <c r="AA57" s="1469"/>
      <c r="AB57" s="1469"/>
      <c r="AC57" s="1469"/>
      <c r="AD57" s="1469"/>
      <c r="AE57" s="1469"/>
      <c r="AF57" s="1469"/>
      <c r="AG57" s="1470"/>
    </row>
    <row r="58" spans="1:35" ht="25.5" customHeight="1">
      <c r="A58" s="423"/>
      <c r="B58" s="417" t="s">
        <v>391</v>
      </c>
      <c r="C58" s="422"/>
      <c r="D58" s="422"/>
      <c r="E58" s="422"/>
      <c r="F58" s="422"/>
      <c r="G58" s="422"/>
      <c r="H58" s="422"/>
      <c r="I58" s="422"/>
      <c r="J58" s="422"/>
      <c r="K58" s="422"/>
      <c r="L58" s="422"/>
      <c r="M58" s="422"/>
      <c r="N58" s="415"/>
      <c r="O58" s="415"/>
      <c r="P58" s="415"/>
      <c r="Q58" s="415"/>
      <c r="R58" s="415"/>
      <c r="S58" s="415"/>
      <c r="T58" s="415"/>
      <c r="U58" s="415"/>
      <c r="V58" s="415"/>
      <c r="W58" s="415"/>
      <c r="X58" s="415"/>
      <c r="Y58" s="415"/>
      <c r="Z58" s="415"/>
      <c r="AA58" s="415"/>
      <c r="AB58" s="415"/>
      <c r="AC58" s="415"/>
      <c r="AD58" s="415"/>
      <c r="AE58" s="415"/>
      <c r="AF58" s="415"/>
      <c r="AG58" s="414"/>
    </row>
    <row r="59" spans="1:35" ht="25.5" customHeight="1">
      <c r="A59" s="413"/>
      <c r="B59" s="421"/>
      <c r="C59" s="996" t="s">
        <v>390</v>
      </c>
      <c r="D59" s="996"/>
      <c r="E59" s="996"/>
      <c r="F59" s="996"/>
      <c r="G59" s="996"/>
      <c r="H59" s="996"/>
      <c r="I59" s="996"/>
      <c r="J59" s="996"/>
      <c r="K59" s="996"/>
      <c r="L59" s="996"/>
      <c r="M59" s="361"/>
      <c r="N59" s="1468"/>
      <c r="O59" s="1469"/>
      <c r="P59" s="1469"/>
      <c r="Q59" s="1469"/>
      <c r="R59" s="1469"/>
      <c r="S59" s="1469"/>
      <c r="T59" s="1469"/>
      <c r="U59" s="1469"/>
      <c r="V59" s="1469"/>
      <c r="W59" s="1469"/>
      <c r="X59" s="1469"/>
      <c r="Y59" s="1469"/>
      <c r="Z59" s="1469"/>
      <c r="AA59" s="1469"/>
      <c r="AB59" s="1469"/>
      <c r="AC59" s="1469"/>
      <c r="AD59" s="1469"/>
      <c r="AE59" s="1469"/>
      <c r="AF59" s="1469"/>
      <c r="AG59" s="1470"/>
    </row>
    <row r="60" spans="1:35" ht="25.5" customHeight="1" thickBot="1">
      <c r="A60" s="662"/>
      <c r="B60" s="663"/>
      <c r="C60" s="1582" t="s">
        <v>389</v>
      </c>
      <c r="D60" s="1582"/>
      <c r="E60" s="1582"/>
      <c r="F60" s="1582"/>
      <c r="G60" s="1582"/>
      <c r="H60" s="1582"/>
      <c r="I60" s="1582"/>
      <c r="J60" s="1582"/>
      <c r="K60" s="1582"/>
      <c r="L60" s="1582"/>
      <c r="M60" s="382"/>
      <c r="N60" s="1466"/>
      <c r="O60" s="1467"/>
      <c r="P60" s="1467"/>
      <c r="Q60" s="1467"/>
      <c r="R60" s="1467"/>
      <c r="S60" s="1467"/>
      <c r="T60" s="1467"/>
      <c r="U60" s="1467"/>
      <c r="V60" s="1467"/>
      <c r="W60" s="1467"/>
      <c r="X60" s="1467"/>
      <c r="Y60" s="1467"/>
      <c r="Z60" s="1467"/>
      <c r="AA60" s="252" t="s">
        <v>388</v>
      </c>
      <c r="AB60" s="252"/>
      <c r="AC60" s="252"/>
      <c r="AD60" s="252"/>
      <c r="AE60" s="252"/>
      <c r="AF60" s="252"/>
      <c r="AG60" s="254"/>
    </row>
    <row r="61" spans="1:35" ht="25.5" customHeight="1">
      <c r="A61" s="1452" t="s">
        <v>837</v>
      </c>
      <c r="B61" s="1453"/>
      <c r="C61" s="1453"/>
      <c r="D61" s="1453"/>
      <c r="E61" s="1453"/>
      <c r="F61" s="1453"/>
      <c r="G61" s="1453"/>
      <c r="H61" s="1453"/>
      <c r="I61" s="1453"/>
      <c r="J61" s="1453"/>
      <c r="K61" s="1453"/>
      <c r="L61" s="1453"/>
      <c r="M61" s="1453"/>
      <c r="N61" s="1453"/>
      <c r="O61" s="1453"/>
      <c r="P61" s="1453"/>
      <c r="Q61" s="1453"/>
      <c r="R61" s="1453"/>
      <c r="S61" s="1453"/>
      <c r="T61" s="1453"/>
      <c r="U61" s="1453"/>
      <c r="V61" s="1453"/>
      <c r="W61" s="303"/>
      <c r="X61" s="303"/>
      <c r="Y61" s="303"/>
      <c r="Z61" s="303"/>
      <c r="AA61" s="303"/>
      <c r="AB61" s="303"/>
      <c r="AC61" s="303"/>
      <c r="AD61" s="303"/>
      <c r="AE61" s="303"/>
      <c r="AF61" s="303"/>
      <c r="AG61" s="342"/>
      <c r="AH61" s="1"/>
      <c r="AI61" s="1" t="s">
        <v>337</v>
      </c>
    </row>
    <row r="62" spans="1:35" ht="25.5" customHeight="1">
      <c r="A62" s="362"/>
      <c r="B62" s="1567" t="s">
        <v>309</v>
      </c>
      <c r="C62" s="1567"/>
      <c r="D62" s="1567"/>
      <c r="E62" s="1567"/>
      <c r="F62" s="1567"/>
      <c r="G62" s="1567"/>
      <c r="H62" s="1567"/>
      <c r="I62" s="1567"/>
      <c r="J62" s="1567"/>
      <c r="K62" s="1567"/>
      <c r="L62" s="1567"/>
      <c r="M62" s="1567"/>
      <c r="N62" s="1567"/>
      <c r="O62" s="1567"/>
      <c r="P62" s="1567"/>
      <c r="Q62" s="1567"/>
      <c r="R62" s="1567"/>
      <c r="S62" s="1567"/>
      <c r="T62" s="1567"/>
      <c r="U62" s="1567"/>
      <c r="V62" s="1567"/>
      <c r="W62" s="1567"/>
      <c r="X62" s="1567"/>
      <c r="Y62" s="1567"/>
      <c r="Z62" s="371"/>
      <c r="AA62" s="371"/>
      <c r="AB62" s="358"/>
      <c r="AC62" s="358"/>
      <c r="AD62" s="358"/>
      <c r="AE62" s="358"/>
      <c r="AF62" s="358"/>
      <c r="AG62" s="357"/>
    </row>
    <row r="63" spans="1:35" ht="25.5" customHeight="1">
      <c r="A63" s="1535"/>
      <c r="B63" s="1536"/>
      <c r="C63" s="1536"/>
      <c r="D63" s="1536"/>
      <c r="E63" s="1536"/>
      <c r="F63" s="1536"/>
      <c r="G63" s="1536"/>
      <c r="H63" s="1536"/>
      <c r="I63" s="1536"/>
      <c r="J63" s="1536"/>
      <c r="K63" s="1536"/>
      <c r="L63" s="1536"/>
      <c r="M63" s="1536"/>
      <c r="N63" s="1536"/>
      <c r="O63" s="1536"/>
      <c r="P63" s="1536"/>
      <c r="Q63" s="1536"/>
      <c r="R63" s="1536"/>
      <c r="S63" s="1536"/>
      <c r="T63" s="1536"/>
      <c r="U63" s="1536"/>
      <c r="V63" s="1536"/>
      <c r="W63" s="1536"/>
      <c r="X63" s="1536"/>
      <c r="Y63" s="1536"/>
      <c r="Z63" s="1536"/>
      <c r="AA63" s="1536"/>
      <c r="AB63" s="1536"/>
      <c r="AC63" s="1536"/>
      <c r="AD63" s="1536"/>
      <c r="AE63" s="1536"/>
      <c r="AF63" s="1536"/>
      <c r="AG63" s="1537"/>
      <c r="AH63" s="1"/>
    </row>
    <row r="64" spans="1:35" ht="25.5" customHeight="1" thickBot="1">
      <c r="A64" s="1419"/>
      <c r="B64" s="1420"/>
      <c r="C64" s="1420"/>
      <c r="D64" s="1420"/>
      <c r="E64" s="1420"/>
      <c r="F64" s="1420"/>
      <c r="G64" s="1420"/>
      <c r="H64" s="1420"/>
      <c r="I64" s="1420"/>
      <c r="J64" s="1420"/>
      <c r="K64" s="1420"/>
      <c r="L64" s="1420"/>
      <c r="M64" s="1420"/>
      <c r="N64" s="1420"/>
      <c r="O64" s="1420"/>
      <c r="P64" s="1420"/>
      <c r="Q64" s="1420"/>
      <c r="R64" s="1420"/>
      <c r="S64" s="1420"/>
      <c r="T64" s="1420"/>
      <c r="U64" s="1420"/>
      <c r="V64" s="1420"/>
      <c r="W64" s="1420"/>
      <c r="X64" s="1420"/>
      <c r="Y64" s="1420"/>
      <c r="Z64" s="1420"/>
      <c r="AA64" s="1420"/>
      <c r="AB64" s="1420"/>
      <c r="AC64" s="1420"/>
      <c r="AD64" s="1420"/>
      <c r="AE64" s="1420"/>
      <c r="AF64" s="1420"/>
      <c r="AG64" s="1421"/>
    </row>
    <row r="65" spans="1:59" ht="25.5" customHeight="1">
      <c r="A65" s="1452" t="s">
        <v>840</v>
      </c>
      <c r="B65" s="1453"/>
      <c r="C65" s="1453"/>
      <c r="D65" s="1453"/>
      <c r="E65" s="1453"/>
      <c r="F65" s="1453"/>
      <c r="G65" s="1453"/>
      <c r="H65" s="1453"/>
      <c r="I65" s="1453"/>
      <c r="J65" s="1453"/>
      <c r="K65" s="1453"/>
      <c r="L65" s="1453"/>
      <c r="M65" s="1453"/>
      <c r="N65" s="1453"/>
      <c r="O65" s="1453"/>
      <c r="P65" s="1453"/>
      <c r="Q65" s="1453"/>
      <c r="R65" s="1453"/>
      <c r="S65" s="1453"/>
      <c r="T65" s="1453"/>
      <c r="U65" s="1453"/>
      <c r="V65" s="1453"/>
      <c r="W65" s="303"/>
      <c r="X65" s="303"/>
      <c r="Y65" s="303"/>
      <c r="Z65" s="303"/>
      <c r="AA65" s="303"/>
      <c r="AB65" s="303"/>
      <c r="AC65" s="303"/>
      <c r="AD65" s="303"/>
      <c r="AE65" s="303"/>
      <c r="AF65" s="303"/>
      <c r="AG65" s="342"/>
      <c r="AH65" s="1"/>
    </row>
    <row r="66" spans="1:59" ht="25.5" customHeight="1">
      <c r="A66" s="1416"/>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8"/>
    </row>
    <row r="67" spans="1:59" ht="25.5" customHeight="1" thickBot="1">
      <c r="A67" s="1419"/>
      <c r="B67" s="1420"/>
      <c r="C67" s="1420"/>
      <c r="D67" s="1420"/>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c r="AE67" s="1420"/>
      <c r="AF67" s="1420"/>
      <c r="AG67" s="1421"/>
    </row>
    <row r="68" spans="1:59" ht="25.5" customHeight="1">
      <c r="A68" s="1452" t="s">
        <v>841</v>
      </c>
      <c r="B68" s="1453"/>
      <c r="C68" s="1453"/>
      <c r="D68" s="1453"/>
      <c r="E68" s="1453"/>
      <c r="F68" s="1453"/>
      <c r="G68" s="1453"/>
      <c r="H68" s="1453"/>
      <c r="I68" s="1453"/>
      <c r="J68" s="1453"/>
      <c r="K68" s="1453"/>
      <c r="L68" s="1453"/>
      <c r="M68" s="1453"/>
      <c r="N68" s="1453"/>
      <c r="O68" s="1453"/>
      <c r="P68" s="1453"/>
      <c r="Q68" s="1453"/>
      <c r="R68" s="1453"/>
      <c r="S68" s="1453"/>
      <c r="T68" s="1453"/>
      <c r="U68" s="1453"/>
      <c r="V68" s="1453"/>
      <c r="W68" s="1453"/>
      <c r="X68" s="1453"/>
      <c r="Y68" s="1453"/>
      <c r="Z68" s="1453"/>
      <c r="AA68" s="1453"/>
      <c r="AB68" s="1453"/>
      <c r="AC68" s="1453"/>
      <c r="AD68" s="1453"/>
      <c r="AE68" s="1453"/>
      <c r="AF68" s="1453"/>
      <c r="AG68" s="342"/>
    </row>
    <row r="69" spans="1:59" ht="25.5" customHeight="1">
      <c r="A69" s="351"/>
      <c r="B69" s="1481" t="s">
        <v>299</v>
      </c>
      <c r="C69" s="1481"/>
      <c r="D69" s="1481"/>
      <c r="E69" s="1481"/>
      <c r="F69" s="1481"/>
      <c r="G69" s="1481"/>
      <c r="H69" s="1481"/>
      <c r="I69" s="1481"/>
      <c r="J69" s="1481"/>
      <c r="K69" s="1481"/>
      <c r="L69" s="1481"/>
      <c r="M69" s="1481"/>
      <c r="N69" s="1481"/>
      <c r="O69" s="1481"/>
      <c r="P69" s="1481"/>
      <c r="Q69" s="1481"/>
      <c r="R69" s="1481"/>
      <c r="S69" s="1481"/>
      <c r="T69" s="1481"/>
      <c r="U69" s="1481"/>
      <c r="V69" s="1481"/>
      <c r="W69" s="1481"/>
      <c r="X69" s="1481"/>
      <c r="Y69" s="1481"/>
      <c r="Z69" s="1481"/>
      <c r="AA69" s="1481"/>
      <c r="AB69" s="1481"/>
      <c r="AC69" s="1481"/>
      <c r="AD69" s="1481"/>
      <c r="AE69" s="1481"/>
      <c r="AF69" s="1481"/>
      <c r="AG69" s="298"/>
    </row>
    <row r="70" spans="1:59" ht="25.5" customHeight="1">
      <c r="A70" s="1416"/>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8"/>
    </row>
    <row r="71" spans="1:59" ht="25.5" customHeight="1" thickBot="1">
      <c r="A71" s="1419"/>
      <c r="B71" s="1420"/>
      <c r="C71" s="1420"/>
      <c r="D71" s="1420"/>
      <c r="E71" s="1420"/>
      <c r="F71" s="1420"/>
      <c r="G71" s="1420"/>
      <c r="H71" s="1420"/>
      <c r="I71" s="1420"/>
      <c r="J71" s="1420"/>
      <c r="K71" s="1420"/>
      <c r="L71" s="1420"/>
      <c r="M71" s="1420"/>
      <c r="N71" s="1420"/>
      <c r="O71" s="1420"/>
      <c r="P71" s="1420"/>
      <c r="Q71" s="1420"/>
      <c r="R71" s="1420"/>
      <c r="S71" s="1420"/>
      <c r="T71" s="1420"/>
      <c r="U71" s="1420"/>
      <c r="V71" s="1420"/>
      <c r="W71" s="1420"/>
      <c r="X71" s="1420"/>
      <c r="Y71" s="1420"/>
      <c r="Z71" s="1420"/>
      <c r="AA71" s="1420"/>
      <c r="AB71" s="1420"/>
      <c r="AC71" s="1420"/>
      <c r="AD71" s="1420"/>
      <c r="AE71" s="1420"/>
      <c r="AF71" s="1420"/>
      <c r="AG71" s="1421"/>
    </row>
    <row r="72" spans="1:59" ht="25.5" customHeight="1">
      <c r="A72" s="1452" t="s">
        <v>842</v>
      </c>
      <c r="B72" s="1453"/>
      <c r="C72" s="1453"/>
      <c r="D72" s="1453"/>
      <c r="E72" s="1453"/>
      <c r="F72" s="1453"/>
      <c r="G72" s="1453"/>
      <c r="H72" s="1453"/>
      <c r="I72" s="1453"/>
      <c r="J72" s="1453"/>
      <c r="K72" s="1453"/>
      <c r="L72" s="1453"/>
      <c r="M72" s="1453"/>
      <c r="N72" s="1453"/>
      <c r="O72" s="1453"/>
      <c r="P72" s="1453"/>
      <c r="Q72" s="1453"/>
      <c r="R72" s="1453"/>
      <c r="S72" s="1453"/>
      <c r="T72" s="1453"/>
      <c r="U72" s="1453"/>
      <c r="V72" s="1453"/>
      <c r="W72" s="1453"/>
      <c r="X72" s="1453"/>
      <c r="Y72" s="1453"/>
      <c r="Z72" s="1453"/>
      <c r="AA72" s="303"/>
      <c r="AB72" s="303"/>
      <c r="AC72" s="303"/>
      <c r="AD72" s="303"/>
      <c r="AE72" s="303"/>
      <c r="AF72" s="303"/>
      <c r="AG72" s="342"/>
    </row>
    <row r="73" spans="1:59" ht="25.5" customHeight="1">
      <c r="A73" s="1416"/>
      <c r="B73" s="1417"/>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1417"/>
      <c r="AC73" s="1417"/>
      <c r="AD73" s="1417"/>
      <c r="AE73" s="1417"/>
      <c r="AF73" s="1417"/>
      <c r="AG73" s="1418"/>
    </row>
    <row r="74" spans="1:59" ht="25.5" customHeight="1" thickBot="1">
      <c r="A74" s="1419"/>
      <c r="B74" s="1420"/>
      <c r="C74" s="1420"/>
      <c r="D74" s="1420"/>
      <c r="E74" s="1420"/>
      <c r="F74" s="1420"/>
      <c r="G74" s="1420"/>
      <c r="H74" s="1420"/>
      <c r="I74" s="1420"/>
      <c r="J74" s="1420"/>
      <c r="K74" s="1420"/>
      <c r="L74" s="1420"/>
      <c r="M74" s="1420"/>
      <c r="N74" s="1420"/>
      <c r="O74" s="1420"/>
      <c r="P74" s="1420"/>
      <c r="Q74" s="1420"/>
      <c r="R74" s="1420"/>
      <c r="S74" s="1420"/>
      <c r="T74" s="1420"/>
      <c r="U74" s="1420"/>
      <c r="V74" s="1420"/>
      <c r="W74" s="1420"/>
      <c r="X74" s="1420"/>
      <c r="Y74" s="1420"/>
      <c r="Z74" s="1420"/>
      <c r="AA74" s="1420"/>
      <c r="AB74" s="1420"/>
      <c r="AC74" s="1420"/>
      <c r="AD74" s="1420"/>
      <c r="AE74" s="1420"/>
      <c r="AF74" s="1420"/>
      <c r="AG74" s="1421"/>
    </row>
    <row r="75" spans="1:59" ht="25.5" customHeight="1">
      <c r="A75" s="1452" t="s">
        <v>843</v>
      </c>
      <c r="B75" s="1453"/>
      <c r="C75" s="1453"/>
      <c r="D75" s="1453"/>
      <c r="E75" s="1453"/>
      <c r="F75" s="1453"/>
      <c r="G75" s="1453"/>
      <c r="H75" s="1453"/>
      <c r="I75" s="1453"/>
      <c r="J75" s="1453"/>
      <c r="K75" s="1453"/>
      <c r="L75" s="1453"/>
      <c r="M75" s="1453"/>
      <c r="N75" s="1453"/>
      <c r="O75" s="1453"/>
      <c r="P75" s="1453"/>
      <c r="Q75" s="1453"/>
      <c r="R75" s="1453"/>
      <c r="S75" s="1453"/>
      <c r="T75" s="1453"/>
      <c r="U75" s="1453"/>
      <c r="V75" s="1453"/>
      <c r="W75" s="1453"/>
      <c r="X75" s="1453"/>
      <c r="Y75" s="1453"/>
      <c r="Z75" s="1453"/>
      <c r="AA75" s="350"/>
      <c r="AB75" s="350"/>
      <c r="AC75" s="350"/>
      <c r="AD75" s="350"/>
      <c r="AE75" s="350"/>
      <c r="AF75" s="350"/>
      <c r="AG75" s="349"/>
    </row>
    <row r="76" spans="1:59" ht="25.5" customHeight="1">
      <c r="A76" s="348"/>
      <c r="B76" s="1481" t="s">
        <v>298</v>
      </c>
      <c r="C76" s="1481"/>
      <c r="D76" s="1481"/>
      <c r="E76" s="1481"/>
      <c r="F76" s="1481"/>
      <c r="G76" s="1481"/>
      <c r="H76" s="1481"/>
      <c r="I76" s="1481"/>
      <c r="J76" s="1481"/>
      <c r="K76" s="1481"/>
      <c r="L76" s="1481"/>
      <c r="M76" s="1481"/>
      <c r="N76" s="1481"/>
      <c r="O76" s="1481"/>
      <c r="P76" s="1481"/>
      <c r="Q76" s="1481"/>
      <c r="R76" s="1481"/>
      <c r="S76" s="1481"/>
      <c r="T76" s="1481"/>
      <c r="U76" s="1481"/>
      <c r="V76" s="1481"/>
      <c r="W76" s="1481"/>
      <c r="X76" s="1481"/>
      <c r="Y76" s="1481"/>
      <c r="Z76" s="1481"/>
      <c r="AA76" s="1481"/>
      <c r="AB76" s="1481"/>
      <c r="AC76" s="1481"/>
      <c r="AD76" s="1481"/>
      <c r="AE76" s="1481"/>
      <c r="AF76" s="1481"/>
      <c r="AG76" s="347"/>
    </row>
    <row r="77" spans="1:59" ht="25.5" customHeight="1">
      <c r="A77" s="1416"/>
      <c r="B77" s="1417"/>
      <c r="C77" s="1417"/>
      <c r="D77" s="1417"/>
      <c r="E77" s="1417"/>
      <c r="F77" s="1417"/>
      <c r="G77" s="1417"/>
      <c r="H77" s="1417"/>
      <c r="I77" s="1417"/>
      <c r="J77" s="1417"/>
      <c r="K77" s="1417"/>
      <c r="L77" s="1417"/>
      <c r="M77" s="1417"/>
      <c r="N77" s="1417"/>
      <c r="O77" s="1417"/>
      <c r="P77" s="1417"/>
      <c r="Q77" s="1417"/>
      <c r="R77" s="1417"/>
      <c r="S77" s="1417"/>
      <c r="T77" s="1417"/>
      <c r="U77" s="1417"/>
      <c r="V77" s="1417"/>
      <c r="W77" s="1417"/>
      <c r="X77" s="1417"/>
      <c r="Y77" s="1417"/>
      <c r="Z77" s="1417"/>
      <c r="AA77" s="1417"/>
      <c r="AB77" s="1417"/>
      <c r="AC77" s="1417"/>
      <c r="AD77" s="1417"/>
      <c r="AE77" s="1417"/>
      <c r="AF77" s="1417"/>
      <c r="AG77" s="1418"/>
    </row>
    <row r="78" spans="1:59" ht="22.95" customHeight="1" thickBot="1">
      <c r="A78" s="1419"/>
      <c r="B78" s="1420"/>
      <c r="C78" s="1420"/>
      <c r="D78" s="1420"/>
      <c r="E78" s="1420"/>
      <c r="F78" s="1420"/>
      <c r="G78" s="1420"/>
      <c r="H78" s="1420"/>
      <c r="I78" s="1420"/>
      <c r="J78" s="1420"/>
      <c r="K78" s="1420"/>
      <c r="L78" s="1420"/>
      <c r="M78" s="1420"/>
      <c r="N78" s="1420"/>
      <c r="O78" s="1420"/>
      <c r="P78" s="1420"/>
      <c r="Q78" s="1420"/>
      <c r="R78" s="1420"/>
      <c r="S78" s="1420"/>
      <c r="T78" s="1420"/>
      <c r="U78" s="1420"/>
      <c r="V78" s="1420"/>
      <c r="W78" s="1420"/>
      <c r="X78" s="1420"/>
      <c r="Y78" s="1420"/>
      <c r="Z78" s="1420"/>
      <c r="AA78" s="1420"/>
      <c r="AB78" s="1420"/>
      <c r="AC78" s="1420"/>
      <c r="AD78" s="1420"/>
      <c r="AE78" s="1420"/>
      <c r="AF78" s="1420"/>
      <c r="AG78" s="1421"/>
      <c r="AL78" s="245" t="s">
        <v>295</v>
      </c>
      <c r="AM78" s="246"/>
      <c r="AN78" s="246"/>
      <c r="AO78" s="246"/>
      <c r="AP78" s="246"/>
      <c r="AQ78" s="246"/>
      <c r="AR78" s="246"/>
      <c r="AS78" s="246"/>
      <c r="AT78" s="246"/>
      <c r="AU78" s="246"/>
      <c r="AV78" s="246"/>
      <c r="AW78" s="246"/>
      <c r="AX78" s="246"/>
      <c r="AY78" s="246"/>
      <c r="AZ78" s="246"/>
      <c r="BA78" s="246"/>
      <c r="BB78" s="246"/>
      <c r="BC78" s="246"/>
      <c r="BD78" s="246"/>
      <c r="BE78" s="246"/>
      <c r="BF78" s="246"/>
      <c r="BG78" s="231"/>
    </row>
    <row r="79" spans="1:59" ht="19.2" customHeight="1">
      <c r="A79" s="1486" t="s">
        <v>434</v>
      </c>
      <c r="B79" s="1487"/>
      <c r="C79" s="1487"/>
      <c r="D79" s="1487"/>
      <c r="E79" s="1487"/>
      <c r="F79" s="1487"/>
      <c r="G79" s="1487"/>
      <c r="H79" s="1487"/>
      <c r="I79" s="1487"/>
      <c r="J79" s="1487"/>
      <c r="K79" s="1487"/>
      <c r="L79" s="1487"/>
      <c r="M79" s="1487"/>
      <c r="N79" s="1487"/>
      <c r="O79" s="1487"/>
      <c r="P79" s="1487"/>
      <c r="Q79" s="1487"/>
      <c r="R79" s="1487"/>
      <c r="S79" s="1487"/>
      <c r="T79" s="1487"/>
      <c r="U79" s="1487"/>
      <c r="V79" s="1487"/>
      <c r="W79" s="1487"/>
      <c r="X79" s="1487"/>
      <c r="Y79" s="1487"/>
      <c r="Z79" s="1487"/>
      <c r="AA79" s="1487"/>
      <c r="AB79" s="1487"/>
      <c r="AC79" s="1487"/>
      <c r="AD79" s="1487"/>
      <c r="AE79" s="1487"/>
      <c r="AF79" s="1487"/>
      <c r="AG79" s="1488"/>
      <c r="AL79" s="245" t="s">
        <v>294</v>
      </c>
      <c r="AM79" s="246"/>
      <c r="AN79" s="246"/>
      <c r="AO79" s="246"/>
      <c r="AP79" s="246"/>
      <c r="AQ79" s="246"/>
      <c r="AR79" s="246"/>
      <c r="AS79" s="246"/>
      <c r="AT79" s="246"/>
      <c r="AU79" s="246"/>
      <c r="AV79" s="246"/>
      <c r="AW79" s="246"/>
      <c r="AX79" s="246"/>
      <c r="AY79" s="246"/>
      <c r="AZ79" s="246"/>
      <c r="BA79" s="246"/>
      <c r="BB79" s="246"/>
      <c r="BC79" s="246"/>
      <c r="BD79" s="246"/>
      <c r="BE79" s="246"/>
      <c r="BF79" s="246"/>
      <c r="BG79" s="231"/>
    </row>
    <row r="80" spans="1:59" ht="25.5" customHeight="1">
      <c r="A80" s="346" t="s">
        <v>844</v>
      </c>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4"/>
      <c r="AL80" s="245" t="s">
        <v>293</v>
      </c>
      <c r="AM80" s="246"/>
      <c r="AN80" s="246"/>
      <c r="AO80" s="246"/>
      <c r="AP80" s="246"/>
      <c r="AQ80" s="246"/>
      <c r="AR80" s="246"/>
      <c r="AS80" s="246"/>
      <c r="AT80" s="246"/>
      <c r="AU80" s="246"/>
      <c r="AV80" s="246"/>
      <c r="AW80" s="246"/>
      <c r="AX80" s="246"/>
      <c r="AY80" s="246"/>
      <c r="AZ80" s="246"/>
      <c r="BA80" s="246"/>
      <c r="BB80" s="246"/>
      <c r="BC80" s="246"/>
      <c r="BD80" s="246"/>
      <c r="BE80" s="246"/>
      <c r="BF80" s="246"/>
      <c r="BG80" s="231"/>
    </row>
    <row r="81" spans="1:70" ht="25.5" customHeight="1">
      <c r="A81" s="1451"/>
      <c r="B81" s="1415"/>
      <c r="C81" s="318" t="s">
        <v>435</v>
      </c>
      <c r="D81" s="503"/>
      <c r="E81" s="318"/>
      <c r="F81" s="1415"/>
      <c r="G81" s="1415"/>
      <c r="H81" s="318" t="s">
        <v>436</v>
      </c>
      <c r="I81" s="503"/>
      <c r="J81" s="318"/>
      <c r="K81" s="318"/>
      <c r="L81" s="318"/>
      <c r="M81" s="318"/>
      <c r="N81" s="318"/>
      <c r="O81" s="318"/>
      <c r="P81" s="504"/>
      <c r="Q81" s="504"/>
      <c r="R81" s="504"/>
      <c r="S81" s="504"/>
      <c r="T81" s="504"/>
      <c r="U81" s="504"/>
      <c r="V81" s="504"/>
      <c r="W81" s="504"/>
      <c r="X81" s="502"/>
      <c r="Y81" s="318"/>
      <c r="Z81" s="502"/>
      <c r="AA81" s="502"/>
      <c r="AG81" s="298"/>
      <c r="AL81" s="245" t="s">
        <v>292</v>
      </c>
      <c r="AM81" s="246"/>
      <c r="AN81" s="246"/>
      <c r="AO81" s="246"/>
      <c r="AP81" s="246"/>
      <c r="AQ81" s="246"/>
      <c r="AR81" s="246"/>
      <c r="AS81" s="246"/>
      <c r="AT81" s="246"/>
      <c r="AU81" s="246"/>
      <c r="AV81" s="246"/>
      <c r="AW81" s="246"/>
      <c r="AX81" s="246"/>
      <c r="AY81" s="246"/>
      <c r="AZ81" s="246"/>
      <c r="BA81" s="246"/>
      <c r="BB81" s="246"/>
      <c r="BC81" s="246"/>
      <c r="BD81" s="246"/>
      <c r="BE81" s="246"/>
      <c r="BF81" s="246"/>
      <c r="BG81" s="231"/>
    </row>
    <row r="82" spans="1:70" ht="25.5" customHeight="1" thickBot="1">
      <c r="A82" s="238"/>
      <c r="B82" s="1372" t="s">
        <v>297</v>
      </c>
      <c r="C82" s="1372"/>
      <c r="D82" s="1372"/>
      <c r="E82" s="1372"/>
      <c r="F82" s="1372"/>
      <c r="G82" s="1372"/>
      <c r="H82" s="343"/>
      <c r="I82" s="1369"/>
      <c r="J82" s="1370"/>
      <c r="K82" s="1370"/>
      <c r="L82" s="1370"/>
      <c r="M82" s="1370"/>
      <c r="N82" s="1370"/>
      <c r="O82" s="1370"/>
      <c r="P82" s="1370"/>
      <c r="Q82" s="1370"/>
      <c r="R82" s="1370"/>
      <c r="S82" s="1370"/>
      <c r="T82" s="1370"/>
      <c r="U82" s="1370"/>
      <c r="V82" s="1370"/>
      <c r="W82" s="1370"/>
      <c r="X82" s="1370"/>
      <c r="Y82" s="1370"/>
      <c r="Z82" s="1370"/>
      <c r="AA82" s="1370"/>
      <c r="AB82" s="1370"/>
      <c r="AC82" s="1370"/>
      <c r="AD82" s="1370"/>
      <c r="AE82" s="1370"/>
      <c r="AF82" s="1370"/>
      <c r="AG82" s="1371"/>
      <c r="AH82" s="1"/>
      <c r="AL82" s="740" t="s">
        <v>291</v>
      </c>
      <c r="AM82" s="8"/>
      <c r="AN82" s="8"/>
      <c r="AO82" s="8"/>
      <c r="AP82" s="8"/>
      <c r="AQ82" s="8"/>
      <c r="AR82" s="8"/>
      <c r="AS82" s="8"/>
      <c r="AT82" s="8"/>
      <c r="AU82" s="8"/>
      <c r="AV82" s="8"/>
      <c r="AW82" s="8"/>
      <c r="AX82" s="8"/>
      <c r="AY82" s="8"/>
      <c r="AZ82" s="8"/>
      <c r="BA82" s="8"/>
      <c r="BB82" s="8"/>
      <c r="BC82" s="8"/>
      <c r="BD82" s="8"/>
      <c r="BE82" s="8"/>
      <c r="BF82" s="8"/>
      <c r="BG82" s="294"/>
    </row>
    <row r="83" spans="1:70" ht="10.199999999999999" customHeight="1">
      <c r="B83" s="355"/>
      <c r="C83" s="355"/>
      <c r="D83" s="355"/>
      <c r="E83" s="355"/>
      <c r="F83" s="355"/>
      <c r="G83" s="355"/>
      <c r="H83" s="355"/>
      <c r="I83" s="355"/>
      <c r="J83" s="355"/>
      <c r="K83" s="355"/>
      <c r="L83" s="355"/>
      <c r="M83" s="355"/>
      <c r="N83" s="355"/>
      <c r="O83" s="355"/>
      <c r="P83" s="244"/>
      <c r="Q83" s="244"/>
      <c r="R83" s="244"/>
      <c r="S83" s="244"/>
      <c r="T83" s="435"/>
      <c r="U83" s="435"/>
      <c r="V83" s="435"/>
      <c r="W83" s="435"/>
      <c r="X83" s="435"/>
      <c r="Y83" s="435"/>
      <c r="Z83" s="435"/>
      <c r="AA83" s="435"/>
      <c r="AB83" s="244"/>
      <c r="AC83" s="244"/>
      <c r="AD83" s="244"/>
      <c r="AE83" s="244"/>
      <c r="AF83" s="244"/>
      <c r="AG83" s="244"/>
    </row>
    <row r="84" spans="1:70" ht="19.5" customHeight="1">
      <c r="A84" s="830" t="s">
        <v>838</v>
      </c>
      <c r="B84" s="830"/>
      <c r="C84" s="830"/>
      <c r="D84" s="830"/>
      <c r="E84" s="830"/>
      <c r="F84" s="830"/>
      <c r="G84" s="830"/>
      <c r="H84" s="830"/>
      <c r="I84" s="830"/>
      <c r="J84" s="830"/>
      <c r="K84" s="830"/>
      <c r="L84" s="830"/>
      <c r="M84" s="830"/>
      <c r="N84" s="830"/>
      <c r="O84" s="830"/>
      <c r="P84" s="830"/>
      <c r="Q84" s="830"/>
      <c r="R84" s="830"/>
      <c r="S84" s="830"/>
      <c r="T84" s="830"/>
      <c r="U84" s="830"/>
      <c r="V84" s="830"/>
      <c r="W84" s="435"/>
      <c r="X84" s="435"/>
      <c r="Y84" s="435"/>
      <c r="Z84" s="435"/>
      <c r="AA84" s="435"/>
      <c r="AB84" s="244"/>
      <c r="AC84" s="244"/>
      <c r="AD84" s="244"/>
      <c r="AE84" s="244"/>
      <c r="AF84" s="244"/>
      <c r="AG84" s="244"/>
      <c r="AH84" s="1"/>
    </row>
    <row r="85" spans="1:70" ht="27.75" customHeight="1" thickBot="1">
      <c r="A85" s="1" t="s">
        <v>790</v>
      </c>
      <c r="C85" s="5"/>
      <c r="D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20" t="s">
        <v>14</v>
      </c>
      <c r="AH85" s="1"/>
    </row>
    <row r="86" spans="1:70" ht="20.100000000000001" customHeight="1">
      <c r="A86" s="831" t="s">
        <v>15</v>
      </c>
      <c r="B86" s="832"/>
      <c r="C86" s="832"/>
      <c r="D86" s="832"/>
      <c r="E86" s="832"/>
      <c r="F86" s="832"/>
      <c r="G86" s="832"/>
      <c r="H86" s="832"/>
      <c r="I86" s="832"/>
      <c r="J86" s="832" t="s">
        <v>16</v>
      </c>
      <c r="K86" s="832"/>
      <c r="L86" s="832"/>
      <c r="M86" s="832"/>
      <c r="N86" s="832"/>
      <c r="O86" s="832"/>
      <c r="P86" s="832"/>
      <c r="Q86" s="832"/>
      <c r="R86" s="832"/>
      <c r="S86" s="832" t="s">
        <v>38</v>
      </c>
      <c r="T86" s="832"/>
      <c r="U86" s="832"/>
      <c r="V86" s="832"/>
      <c r="W86" s="832"/>
      <c r="X86" s="832"/>
      <c r="Y86" s="832"/>
      <c r="Z86" s="832"/>
      <c r="AA86" s="832"/>
      <c r="AB86" s="832"/>
      <c r="AC86" s="832"/>
      <c r="AD86" s="832"/>
      <c r="AE86" s="832"/>
      <c r="AF86" s="832"/>
      <c r="AG86" s="979"/>
      <c r="AH86" s="1"/>
    </row>
    <row r="87" spans="1:70" ht="18" customHeight="1">
      <c r="A87" s="230"/>
      <c r="B87" s="898" t="s">
        <v>17</v>
      </c>
      <c r="C87" s="898"/>
      <c r="D87" s="898"/>
      <c r="E87" s="898"/>
      <c r="F87" s="898"/>
      <c r="G87" s="898"/>
      <c r="H87" s="898"/>
      <c r="I87" s="231"/>
      <c r="J87" s="980"/>
      <c r="K87" s="981"/>
      <c r="L87" s="981"/>
      <c r="M87" s="981"/>
      <c r="N87" s="981"/>
      <c r="O87" s="981"/>
      <c r="P87" s="981"/>
      <c r="Q87" s="981"/>
      <c r="R87" s="982"/>
      <c r="S87" s="983"/>
      <c r="T87" s="984"/>
      <c r="U87" s="984"/>
      <c r="V87" s="984"/>
      <c r="W87" s="984"/>
      <c r="X87" s="984"/>
      <c r="Y87" s="984"/>
      <c r="Z87" s="984"/>
      <c r="AA87" s="984"/>
      <c r="AB87" s="984"/>
      <c r="AC87" s="984"/>
      <c r="AD87" s="984"/>
      <c r="AE87" s="984"/>
      <c r="AF87" s="984"/>
      <c r="AG87" s="985"/>
      <c r="AH87" s="1"/>
    </row>
    <row r="88" spans="1:70" ht="18" customHeight="1">
      <c r="A88" s="230"/>
      <c r="B88" s="898" t="s">
        <v>25</v>
      </c>
      <c r="C88" s="898"/>
      <c r="D88" s="898"/>
      <c r="E88" s="898"/>
      <c r="F88" s="898"/>
      <c r="G88" s="898"/>
      <c r="H88" s="898"/>
      <c r="I88" s="231"/>
      <c r="J88" s="980"/>
      <c r="K88" s="981"/>
      <c r="L88" s="981"/>
      <c r="M88" s="981"/>
      <c r="N88" s="981"/>
      <c r="O88" s="981"/>
      <c r="P88" s="981"/>
      <c r="Q88" s="981"/>
      <c r="R88" s="982"/>
      <c r="S88" s="983"/>
      <c r="T88" s="984"/>
      <c r="U88" s="984"/>
      <c r="V88" s="984"/>
      <c r="W88" s="984"/>
      <c r="X88" s="984"/>
      <c r="Y88" s="984"/>
      <c r="Z88" s="984"/>
      <c r="AA88" s="984"/>
      <c r="AB88" s="984"/>
      <c r="AC88" s="984"/>
      <c r="AD88" s="984"/>
      <c r="AE88" s="984"/>
      <c r="AF88" s="984"/>
      <c r="AG88" s="985"/>
      <c r="AH88" s="1"/>
    </row>
    <row r="89" spans="1:70" ht="18" customHeight="1">
      <c r="A89" s="230"/>
      <c r="B89" s="898" t="s">
        <v>46</v>
      </c>
      <c r="C89" s="898"/>
      <c r="D89" s="898"/>
      <c r="E89" s="898"/>
      <c r="F89" s="898"/>
      <c r="G89" s="898"/>
      <c r="H89" s="898"/>
      <c r="I89" s="231"/>
      <c r="J89" s="980"/>
      <c r="K89" s="981"/>
      <c r="L89" s="981"/>
      <c r="M89" s="981"/>
      <c r="N89" s="981"/>
      <c r="O89" s="981"/>
      <c r="P89" s="981"/>
      <c r="Q89" s="981"/>
      <c r="R89" s="982"/>
      <c r="S89" s="983"/>
      <c r="T89" s="984"/>
      <c r="U89" s="984"/>
      <c r="V89" s="984"/>
      <c r="W89" s="984"/>
      <c r="X89" s="984"/>
      <c r="Y89" s="984"/>
      <c r="Z89" s="984"/>
      <c r="AA89" s="984"/>
      <c r="AB89" s="984"/>
      <c r="AC89" s="984"/>
      <c r="AD89" s="984"/>
      <c r="AE89" s="984"/>
      <c r="AF89" s="984"/>
      <c r="AG89" s="985"/>
      <c r="AH89" s="1"/>
    </row>
    <row r="90" spans="1:70" ht="18" customHeight="1">
      <c r="A90" s="230"/>
      <c r="B90" s="898" t="s">
        <v>47</v>
      </c>
      <c r="C90" s="898"/>
      <c r="D90" s="898"/>
      <c r="E90" s="898"/>
      <c r="F90" s="898"/>
      <c r="G90" s="898"/>
      <c r="H90" s="898"/>
      <c r="I90" s="231"/>
      <c r="J90" s="980"/>
      <c r="K90" s="981"/>
      <c r="L90" s="981"/>
      <c r="M90" s="981"/>
      <c r="N90" s="981"/>
      <c r="O90" s="981"/>
      <c r="P90" s="981"/>
      <c r="Q90" s="981"/>
      <c r="R90" s="982"/>
      <c r="S90" s="983"/>
      <c r="T90" s="984"/>
      <c r="U90" s="984"/>
      <c r="V90" s="984"/>
      <c r="W90" s="984"/>
      <c r="X90" s="984"/>
      <c r="Y90" s="984"/>
      <c r="Z90" s="984"/>
      <c r="AA90" s="984"/>
      <c r="AB90" s="984"/>
      <c r="AC90" s="984"/>
      <c r="AD90" s="984"/>
      <c r="AE90" s="984"/>
      <c r="AF90" s="984"/>
      <c r="AG90" s="985"/>
      <c r="AH90" s="1"/>
    </row>
    <row r="91" spans="1:70" ht="18" customHeight="1" thickBot="1">
      <c r="A91" s="1456" t="s">
        <v>18</v>
      </c>
      <c r="B91" s="1026"/>
      <c r="C91" s="1026"/>
      <c r="D91" s="1026"/>
      <c r="E91" s="1026"/>
      <c r="F91" s="1026"/>
      <c r="G91" s="1026"/>
      <c r="H91" s="1026"/>
      <c r="I91" s="1026"/>
      <c r="J91" s="1463">
        <f>SUM(J87:R90)</f>
        <v>0</v>
      </c>
      <c r="K91" s="1463"/>
      <c r="L91" s="1463"/>
      <c r="M91" s="1463"/>
      <c r="N91" s="1463"/>
      <c r="O91" s="1463"/>
      <c r="P91" s="1463"/>
      <c r="Q91" s="1463"/>
      <c r="R91" s="1463"/>
      <c r="S91" s="1464"/>
      <c r="T91" s="1464"/>
      <c r="U91" s="1464"/>
      <c r="V91" s="1464"/>
      <c r="W91" s="1464"/>
      <c r="X91" s="1464"/>
      <c r="Y91" s="1464"/>
      <c r="Z91" s="1464"/>
      <c r="AA91" s="1464"/>
      <c r="AB91" s="1464"/>
      <c r="AC91" s="1464"/>
      <c r="AD91" s="1464"/>
      <c r="AE91" s="1464"/>
      <c r="AF91" s="1464"/>
      <c r="AG91" s="1465"/>
      <c r="AH91" s="1" t="s">
        <v>337</v>
      </c>
    </row>
    <row r="92" spans="1:70" ht="17.399999999999999" customHeight="1">
      <c r="J92" s="1"/>
      <c r="AH92" s="1"/>
      <c r="AL92" s="340"/>
    </row>
    <row r="93" spans="1:70" ht="25.5" customHeight="1" thickBot="1">
      <c r="A93" s="1" t="s">
        <v>791</v>
      </c>
      <c r="J93" s="1"/>
      <c r="AG93" s="20" t="s">
        <v>14</v>
      </c>
      <c r="AI93" s="340"/>
      <c r="AJ93" s="340"/>
      <c r="AK93" s="340"/>
      <c r="AL93" s="437"/>
      <c r="AY93" s="437"/>
      <c r="AZ93" s="437"/>
      <c r="BA93" s="437"/>
      <c r="BB93" s="437"/>
    </row>
    <row r="94" spans="1:70" ht="18" customHeight="1">
      <c r="A94" s="831" t="s">
        <v>15</v>
      </c>
      <c r="B94" s="832"/>
      <c r="C94" s="832"/>
      <c r="D94" s="832"/>
      <c r="E94" s="832"/>
      <c r="F94" s="832" t="s">
        <v>57</v>
      </c>
      <c r="G94" s="832"/>
      <c r="H94" s="832"/>
      <c r="I94" s="832"/>
      <c r="J94" s="832"/>
      <c r="K94" s="832" t="s">
        <v>88</v>
      </c>
      <c r="L94" s="832"/>
      <c r="M94" s="832"/>
      <c r="N94" s="832"/>
      <c r="O94" s="832"/>
      <c r="P94" s="832"/>
      <c r="Q94" s="832"/>
      <c r="R94" s="832" t="s">
        <v>89</v>
      </c>
      <c r="S94" s="832"/>
      <c r="T94" s="832"/>
      <c r="U94" s="832"/>
      <c r="V94" s="832"/>
      <c r="W94" s="832"/>
      <c r="X94" s="832"/>
      <c r="Y94" s="832" t="s">
        <v>38</v>
      </c>
      <c r="Z94" s="832"/>
      <c r="AA94" s="832"/>
      <c r="AB94" s="832"/>
      <c r="AC94" s="832"/>
      <c r="AD94" s="832"/>
      <c r="AE94" s="832"/>
      <c r="AF94" s="832"/>
      <c r="AG94" s="979"/>
      <c r="AH94" s="1"/>
      <c r="AI94" s="27" t="s">
        <v>750</v>
      </c>
      <c r="AK94" s="437"/>
      <c r="AL94" s="437"/>
      <c r="AY94" s="437"/>
      <c r="AZ94" s="437"/>
      <c r="BA94" s="437"/>
      <c r="BB94" s="437"/>
    </row>
    <row r="95" spans="1:70" s="27" customFormat="1" ht="18" customHeight="1">
      <c r="A95" s="1019"/>
      <c r="B95" s="1020"/>
      <c r="C95" s="1020"/>
      <c r="D95" s="1020"/>
      <c r="E95" s="1020"/>
      <c r="F95" s="1017"/>
      <c r="G95" s="1017"/>
      <c r="H95" s="1017"/>
      <c r="I95" s="1017"/>
      <c r="J95" s="1017"/>
      <c r="K95" s="1021"/>
      <c r="L95" s="1021"/>
      <c r="M95" s="1021"/>
      <c r="N95" s="1021"/>
      <c r="O95" s="1021"/>
      <c r="P95" s="1021"/>
      <c r="Q95" s="1021"/>
      <c r="R95" s="1021"/>
      <c r="S95" s="1021"/>
      <c r="T95" s="1021"/>
      <c r="U95" s="1021"/>
      <c r="V95" s="1021"/>
      <c r="W95" s="1021"/>
      <c r="X95" s="1021"/>
      <c r="Y95" s="1022"/>
      <c r="Z95" s="1022"/>
      <c r="AA95" s="1022"/>
      <c r="AB95" s="1022"/>
      <c r="AC95" s="1022"/>
      <c r="AD95" s="1022"/>
      <c r="AE95" s="1022"/>
      <c r="AF95" s="1022"/>
      <c r="AG95" s="1023"/>
      <c r="AI95" s="27" t="s">
        <v>751</v>
      </c>
      <c r="AJ95" s="1"/>
      <c r="AK95" s="437"/>
      <c r="AP95" s="1"/>
      <c r="AQ95" s="1"/>
      <c r="AR95" s="1"/>
      <c r="AS95" s="1"/>
      <c r="AT95" s="1"/>
      <c r="AU95" s="1"/>
      <c r="AV95" s="1"/>
      <c r="AW95" s="1"/>
      <c r="AX95" s="1"/>
      <c r="AY95" s="437"/>
      <c r="AZ95" s="437"/>
      <c r="BA95" s="437"/>
      <c r="BB95" s="437"/>
      <c r="BC95" s="1"/>
      <c r="BD95" s="1"/>
      <c r="BE95" s="1"/>
      <c r="BF95" s="1"/>
      <c r="BG95" s="1"/>
      <c r="BH95" s="1"/>
      <c r="BI95" s="1"/>
      <c r="BJ95" s="1"/>
      <c r="BK95" s="1"/>
      <c r="BL95" s="1"/>
      <c r="BM95" s="1"/>
      <c r="BN95" s="1"/>
      <c r="BO95" s="1"/>
      <c r="BP95" s="1"/>
      <c r="BQ95" s="1"/>
      <c r="BR95" s="1"/>
    </row>
    <row r="96" spans="1:70" s="27" customFormat="1" ht="18" customHeight="1">
      <c r="A96" s="1019"/>
      <c r="B96" s="1020"/>
      <c r="C96" s="1020"/>
      <c r="D96" s="1020"/>
      <c r="E96" s="1020"/>
      <c r="F96" s="1017"/>
      <c r="G96" s="1017"/>
      <c r="H96" s="1017"/>
      <c r="I96" s="1017"/>
      <c r="J96" s="1017"/>
      <c r="K96" s="1021"/>
      <c r="L96" s="1021"/>
      <c r="M96" s="1021"/>
      <c r="N96" s="1021"/>
      <c r="O96" s="1021"/>
      <c r="P96" s="1021"/>
      <c r="Q96" s="1021"/>
      <c r="R96" s="1021"/>
      <c r="S96" s="1021"/>
      <c r="T96" s="1021"/>
      <c r="U96" s="1021"/>
      <c r="V96" s="1021"/>
      <c r="W96" s="1021"/>
      <c r="X96" s="1021"/>
      <c r="Y96" s="1022"/>
      <c r="Z96" s="1022"/>
      <c r="AA96" s="1022"/>
      <c r="AB96" s="1022"/>
      <c r="AC96" s="1022"/>
      <c r="AD96" s="1022"/>
      <c r="AE96" s="1022"/>
      <c r="AF96" s="1022"/>
      <c r="AG96" s="1023"/>
      <c r="AI96" s="27" t="s">
        <v>752</v>
      </c>
      <c r="AM96" s="1"/>
      <c r="AN96" s="1"/>
      <c r="AO96" s="1"/>
      <c r="AP96" s="1"/>
      <c r="AQ96" s="1"/>
      <c r="AR96" s="1"/>
      <c r="AS96" s="1"/>
      <c r="AT96" s="1"/>
      <c r="AU96" s="1"/>
      <c r="AV96" s="1"/>
      <c r="AW96" s="1"/>
      <c r="AX96" s="1"/>
    </row>
    <row r="97" spans="1:57" s="27" customFormat="1" ht="18" customHeight="1">
      <c r="A97" s="1019"/>
      <c r="B97" s="1020"/>
      <c r="C97" s="1020"/>
      <c r="D97" s="1020"/>
      <c r="E97" s="1020"/>
      <c r="F97" s="1017"/>
      <c r="G97" s="1017"/>
      <c r="H97" s="1017"/>
      <c r="I97" s="1017"/>
      <c r="J97" s="1017"/>
      <c r="K97" s="1021"/>
      <c r="L97" s="1021"/>
      <c r="M97" s="1021"/>
      <c r="N97" s="1021"/>
      <c r="O97" s="1021"/>
      <c r="P97" s="1021"/>
      <c r="Q97" s="1021"/>
      <c r="R97" s="1021"/>
      <c r="S97" s="1021"/>
      <c r="T97" s="1021"/>
      <c r="U97" s="1021"/>
      <c r="V97" s="1021"/>
      <c r="W97" s="1021"/>
      <c r="X97" s="1021"/>
      <c r="Y97" s="1022"/>
      <c r="Z97" s="1022"/>
      <c r="AA97" s="1022"/>
      <c r="AB97" s="1022"/>
      <c r="AC97" s="1022"/>
      <c r="AD97" s="1022"/>
      <c r="AE97" s="1022"/>
      <c r="AF97" s="1022"/>
      <c r="AG97" s="1023"/>
      <c r="AI97" s="27" t="s">
        <v>753</v>
      </c>
      <c r="AM97" s="1"/>
      <c r="AN97" s="1"/>
      <c r="AO97" s="1"/>
      <c r="AP97" s="1"/>
      <c r="AQ97" s="1"/>
      <c r="AR97" s="1"/>
      <c r="AS97" s="1"/>
      <c r="AT97" s="1"/>
      <c r="AU97" s="1"/>
      <c r="AV97" s="1"/>
      <c r="AW97" s="1"/>
      <c r="AX97" s="1"/>
    </row>
    <row r="98" spans="1:57" s="27" customFormat="1" ht="18" customHeight="1">
      <c r="A98" s="1019"/>
      <c r="B98" s="1020"/>
      <c r="C98" s="1020"/>
      <c r="D98" s="1020"/>
      <c r="E98" s="1020"/>
      <c r="F98" s="1017"/>
      <c r="G98" s="1017"/>
      <c r="H98" s="1017"/>
      <c r="I98" s="1017"/>
      <c r="J98" s="1017"/>
      <c r="K98" s="1021"/>
      <c r="L98" s="1021"/>
      <c r="M98" s="1021"/>
      <c r="N98" s="1021"/>
      <c r="O98" s="1021"/>
      <c r="P98" s="1021"/>
      <c r="Q98" s="1021"/>
      <c r="R98" s="1021"/>
      <c r="S98" s="1021"/>
      <c r="T98" s="1021"/>
      <c r="U98" s="1021"/>
      <c r="V98" s="1021"/>
      <c r="W98" s="1021"/>
      <c r="X98" s="1021"/>
      <c r="Y98" s="1022"/>
      <c r="Z98" s="1022"/>
      <c r="AA98" s="1022"/>
      <c r="AB98" s="1022"/>
      <c r="AC98" s="1022"/>
      <c r="AD98" s="1022"/>
      <c r="AE98" s="1022"/>
      <c r="AF98" s="1022"/>
      <c r="AG98" s="1023"/>
      <c r="AI98" s="27" t="s">
        <v>754</v>
      </c>
    </row>
    <row r="99" spans="1:57" s="27" customFormat="1" ht="18" customHeight="1" thickBot="1">
      <c r="A99" s="1456" t="s">
        <v>18</v>
      </c>
      <c r="B99" s="1026"/>
      <c r="C99" s="1026"/>
      <c r="D99" s="1026"/>
      <c r="E99" s="1026"/>
      <c r="F99" s="1026"/>
      <c r="G99" s="1026"/>
      <c r="H99" s="1026"/>
      <c r="I99" s="1026"/>
      <c r="J99" s="1026"/>
      <c r="K99" s="1025">
        <f>SUM(K95:Q98)</f>
        <v>0</v>
      </c>
      <c r="L99" s="1025"/>
      <c r="M99" s="1025"/>
      <c r="N99" s="1025"/>
      <c r="O99" s="1025"/>
      <c r="P99" s="1025"/>
      <c r="Q99" s="1025"/>
      <c r="R99" s="1025">
        <f>SUM(R95:X98)</f>
        <v>0</v>
      </c>
      <c r="S99" s="1025"/>
      <c r="T99" s="1025"/>
      <c r="U99" s="1025"/>
      <c r="V99" s="1025"/>
      <c r="W99" s="1025"/>
      <c r="X99" s="1025"/>
      <c r="Y99" s="1026"/>
      <c r="Z99" s="1026"/>
      <c r="AA99" s="1026"/>
      <c r="AB99" s="1026"/>
      <c r="AC99" s="1026"/>
      <c r="AD99" s="1026"/>
      <c r="AE99" s="1026"/>
      <c r="AF99" s="1026"/>
      <c r="AG99" s="1027"/>
    </row>
    <row r="100" spans="1:57" ht="10.199999999999999" customHeight="1">
      <c r="A100" s="219"/>
      <c r="B100" s="219"/>
      <c r="C100" s="219"/>
      <c r="D100" s="219"/>
      <c r="E100" s="219"/>
      <c r="F100" s="219"/>
      <c r="G100" s="219"/>
      <c r="H100" s="219"/>
      <c r="I100" s="219"/>
      <c r="J100" s="219"/>
      <c r="K100" s="634"/>
      <c r="L100" s="634"/>
      <c r="M100" s="634"/>
      <c r="N100" s="634"/>
      <c r="O100" s="634"/>
      <c r="P100" s="634"/>
      <c r="Q100" s="634"/>
      <c r="R100" s="634"/>
      <c r="S100" s="634"/>
      <c r="T100" s="634"/>
      <c r="U100" s="634"/>
      <c r="V100" s="634"/>
      <c r="W100" s="634"/>
      <c r="X100" s="634"/>
      <c r="Y100" s="219"/>
      <c r="Z100" s="219"/>
      <c r="AA100" s="219"/>
      <c r="AB100" s="219"/>
      <c r="AC100" s="219"/>
      <c r="AD100" s="219"/>
      <c r="AE100" s="219"/>
      <c r="AF100" s="219"/>
      <c r="AG100" s="219"/>
      <c r="AH100" s="1"/>
      <c r="AL100" s="27"/>
      <c r="AM100" s="27"/>
    </row>
    <row r="101" spans="1:57" ht="25.5" customHeight="1" thickBot="1">
      <c r="A101" s="27" t="s">
        <v>850</v>
      </c>
      <c r="B101" s="27"/>
      <c r="C101" s="27"/>
      <c r="D101" s="27"/>
      <c r="E101" s="27"/>
      <c r="F101" s="27"/>
      <c r="G101" s="27"/>
      <c r="H101" s="27"/>
      <c r="I101" s="27"/>
      <c r="J101" s="446"/>
      <c r="K101" s="446"/>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1"/>
      <c r="AI101" s="27"/>
      <c r="AJ101" s="27"/>
      <c r="AK101" s="27"/>
      <c r="AL101" s="27"/>
      <c r="AM101" s="27"/>
      <c r="AN101" s="27"/>
      <c r="AO101" s="27"/>
      <c r="AP101" s="27"/>
      <c r="AQ101" s="27"/>
      <c r="AR101" s="27"/>
      <c r="AS101" s="27"/>
      <c r="AT101" s="27"/>
    </row>
    <row r="102" spans="1:57" s="27" customFormat="1" ht="14.4" customHeight="1">
      <c r="A102" s="955" t="s">
        <v>822</v>
      </c>
      <c r="B102" s="956"/>
      <c r="C102" s="956"/>
      <c r="D102" s="956"/>
      <c r="E102" s="956"/>
      <c r="F102" s="956"/>
      <c r="G102" s="956"/>
      <c r="H102" s="956"/>
      <c r="I102" s="956"/>
      <c r="J102" s="956"/>
      <c r="K102" s="956"/>
      <c r="L102" s="956"/>
      <c r="M102" s="956"/>
      <c r="N102" s="956"/>
      <c r="O102" s="956"/>
      <c r="P102" s="956"/>
      <c r="Q102" s="956"/>
      <c r="R102" s="956"/>
      <c r="S102" s="956"/>
      <c r="T102" s="957"/>
      <c r="U102" s="1501" t="s">
        <v>823</v>
      </c>
      <c r="V102" s="1501"/>
      <c r="W102" s="1501"/>
      <c r="X102" s="1501"/>
      <c r="Y102" s="1501"/>
      <c r="Z102" s="1501"/>
      <c r="AA102" s="1501"/>
      <c r="AB102" s="1501"/>
      <c r="AC102" s="1501"/>
      <c r="AD102" s="1501"/>
      <c r="AE102" s="1501"/>
      <c r="AF102" s="1501"/>
      <c r="AG102" s="1502"/>
    </row>
    <row r="103" spans="1:57" s="27" customFormat="1" ht="14.4" customHeight="1">
      <c r="A103" s="657"/>
      <c r="B103" s="651" t="s">
        <v>821</v>
      </c>
      <c r="C103" s="649"/>
      <c r="D103" s="649"/>
      <c r="E103" s="649"/>
      <c r="F103" s="649"/>
      <c r="G103" s="649"/>
      <c r="H103" s="649"/>
      <c r="I103" s="649"/>
      <c r="J103" s="649"/>
      <c r="K103" s="649"/>
      <c r="L103" s="649"/>
      <c r="M103" s="649"/>
      <c r="N103" s="649"/>
      <c r="O103" s="649"/>
      <c r="P103" s="649"/>
      <c r="Q103" s="649"/>
      <c r="R103" s="649"/>
      <c r="S103" s="649"/>
      <c r="T103" s="650"/>
      <c r="U103" s="1489" t="s">
        <v>760</v>
      </c>
      <c r="V103" s="1489"/>
      <c r="W103" s="1489"/>
      <c r="X103" s="1489"/>
      <c r="Y103" s="1489"/>
      <c r="Z103" s="1489"/>
      <c r="AA103" s="1489"/>
      <c r="AB103" s="1489"/>
      <c r="AC103" s="1489"/>
      <c r="AD103" s="1489"/>
      <c r="AE103" s="1489"/>
      <c r="AF103" s="1489"/>
      <c r="AG103" s="1490"/>
      <c r="AU103" s="1"/>
      <c r="AV103" s="1"/>
      <c r="AW103" s="1"/>
      <c r="AX103" s="1"/>
      <c r="AY103" s="1"/>
      <c r="AZ103" s="1"/>
      <c r="BA103" s="1"/>
      <c r="BB103" s="1"/>
      <c r="BC103" s="1"/>
      <c r="BD103" s="1"/>
      <c r="BE103" s="1"/>
    </row>
    <row r="104" spans="1:57" s="27" customFormat="1" ht="14.4" customHeight="1">
      <c r="A104" s="657"/>
      <c r="B104" s="1496" t="s">
        <v>755</v>
      </c>
      <c r="C104" s="1496"/>
      <c r="D104" s="1496"/>
      <c r="E104" s="1496"/>
      <c r="F104" s="1496"/>
      <c r="G104" s="1496"/>
      <c r="H104" s="1496"/>
      <c r="I104" s="1496"/>
      <c r="J104" s="1496"/>
      <c r="K104" s="1496"/>
      <c r="L104" s="1496"/>
      <c r="M104" s="1496"/>
      <c r="N104" s="1496"/>
      <c r="O104" s="1496"/>
      <c r="P104" s="1496"/>
      <c r="Q104" s="1496"/>
      <c r="R104" s="1496"/>
      <c r="S104" s="1496"/>
      <c r="T104" s="1500"/>
      <c r="U104" s="1489" t="s">
        <v>760</v>
      </c>
      <c r="V104" s="1489"/>
      <c r="W104" s="1489"/>
      <c r="X104" s="1489"/>
      <c r="Y104" s="1489"/>
      <c r="Z104" s="1489"/>
      <c r="AA104" s="1489"/>
      <c r="AB104" s="1489"/>
      <c r="AC104" s="1489"/>
      <c r="AD104" s="1489"/>
      <c r="AE104" s="1489"/>
      <c r="AF104" s="1489"/>
      <c r="AG104" s="1490"/>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row>
    <row r="105" spans="1:57" s="27" customFormat="1" ht="14.4" customHeight="1">
      <c r="A105" s="657"/>
      <c r="B105" s="1496" t="s">
        <v>756</v>
      </c>
      <c r="C105" s="1496"/>
      <c r="D105" s="1496"/>
      <c r="E105" s="1496"/>
      <c r="F105" s="1496"/>
      <c r="G105" s="1496"/>
      <c r="H105" s="1496"/>
      <c r="I105" s="1496"/>
      <c r="J105" s="1496"/>
      <c r="K105" s="1496"/>
      <c r="L105" s="1496"/>
      <c r="M105" s="1496"/>
      <c r="N105" s="1496"/>
      <c r="O105" s="1496"/>
      <c r="P105" s="1496"/>
      <c r="Q105" s="1496"/>
      <c r="R105" s="1496"/>
      <c r="S105" s="1496"/>
      <c r="T105" s="1500"/>
      <c r="U105" s="1489" t="s">
        <v>760</v>
      </c>
      <c r="V105" s="1489"/>
      <c r="W105" s="1489"/>
      <c r="X105" s="1489"/>
      <c r="Y105" s="1489"/>
      <c r="Z105" s="1489"/>
      <c r="AA105" s="1489"/>
      <c r="AB105" s="1489"/>
      <c r="AC105" s="1489"/>
      <c r="AD105" s="1489"/>
      <c r="AE105" s="1489"/>
      <c r="AF105" s="1489"/>
      <c r="AG105" s="1490"/>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row>
    <row r="106" spans="1:57" s="27" customFormat="1" ht="14.4" customHeight="1">
      <c r="A106" s="657"/>
      <c r="B106" s="1496" t="s">
        <v>762</v>
      </c>
      <c r="C106" s="1496"/>
      <c r="D106" s="1496"/>
      <c r="E106" s="1496"/>
      <c r="F106" s="1496"/>
      <c r="G106" s="1496"/>
      <c r="H106" s="1496"/>
      <c r="I106" s="1496"/>
      <c r="J106" s="1496"/>
      <c r="K106" s="1496"/>
      <c r="L106" s="1496"/>
      <c r="M106" s="1496"/>
      <c r="N106" s="1496"/>
      <c r="O106" s="1496"/>
      <c r="P106" s="1496"/>
      <c r="Q106" s="1496"/>
      <c r="R106" s="1496"/>
      <c r="S106" s="1496"/>
      <c r="T106" s="1500"/>
      <c r="U106" s="1489" t="s">
        <v>760</v>
      </c>
      <c r="V106" s="1489"/>
      <c r="W106" s="1489"/>
      <c r="X106" s="1489"/>
      <c r="Y106" s="1489"/>
      <c r="Z106" s="1489"/>
      <c r="AA106" s="1489"/>
      <c r="AB106" s="1489"/>
      <c r="AC106" s="1489"/>
      <c r="AD106" s="1489"/>
      <c r="AE106" s="1489"/>
      <c r="AF106" s="1489"/>
      <c r="AG106" s="1490"/>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row>
    <row r="107" spans="1:57" s="27" customFormat="1" ht="14.4" customHeight="1">
      <c r="A107" s="657"/>
      <c r="B107" s="1496" t="s">
        <v>763</v>
      </c>
      <c r="C107" s="1496"/>
      <c r="D107" s="1496"/>
      <c r="E107" s="1496"/>
      <c r="F107" s="1496"/>
      <c r="G107" s="1496"/>
      <c r="H107" s="1496"/>
      <c r="I107" s="1496"/>
      <c r="J107" s="1496"/>
      <c r="K107" s="1496"/>
      <c r="L107" s="1496"/>
      <c r="M107" s="1496"/>
      <c r="N107" s="1496"/>
      <c r="O107" s="1496"/>
      <c r="P107" s="1496"/>
      <c r="Q107" s="1496"/>
      <c r="R107" s="1496"/>
      <c r="S107" s="1496"/>
      <c r="T107" s="1500"/>
      <c r="U107" s="1489" t="s">
        <v>760</v>
      </c>
      <c r="V107" s="1489"/>
      <c r="W107" s="1489"/>
      <c r="X107" s="1489"/>
      <c r="Y107" s="1489"/>
      <c r="Z107" s="1489"/>
      <c r="AA107" s="1489"/>
      <c r="AB107" s="1489"/>
      <c r="AC107" s="1489"/>
      <c r="AD107" s="1489"/>
      <c r="AE107" s="1489"/>
      <c r="AF107" s="1489"/>
      <c r="AG107" s="1490"/>
      <c r="AL107" s="633"/>
      <c r="AM107" s="633"/>
      <c r="AN107" s="633"/>
      <c r="AO107" s="633"/>
      <c r="AP107" s="633"/>
      <c r="AQ107" s="633"/>
      <c r="AR107" s="633"/>
      <c r="AS107" s="633"/>
      <c r="AT107" s="633"/>
      <c r="AU107" s="633"/>
      <c r="AV107" s="633"/>
      <c r="AW107" s="633"/>
      <c r="AX107" s="633"/>
      <c r="AY107" s="633"/>
      <c r="AZ107" s="633"/>
      <c r="BA107" s="633"/>
      <c r="BB107" s="633"/>
      <c r="BC107" s="633"/>
      <c r="BD107" s="633"/>
      <c r="BE107" s="633"/>
    </row>
    <row r="108" spans="1:57" s="27" customFormat="1" ht="14.4" customHeight="1">
      <c r="A108" s="657"/>
      <c r="B108" s="1496" t="s">
        <v>831</v>
      </c>
      <c r="C108" s="1496"/>
      <c r="D108" s="1496"/>
      <c r="E108" s="1496"/>
      <c r="F108" s="1496"/>
      <c r="G108" s="1496"/>
      <c r="H108" s="1496"/>
      <c r="I108" s="1496"/>
      <c r="J108" s="1496"/>
      <c r="K108" s="1496"/>
      <c r="L108" s="1496"/>
      <c r="M108" s="1496"/>
      <c r="N108" s="1496"/>
      <c r="O108" s="1496"/>
      <c r="P108" s="1496"/>
      <c r="Q108" s="1496"/>
      <c r="R108" s="1496"/>
      <c r="S108" s="1496"/>
      <c r="T108" s="1500"/>
      <c r="U108" s="1495" t="s">
        <v>764</v>
      </c>
      <c r="V108" s="1496"/>
      <c r="W108" s="1496"/>
      <c r="X108" s="1496"/>
      <c r="Y108" s="1496"/>
      <c r="Z108" s="1496"/>
      <c r="AA108" s="1496"/>
      <c r="AB108" s="1496"/>
      <c r="AC108" s="1496"/>
      <c r="AD108" s="1496"/>
      <c r="AE108" s="1496"/>
      <c r="AF108" s="1496"/>
      <c r="AG108" s="1497"/>
      <c r="AL108" s="633"/>
      <c r="AM108" s="633"/>
      <c r="AN108" s="633"/>
      <c r="AO108" s="633"/>
      <c r="AP108" s="633"/>
      <c r="AQ108" s="633"/>
      <c r="AR108" s="633"/>
      <c r="AS108" s="633"/>
      <c r="AT108" s="633"/>
      <c r="AU108" s="633"/>
      <c r="AV108" s="633"/>
      <c r="AW108" s="633"/>
      <c r="AX108" s="633"/>
      <c r="AY108" s="633"/>
      <c r="AZ108" s="633"/>
      <c r="BA108" s="633"/>
      <c r="BB108" s="633"/>
      <c r="BC108" s="633"/>
      <c r="BD108" s="633"/>
      <c r="BE108" s="633"/>
    </row>
    <row r="109" spans="1:57" s="27" customFormat="1" ht="30.75" customHeight="1">
      <c r="A109" s="657"/>
      <c r="B109" s="1565" t="s">
        <v>832</v>
      </c>
      <c r="C109" s="1565"/>
      <c r="D109" s="1565"/>
      <c r="E109" s="1565"/>
      <c r="F109" s="1565"/>
      <c r="G109" s="1565"/>
      <c r="H109" s="1565"/>
      <c r="I109" s="1565"/>
      <c r="J109" s="1565"/>
      <c r="K109" s="1565"/>
      <c r="L109" s="1565"/>
      <c r="M109" s="1565"/>
      <c r="N109" s="1565"/>
      <c r="O109" s="1565"/>
      <c r="P109" s="1565"/>
      <c r="Q109" s="1565"/>
      <c r="R109" s="1565"/>
      <c r="S109" s="1565"/>
      <c r="T109" s="1566"/>
      <c r="U109" s="1489" t="s">
        <v>760</v>
      </c>
      <c r="V109" s="1489"/>
      <c r="W109" s="1489"/>
      <c r="X109" s="1489"/>
      <c r="Y109" s="1489"/>
      <c r="Z109" s="1489"/>
      <c r="AA109" s="1489"/>
      <c r="AB109" s="1489"/>
      <c r="AC109" s="1489"/>
      <c r="AD109" s="1489"/>
      <c r="AE109" s="1489"/>
      <c r="AF109" s="1489"/>
      <c r="AG109" s="1490"/>
      <c r="AL109" s="633"/>
      <c r="AM109" s="633"/>
      <c r="AN109" s="633"/>
      <c r="AO109" s="633"/>
      <c r="AP109" s="633"/>
      <c r="AQ109" s="633"/>
      <c r="AR109" s="633"/>
      <c r="AS109" s="633"/>
      <c r="AT109" s="633"/>
      <c r="AU109" s="633"/>
      <c r="AV109" s="633"/>
      <c r="AW109" s="633"/>
      <c r="AX109" s="633"/>
      <c r="AY109" s="633"/>
      <c r="AZ109" s="633"/>
      <c r="BA109" s="633"/>
      <c r="BB109" s="633"/>
      <c r="BC109" s="633"/>
      <c r="BD109" s="633"/>
      <c r="BE109" s="633"/>
    </row>
    <row r="110" spans="1:57" s="27" customFormat="1" ht="14.4" customHeight="1">
      <c r="A110" s="657"/>
      <c r="B110" s="1496" t="s">
        <v>757</v>
      </c>
      <c r="C110" s="1496"/>
      <c r="D110" s="1496"/>
      <c r="E110" s="1496"/>
      <c r="F110" s="1496"/>
      <c r="G110" s="1496"/>
      <c r="H110" s="1496"/>
      <c r="I110" s="1496"/>
      <c r="J110" s="1496"/>
      <c r="K110" s="1496"/>
      <c r="L110" s="1496"/>
      <c r="M110" s="1496"/>
      <c r="N110" s="1496"/>
      <c r="O110" s="1496"/>
      <c r="P110" s="1496"/>
      <c r="Q110" s="1496"/>
      <c r="R110" s="1496"/>
      <c r="S110" s="1496"/>
      <c r="T110" s="1500"/>
      <c r="U110" s="1489" t="s">
        <v>760</v>
      </c>
      <c r="V110" s="1489"/>
      <c r="W110" s="1489"/>
      <c r="X110" s="1489"/>
      <c r="Y110" s="1489"/>
      <c r="Z110" s="1489"/>
      <c r="AA110" s="1489"/>
      <c r="AB110" s="1489"/>
      <c r="AC110" s="1489"/>
      <c r="AD110" s="1489"/>
      <c r="AE110" s="1489"/>
      <c r="AF110" s="1489"/>
      <c r="AG110" s="1490"/>
      <c r="AH110" s="633"/>
      <c r="AL110" s="633"/>
      <c r="AM110" s="633"/>
      <c r="AN110" s="633"/>
      <c r="AO110" s="633"/>
      <c r="AP110" s="633"/>
      <c r="AQ110" s="633"/>
      <c r="AR110" s="633"/>
      <c r="AS110" s="633"/>
      <c r="AT110" s="633"/>
      <c r="AU110" s="633"/>
      <c r="AV110" s="633"/>
      <c r="AW110" s="633"/>
      <c r="AX110" s="633"/>
      <c r="AY110" s="633"/>
      <c r="AZ110" s="633"/>
      <c r="BA110" s="633"/>
      <c r="BB110" s="633"/>
      <c r="BC110" s="633"/>
      <c r="BD110" s="633"/>
      <c r="BE110" s="633"/>
    </row>
    <row r="111" spans="1:57" ht="14.4" customHeight="1">
      <c r="A111" s="657"/>
      <c r="B111" s="1496" t="s">
        <v>766</v>
      </c>
      <c r="C111" s="1496"/>
      <c r="D111" s="1496"/>
      <c r="E111" s="1496"/>
      <c r="F111" s="1496"/>
      <c r="G111" s="1496"/>
      <c r="H111" s="1496"/>
      <c r="I111" s="1496"/>
      <c r="J111" s="1496"/>
      <c r="K111" s="1496"/>
      <c r="L111" s="1496"/>
      <c r="M111" s="1496"/>
      <c r="N111" s="1496"/>
      <c r="O111" s="1496"/>
      <c r="P111" s="1496"/>
      <c r="Q111" s="1496"/>
      <c r="R111" s="1496"/>
      <c r="S111" s="1496"/>
      <c r="T111" s="1500"/>
      <c r="U111" s="1493" t="s">
        <v>767</v>
      </c>
      <c r="V111" s="1493"/>
      <c r="W111" s="1493"/>
      <c r="X111" s="1493"/>
      <c r="Y111" s="1493"/>
      <c r="Z111" s="1493"/>
      <c r="AA111" s="1493"/>
      <c r="AB111" s="1493"/>
      <c r="AC111" s="1493"/>
      <c r="AD111" s="1493"/>
      <c r="AE111" s="1493"/>
      <c r="AF111" s="1493"/>
      <c r="AG111" s="1494"/>
      <c r="AH111" s="1"/>
      <c r="AI111" s="27"/>
      <c r="AJ111" s="27"/>
      <c r="AK111" s="27"/>
      <c r="AL111" s="633"/>
      <c r="AM111" s="633"/>
      <c r="AN111" s="633"/>
      <c r="AO111" s="633"/>
      <c r="AP111" s="633"/>
      <c r="AQ111" s="633"/>
      <c r="AR111" s="633"/>
      <c r="AS111" s="633"/>
      <c r="AT111" s="633"/>
      <c r="AU111" s="633"/>
      <c r="AV111" s="633"/>
      <c r="AW111" s="633"/>
      <c r="AX111" s="633"/>
      <c r="AY111" s="633"/>
      <c r="AZ111" s="633"/>
      <c r="BA111" s="633"/>
      <c r="BB111" s="633"/>
      <c r="BC111" s="633"/>
      <c r="BD111" s="633"/>
      <c r="BE111" s="633"/>
    </row>
    <row r="112" spans="1:57" ht="14.4" customHeight="1" thickBot="1">
      <c r="A112" s="658"/>
      <c r="B112" s="1498" t="s">
        <v>772</v>
      </c>
      <c r="C112" s="1498"/>
      <c r="D112" s="1498"/>
      <c r="E112" s="1498"/>
      <c r="F112" s="1498"/>
      <c r="G112" s="1498"/>
      <c r="H112" s="1498"/>
      <c r="I112" s="1498"/>
      <c r="J112" s="1498"/>
      <c r="K112" s="1498"/>
      <c r="L112" s="1498"/>
      <c r="M112" s="1498"/>
      <c r="N112" s="1498"/>
      <c r="O112" s="1498"/>
      <c r="P112" s="1498"/>
      <c r="Q112" s="1498"/>
      <c r="R112" s="1498"/>
      <c r="S112" s="1498"/>
      <c r="T112" s="1499"/>
      <c r="U112" s="1491" t="s">
        <v>773</v>
      </c>
      <c r="V112" s="1491"/>
      <c r="W112" s="1491"/>
      <c r="X112" s="1491"/>
      <c r="Y112" s="1491"/>
      <c r="Z112" s="1491"/>
      <c r="AA112" s="1491"/>
      <c r="AB112" s="1491"/>
      <c r="AC112" s="1491"/>
      <c r="AD112" s="1491"/>
      <c r="AE112" s="1491"/>
      <c r="AF112" s="1491"/>
      <c r="AG112" s="1492"/>
      <c r="AH112" s="1"/>
      <c r="AI112" s="27"/>
      <c r="AJ112" s="27"/>
      <c r="AK112" s="27"/>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row>
    <row r="113" spans="1:70" ht="26.4" customHeight="1">
      <c r="A113" s="656"/>
      <c r="AU113" s="13"/>
      <c r="AV113" s="13"/>
      <c r="AW113" s="13"/>
      <c r="AX113" s="13"/>
      <c r="AY113" s="27"/>
      <c r="AZ113" s="27"/>
      <c r="BA113" s="27"/>
      <c r="BB113" s="27"/>
      <c r="BC113" s="27"/>
      <c r="BD113" s="27"/>
      <c r="BE113" s="27"/>
      <c r="BF113" s="27"/>
      <c r="BG113" s="27"/>
      <c r="BH113" s="27"/>
      <c r="BI113" s="27"/>
      <c r="BJ113" s="27"/>
      <c r="BK113" s="27"/>
      <c r="BL113" s="27"/>
      <c r="BM113" s="27"/>
      <c r="BN113" s="27"/>
      <c r="BO113" s="27"/>
      <c r="BP113" s="27"/>
      <c r="BQ113" s="27"/>
      <c r="BR113" s="27"/>
    </row>
    <row r="114" spans="1:70" ht="26.4" customHeight="1"/>
    <row r="115" spans="1:70" ht="26.4" customHeight="1"/>
    <row r="116" spans="1:70" ht="26.4" customHeight="1"/>
    <row r="117" spans="1:70" ht="26.4" customHeight="1"/>
    <row r="118" spans="1:70" ht="26.4" customHeight="1"/>
  </sheetData>
  <mergeCells count="213">
    <mergeCell ref="A1:W1"/>
    <mergeCell ref="A2:AG2"/>
    <mergeCell ref="A4:E4"/>
    <mergeCell ref="F4:AG4"/>
    <mergeCell ref="A5:AG5"/>
    <mergeCell ref="B7:J7"/>
    <mergeCell ref="M7:P7"/>
    <mergeCell ref="Q7:AG7"/>
    <mergeCell ref="B14:J17"/>
    <mergeCell ref="L14:M14"/>
    <mergeCell ref="L15:M15"/>
    <mergeCell ref="T16:AG16"/>
    <mergeCell ref="T17:AG17"/>
    <mergeCell ref="U25:AG25"/>
    <mergeCell ref="U24:AG24"/>
    <mergeCell ref="F26:K26"/>
    <mergeCell ref="L26:Q26"/>
    <mergeCell ref="R26:T26"/>
    <mergeCell ref="U26:AG26"/>
    <mergeCell ref="L23:Q23"/>
    <mergeCell ref="R23:T23"/>
    <mergeCell ref="U23:AG23"/>
    <mergeCell ref="F24:K24"/>
    <mergeCell ref="L24:Q24"/>
    <mergeCell ref="R24:T24"/>
    <mergeCell ref="A20:E20"/>
    <mergeCell ref="F20:AG20"/>
    <mergeCell ref="B8:J8"/>
    <mergeCell ref="L8:AG8"/>
    <mergeCell ref="B9:J9"/>
    <mergeCell ref="L9:AG9"/>
    <mergeCell ref="B10:J13"/>
    <mergeCell ref="L10:M10"/>
    <mergeCell ref="L11:M11"/>
    <mergeCell ref="T12:AG12"/>
    <mergeCell ref="T13:AG13"/>
    <mergeCell ref="AI27:AM27"/>
    <mergeCell ref="A28:F29"/>
    <mergeCell ref="G28:L28"/>
    <mergeCell ref="M28:AG28"/>
    <mergeCell ref="G29:L29"/>
    <mergeCell ref="M29:AG29"/>
    <mergeCell ref="K34:M34"/>
    <mergeCell ref="O34:P34"/>
    <mergeCell ref="R34:S34"/>
    <mergeCell ref="U34:AG34"/>
    <mergeCell ref="B30:K30"/>
    <mergeCell ref="M30:AC30"/>
    <mergeCell ref="AD30:AG30"/>
    <mergeCell ref="B31:K31"/>
    <mergeCell ref="M31:AC31"/>
    <mergeCell ref="AD31:AG31"/>
    <mergeCell ref="A27:E27"/>
    <mergeCell ref="F27:AG27"/>
    <mergeCell ref="A21:E26"/>
    <mergeCell ref="F21:K21"/>
    <mergeCell ref="L21:Q21"/>
    <mergeCell ref="R21:T21"/>
    <mergeCell ref="U21:AG21"/>
    <mergeCell ref="A36:N36"/>
    <mergeCell ref="B32:K32"/>
    <mergeCell ref="M32:AC32"/>
    <mergeCell ref="AD32:AG32"/>
    <mergeCell ref="A33:F34"/>
    <mergeCell ref="G33:J33"/>
    <mergeCell ref="K33:M33"/>
    <mergeCell ref="O33:P33"/>
    <mergeCell ref="R33:S33"/>
    <mergeCell ref="U33:AG33"/>
    <mergeCell ref="G34:J34"/>
    <mergeCell ref="F22:K22"/>
    <mergeCell ref="L22:Q22"/>
    <mergeCell ref="R22:T22"/>
    <mergeCell ref="U22:AG22"/>
    <mergeCell ref="F23:K23"/>
    <mergeCell ref="F25:K25"/>
    <mergeCell ref="L25:Q25"/>
    <mergeCell ref="R25:T25"/>
    <mergeCell ref="B53:L53"/>
    <mergeCell ref="N53:Z53"/>
    <mergeCell ref="B50:L50"/>
    <mergeCell ref="N50:Z50"/>
    <mergeCell ref="B51:L51"/>
    <mergeCell ref="B52:L52"/>
    <mergeCell ref="N52:Z52"/>
    <mergeCell ref="N39:AG39"/>
    <mergeCell ref="N43:Z43"/>
    <mergeCell ref="A49:R49"/>
    <mergeCell ref="N42:AG42"/>
    <mergeCell ref="B43:L43"/>
    <mergeCell ref="B44:L44"/>
    <mergeCell ref="N44:AG44"/>
    <mergeCell ref="A68:AF68"/>
    <mergeCell ref="B69:AF69"/>
    <mergeCell ref="A70:AG71"/>
    <mergeCell ref="A75:Z75"/>
    <mergeCell ref="A65:V65"/>
    <mergeCell ref="A66:AG67"/>
    <mergeCell ref="B55:L55"/>
    <mergeCell ref="N55:AG55"/>
    <mergeCell ref="B56:L56"/>
    <mergeCell ref="N56:Z56"/>
    <mergeCell ref="A61:V61"/>
    <mergeCell ref="C60:L60"/>
    <mergeCell ref="N60:Z60"/>
    <mergeCell ref="A84:V84"/>
    <mergeCell ref="A86:I86"/>
    <mergeCell ref="J86:R86"/>
    <mergeCell ref="S86:AG86"/>
    <mergeCell ref="B87:H87"/>
    <mergeCell ref="J87:R87"/>
    <mergeCell ref="S87:AG87"/>
    <mergeCell ref="B76:AF76"/>
    <mergeCell ref="A77:AG78"/>
    <mergeCell ref="A79:AG79"/>
    <mergeCell ref="A81:B81"/>
    <mergeCell ref="F81:G81"/>
    <mergeCell ref="B82:G82"/>
    <mergeCell ref="I82:AG82"/>
    <mergeCell ref="B90:H90"/>
    <mergeCell ref="J90:R90"/>
    <mergeCell ref="S90:AG90"/>
    <mergeCell ref="A91:I91"/>
    <mergeCell ref="J91:R91"/>
    <mergeCell ref="S91:AG91"/>
    <mergeCell ref="B88:H88"/>
    <mergeCell ref="J88:R88"/>
    <mergeCell ref="S88:AG88"/>
    <mergeCell ref="B89:H89"/>
    <mergeCell ref="J89:R89"/>
    <mergeCell ref="S89:AG89"/>
    <mergeCell ref="A94:E94"/>
    <mergeCell ref="F94:J94"/>
    <mergeCell ref="K94:Q94"/>
    <mergeCell ref="R94:X94"/>
    <mergeCell ref="Y94:AG94"/>
    <mergeCell ref="A95:E95"/>
    <mergeCell ref="F95:J95"/>
    <mergeCell ref="K95:Q95"/>
    <mergeCell ref="R95:X95"/>
    <mergeCell ref="Y95:AG95"/>
    <mergeCell ref="A96:E96"/>
    <mergeCell ref="F96:J96"/>
    <mergeCell ref="K96:Q96"/>
    <mergeCell ref="R96:X96"/>
    <mergeCell ref="Y96:AG96"/>
    <mergeCell ref="A97:E97"/>
    <mergeCell ref="F97:J97"/>
    <mergeCell ref="K97:Q97"/>
    <mergeCell ref="R97:X97"/>
    <mergeCell ref="Y97:AG97"/>
    <mergeCell ref="U103:AG103"/>
    <mergeCell ref="B104:T104"/>
    <mergeCell ref="U104:AG104"/>
    <mergeCell ref="B105:T105"/>
    <mergeCell ref="U105:AG105"/>
    <mergeCell ref="A98:E98"/>
    <mergeCell ref="F98:J98"/>
    <mergeCell ref="K98:Q98"/>
    <mergeCell ref="R98:X98"/>
    <mergeCell ref="Y98:AG98"/>
    <mergeCell ref="A99:J99"/>
    <mergeCell ref="K99:Q99"/>
    <mergeCell ref="R99:X99"/>
    <mergeCell ref="Y99:AG99"/>
    <mergeCell ref="B112:T112"/>
    <mergeCell ref="U112:AG112"/>
    <mergeCell ref="B38:L38"/>
    <mergeCell ref="N38:AG38"/>
    <mergeCell ref="B39:L39"/>
    <mergeCell ref="B40:L40"/>
    <mergeCell ref="N40:AG40"/>
    <mergeCell ref="B41:L41"/>
    <mergeCell ref="N41:Z41"/>
    <mergeCell ref="B42:L42"/>
    <mergeCell ref="B109:T109"/>
    <mergeCell ref="U109:AG109"/>
    <mergeCell ref="B110:T110"/>
    <mergeCell ref="U110:AG110"/>
    <mergeCell ref="B111:T111"/>
    <mergeCell ref="U111:AG111"/>
    <mergeCell ref="B106:T106"/>
    <mergeCell ref="U106:AG106"/>
    <mergeCell ref="B107:T107"/>
    <mergeCell ref="U107:AG107"/>
    <mergeCell ref="B108:T108"/>
    <mergeCell ref="U108:AG108"/>
    <mergeCell ref="A102:T102"/>
    <mergeCell ref="U102:AG102"/>
    <mergeCell ref="A37:N37"/>
    <mergeCell ref="A72:Z72"/>
    <mergeCell ref="A73:AG74"/>
    <mergeCell ref="AB51:AD51"/>
    <mergeCell ref="AE51:AG51"/>
    <mergeCell ref="A54:AC54"/>
    <mergeCell ref="B57:L57"/>
    <mergeCell ref="N57:AG57"/>
    <mergeCell ref="C59:L59"/>
    <mergeCell ref="N59:AG59"/>
    <mergeCell ref="B48:L48"/>
    <mergeCell ref="N48:Z48"/>
    <mergeCell ref="N51:O51"/>
    <mergeCell ref="P51:T51"/>
    <mergeCell ref="U51:V51"/>
    <mergeCell ref="W51:AA51"/>
    <mergeCell ref="B45:L45"/>
    <mergeCell ref="N45:Z45"/>
    <mergeCell ref="B46:L46"/>
    <mergeCell ref="N46:Z46"/>
    <mergeCell ref="B47:L47"/>
    <mergeCell ref="N47:Z47"/>
    <mergeCell ref="B62:Y62"/>
    <mergeCell ref="A63:AG64"/>
  </mergeCells>
  <phoneticPr fontId="9"/>
  <dataValidations count="4">
    <dataValidation type="list" allowBlank="1" showInputMessage="1" showErrorMessage="1" sqref="A96:E98" xr:uid="{E95E7AFC-1F3F-447B-A224-6391DA507788}">
      <formula1>#REF!</formula1>
    </dataValidation>
    <dataValidation type="list" allowBlank="1" showInputMessage="1" showErrorMessage="1" sqref="A95:E95" xr:uid="{A37E2141-A79E-4FEE-811A-B9F25B3C56EC}">
      <formula1>$AI$95:$AI$98</formula1>
    </dataValidation>
    <dataValidation type="list" allowBlank="1" showInputMessage="1" showErrorMessage="1" sqref="N40:AG40" xr:uid="{E7E02FCB-9367-4906-82CC-DE5A3CE6AABF}">
      <formula1>$AI$41:$AI$43</formula1>
    </dataValidation>
    <dataValidation type="list" allowBlank="1" showInputMessage="1" showErrorMessage="1" sqref="I82:AG82" xr:uid="{29E73BDD-7A68-42E5-BD27-7E8FD46654A7}">
      <formula1>$AL$78:$AL$82</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4" manualBreakCount="4">
    <brk id="35" max="32" man="1"/>
    <brk id="67" max="32" man="1"/>
    <brk id="100" max="32"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11</xdr:col>
                    <xdr:colOff>106680</xdr:colOff>
                    <xdr:row>9</xdr:row>
                    <xdr:rowOff>38100</xdr:rowOff>
                  </from>
                  <to>
                    <xdr:col>13</xdr:col>
                    <xdr:colOff>60960</xdr:colOff>
                    <xdr:row>9</xdr:row>
                    <xdr:rowOff>297180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11</xdr:col>
                    <xdr:colOff>99060</xdr:colOff>
                    <xdr:row>10</xdr:row>
                    <xdr:rowOff>22860</xdr:rowOff>
                  </from>
                  <to>
                    <xdr:col>13</xdr:col>
                    <xdr:colOff>22860</xdr:colOff>
                    <xdr:row>10</xdr:row>
                    <xdr:rowOff>297180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0</xdr:col>
                    <xdr:colOff>99060</xdr:colOff>
                    <xdr:row>80</xdr:row>
                    <xdr:rowOff>22860</xdr:rowOff>
                  </from>
                  <to>
                    <xdr:col>2</xdr:col>
                    <xdr:colOff>22860</xdr:colOff>
                    <xdr:row>80</xdr:row>
                    <xdr:rowOff>297180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5</xdr:col>
                    <xdr:colOff>99060</xdr:colOff>
                    <xdr:row>80</xdr:row>
                    <xdr:rowOff>22860</xdr:rowOff>
                  </from>
                  <to>
                    <xdr:col>7</xdr:col>
                    <xdr:colOff>22860</xdr:colOff>
                    <xdr:row>80</xdr:row>
                    <xdr:rowOff>297180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0</xdr:col>
                    <xdr:colOff>0</xdr:colOff>
                    <xdr:row>101</xdr:row>
                    <xdr:rowOff>144780</xdr:rowOff>
                  </from>
                  <to>
                    <xdr:col>1</xdr:col>
                    <xdr:colOff>106680</xdr:colOff>
                    <xdr:row>103</xdr:row>
                    <xdr:rowOff>45720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0</xdr:col>
                    <xdr:colOff>0</xdr:colOff>
                    <xdr:row>102</xdr:row>
                    <xdr:rowOff>144780</xdr:rowOff>
                  </from>
                  <to>
                    <xdr:col>1</xdr:col>
                    <xdr:colOff>106680</xdr:colOff>
                    <xdr:row>104</xdr:row>
                    <xdr:rowOff>45720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0</xdr:col>
                    <xdr:colOff>0</xdr:colOff>
                    <xdr:row>106</xdr:row>
                    <xdr:rowOff>144780</xdr:rowOff>
                  </from>
                  <to>
                    <xdr:col>1</xdr:col>
                    <xdr:colOff>106680</xdr:colOff>
                    <xdr:row>108</xdr:row>
                    <xdr:rowOff>45720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0</xdr:col>
                    <xdr:colOff>0</xdr:colOff>
                    <xdr:row>108</xdr:row>
                    <xdr:rowOff>342900</xdr:rowOff>
                  </from>
                  <to>
                    <xdr:col>1</xdr:col>
                    <xdr:colOff>106680</xdr:colOff>
                    <xdr:row>110</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0</xdr:col>
                    <xdr:colOff>0</xdr:colOff>
                    <xdr:row>109</xdr:row>
                    <xdr:rowOff>144780</xdr:rowOff>
                  </from>
                  <to>
                    <xdr:col>1</xdr:col>
                    <xdr:colOff>106680</xdr:colOff>
                    <xdr:row>111</xdr:row>
                    <xdr:rowOff>45720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0</xdr:col>
                    <xdr:colOff>0</xdr:colOff>
                    <xdr:row>101</xdr:row>
                    <xdr:rowOff>144780</xdr:rowOff>
                  </from>
                  <to>
                    <xdr:col>1</xdr:col>
                    <xdr:colOff>106680</xdr:colOff>
                    <xdr:row>103</xdr:row>
                    <xdr:rowOff>45720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0</xdr:col>
                    <xdr:colOff>0</xdr:colOff>
                    <xdr:row>102</xdr:row>
                    <xdr:rowOff>144780</xdr:rowOff>
                  </from>
                  <to>
                    <xdr:col>1</xdr:col>
                    <xdr:colOff>106680</xdr:colOff>
                    <xdr:row>104</xdr:row>
                    <xdr:rowOff>45720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0</xdr:col>
                    <xdr:colOff>0</xdr:colOff>
                    <xdr:row>106</xdr:row>
                    <xdr:rowOff>144780</xdr:rowOff>
                  </from>
                  <to>
                    <xdr:col>1</xdr:col>
                    <xdr:colOff>106680</xdr:colOff>
                    <xdr:row>108</xdr:row>
                    <xdr:rowOff>45720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0</xdr:col>
                    <xdr:colOff>0</xdr:colOff>
                    <xdr:row>109</xdr:row>
                    <xdr:rowOff>144780</xdr:rowOff>
                  </from>
                  <to>
                    <xdr:col>1</xdr:col>
                    <xdr:colOff>106680</xdr:colOff>
                    <xdr:row>111</xdr:row>
                    <xdr:rowOff>45720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0</xdr:col>
                    <xdr:colOff>0</xdr:colOff>
                    <xdr:row>107</xdr:row>
                    <xdr:rowOff>152400</xdr:rowOff>
                  </from>
                  <to>
                    <xdr:col>1</xdr:col>
                    <xdr:colOff>106680</xdr:colOff>
                    <xdr:row>108</xdr:row>
                    <xdr:rowOff>236220</xdr:rowOff>
                  </to>
                </anchor>
              </controlPr>
            </control>
          </mc:Choice>
        </mc:AlternateContent>
        <mc:AlternateContent xmlns:mc="http://schemas.openxmlformats.org/markup-compatibility/2006">
          <mc:Choice Requires="x14">
            <control shapeId="279575" r:id="rId26" name="Check Box 23">
              <controlPr defaultSize="0" autoFill="0" autoLine="0" autoPict="0">
                <anchor moveWithCells="1">
                  <from>
                    <xdr:col>0</xdr:col>
                    <xdr:colOff>0</xdr:colOff>
                    <xdr:row>110</xdr:row>
                    <xdr:rowOff>144780</xdr:rowOff>
                  </from>
                  <to>
                    <xdr:col>1</xdr:col>
                    <xdr:colOff>106680</xdr:colOff>
                    <xdr:row>112</xdr:row>
                    <xdr:rowOff>60960</xdr:rowOff>
                  </to>
                </anchor>
              </controlPr>
            </control>
          </mc:Choice>
        </mc:AlternateContent>
        <mc:AlternateContent xmlns:mc="http://schemas.openxmlformats.org/markup-compatibility/2006">
          <mc:Choice Requires="x14">
            <control shapeId="279576" r:id="rId27" name="Check Box 24">
              <controlPr defaultSize="0" autoFill="0" autoLine="0" autoPict="0">
                <anchor moveWithCells="1">
                  <from>
                    <xdr:col>0</xdr:col>
                    <xdr:colOff>0</xdr:colOff>
                    <xdr:row>110</xdr:row>
                    <xdr:rowOff>144780</xdr:rowOff>
                  </from>
                  <to>
                    <xdr:col>1</xdr:col>
                    <xdr:colOff>106680</xdr:colOff>
                    <xdr:row>112</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7C6E-4D10-4E6C-BDB7-DCA37DEF6CD1}">
  <sheetPr>
    <tabColor rgb="FFFFC000"/>
    <pageSetUpPr fitToPage="1"/>
  </sheetPr>
  <dimension ref="A1:BR108"/>
  <sheetViews>
    <sheetView showZeros="0" view="pageBreakPreview"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37"/>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30" t="s">
        <v>846</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row>
    <row r="2" spans="1:34" ht="21"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95"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21"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41"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41" ht="9.6" customHeight="1"/>
    <row r="19" spans="1:41" s="27" customFormat="1" ht="21"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41" s="27" customFormat="1" ht="24.6" customHeight="1">
      <c r="A20" s="1408" t="s">
        <v>714</v>
      </c>
      <c r="B20" s="1409"/>
      <c r="C20" s="1409"/>
      <c r="D20" s="1409"/>
      <c r="E20" s="1409"/>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7"/>
      <c r="AH20" s="491"/>
      <c r="AI20" s="1"/>
      <c r="AJ20" s="1" t="s">
        <v>296</v>
      </c>
      <c r="AK20" s="1"/>
      <c r="AL20" s="1"/>
      <c r="AM20" s="1"/>
      <c r="AN20" s="1"/>
      <c r="AO20" s="1"/>
    </row>
    <row r="21" spans="1:41" s="27" customFormat="1" ht="18" customHeight="1">
      <c r="A21" s="986" t="s">
        <v>774</v>
      </c>
      <c r="B21" s="1056"/>
      <c r="C21" s="1056"/>
      <c r="D21" s="1056"/>
      <c r="E21" s="1057"/>
      <c r="F21" s="1068" t="s">
        <v>758</v>
      </c>
      <c r="G21" s="1068"/>
      <c r="H21" s="1068"/>
      <c r="I21" s="1068"/>
      <c r="J21" s="1068"/>
      <c r="K21" s="1068"/>
      <c r="L21" s="1044" t="s">
        <v>746</v>
      </c>
      <c r="M21" s="1045"/>
      <c r="N21" s="1045"/>
      <c r="O21" s="1045"/>
      <c r="P21" s="1045"/>
      <c r="Q21" s="1048"/>
      <c r="R21" s="1044" t="s">
        <v>744</v>
      </c>
      <c r="S21" s="1045"/>
      <c r="T21" s="1048"/>
      <c r="U21" s="1044" t="s">
        <v>759</v>
      </c>
      <c r="V21" s="1045"/>
      <c r="W21" s="1045"/>
      <c r="X21" s="1045"/>
      <c r="Y21" s="1045"/>
      <c r="Z21" s="1045"/>
      <c r="AA21" s="1045"/>
      <c r="AB21" s="1045"/>
      <c r="AC21" s="1045"/>
      <c r="AD21" s="1045"/>
      <c r="AE21" s="1045"/>
      <c r="AF21" s="1045"/>
      <c r="AG21" s="1049"/>
      <c r="AH21" s="491"/>
      <c r="AI21" s="1"/>
      <c r="AJ21" s="1" t="s">
        <v>421</v>
      </c>
      <c r="AK21" s="1"/>
      <c r="AL21" s="1"/>
      <c r="AM21" s="1"/>
      <c r="AN21" s="1"/>
      <c r="AO21" s="1"/>
    </row>
    <row r="22" spans="1:41" s="27" customFormat="1" ht="18" customHeight="1">
      <c r="A22" s="855"/>
      <c r="B22" s="812"/>
      <c r="C22" s="812"/>
      <c r="D22" s="812"/>
      <c r="E22" s="1058"/>
      <c r="F22" s="1017" t="s">
        <v>337</v>
      </c>
      <c r="G22" s="1017"/>
      <c r="H22" s="1017"/>
      <c r="I22" s="1017"/>
      <c r="J22" s="1017"/>
      <c r="K22" s="1017"/>
      <c r="L22" s="1017"/>
      <c r="M22" s="1017"/>
      <c r="N22" s="1017"/>
      <c r="O22" s="1017"/>
      <c r="P22" s="1017"/>
      <c r="Q22" s="1017"/>
      <c r="R22" s="1017"/>
      <c r="S22" s="1017"/>
      <c r="T22" s="1017"/>
      <c r="U22" s="1017" t="s">
        <v>337</v>
      </c>
      <c r="V22" s="1017"/>
      <c r="W22" s="1017"/>
      <c r="X22" s="1017"/>
      <c r="Y22" s="1017"/>
      <c r="Z22" s="1017"/>
      <c r="AA22" s="1017"/>
      <c r="AB22" s="1017"/>
      <c r="AC22" s="1017"/>
      <c r="AD22" s="1017"/>
      <c r="AE22" s="1017"/>
      <c r="AF22" s="1017"/>
      <c r="AG22" s="1018"/>
      <c r="AH22" s="491"/>
      <c r="AI22" s="1"/>
      <c r="AJ22" s="1" t="s">
        <v>419</v>
      </c>
      <c r="AK22" s="1"/>
      <c r="AL22" s="1"/>
      <c r="AM22" s="1"/>
      <c r="AN22" s="1"/>
      <c r="AO22" s="1"/>
    </row>
    <row r="23" spans="1:41" s="27" customFormat="1" ht="18" customHeight="1">
      <c r="A23" s="855"/>
      <c r="B23" s="812"/>
      <c r="C23" s="812"/>
      <c r="D23" s="812"/>
      <c r="E23" s="1058"/>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c r="AH23" s="491"/>
      <c r="AI23" s="1"/>
      <c r="AJ23" s="1"/>
      <c r="AK23" s="1"/>
      <c r="AL23" s="1"/>
      <c r="AM23" s="1"/>
      <c r="AN23" s="1"/>
      <c r="AO23" s="1"/>
    </row>
    <row r="24" spans="1:41" s="27" customFormat="1" ht="18" customHeight="1">
      <c r="A24" s="855"/>
      <c r="B24" s="812"/>
      <c r="C24" s="812"/>
      <c r="D24" s="812"/>
      <c r="E24" s="1058"/>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8"/>
      <c r="AH24" s="491"/>
      <c r="AI24" s="1"/>
      <c r="AK24" s="1"/>
      <c r="AL24" s="1"/>
      <c r="AM24" s="1"/>
      <c r="AN24" s="1"/>
      <c r="AO24" s="1"/>
    </row>
    <row r="25" spans="1:41" s="27" customFormat="1" ht="18" customHeight="1">
      <c r="A25" s="855"/>
      <c r="B25" s="812"/>
      <c r="C25" s="812"/>
      <c r="D25" s="812"/>
      <c r="E25" s="1058"/>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8"/>
      <c r="AH25" s="491"/>
      <c r="AI25" s="1"/>
      <c r="AK25" s="1"/>
      <c r="AL25" s="1"/>
      <c r="AM25" s="1"/>
      <c r="AN25" s="1"/>
      <c r="AO25" s="1"/>
    </row>
    <row r="26" spans="1:41" s="27" customFormat="1" ht="18" customHeight="1">
      <c r="A26" s="1059"/>
      <c r="B26" s="1060"/>
      <c r="C26" s="1060"/>
      <c r="D26" s="1060"/>
      <c r="E26" s="1061"/>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8"/>
      <c r="AH26" s="491"/>
    </row>
    <row r="27" spans="1:41" s="27" customFormat="1" ht="77.400000000000006" customHeight="1">
      <c r="A27" s="1015" t="s">
        <v>775</v>
      </c>
      <c r="B27" s="1016"/>
      <c r="C27" s="1016"/>
      <c r="D27" s="1016"/>
      <c r="E27" s="1016"/>
      <c r="F27" s="1575"/>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80"/>
      <c r="AH27" s="491"/>
      <c r="AI27" s="1564" t="s">
        <v>337</v>
      </c>
      <c r="AJ27" s="1564"/>
      <c r="AK27" s="1564"/>
      <c r="AL27" s="1564"/>
      <c r="AM27" s="1564"/>
    </row>
    <row r="28" spans="1:41" s="27" customFormat="1" ht="25.2" customHeight="1">
      <c r="A28" s="855" t="s">
        <v>216</v>
      </c>
      <c r="B28" s="813"/>
      <c r="C28" s="813"/>
      <c r="D28" s="813"/>
      <c r="E28" s="813"/>
      <c r="F28" s="856"/>
      <c r="G28" s="1382" t="s">
        <v>213</v>
      </c>
      <c r="H28" s="1383"/>
      <c r="I28" s="1383"/>
      <c r="J28" s="1383"/>
      <c r="K28" s="1383"/>
      <c r="L28" s="1384"/>
      <c r="M28" s="1385"/>
      <c r="N28" s="1386"/>
      <c r="O28" s="1386"/>
      <c r="P28" s="1386"/>
      <c r="Q28" s="1386"/>
      <c r="R28" s="1386"/>
      <c r="S28" s="1386"/>
      <c r="T28" s="1386"/>
      <c r="U28" s="1386"/>
      <c r="V28" s="1386"/>
      <c r="W28" s="1386"/>
      <c r="X28" s="1386"/>
      <c r="Y28" s="1386"/>
      <c r="Z28" s="1386"/>
      <c r="AA28" s="1386"/>
      <c r="AB28" s="1386"/>
      <c r="AC28" s="1386"/>
      <c r="AD28" s="1386"/>
      <c r="AE28" s="1386"/>
      <c r="AF28" s="1386"/>
      <c r="AG28" s="1387"/>
      <c r="AH28" s="491"/>
    </row>
    <row r="29" spans="1:41" s="27" customFormat="1" ht="25.2" customHeight="1">
      <c r="A29" s="989"/>
      <c r="B29" s="990"/>
      <c r="C29" s="990"/>
      <c r="D29" s="990"/>
      <c r="E29" s="990"/>
      <c r="F29" s="991"/>
      <c r="G29" s="926" t="s">
        <v>21</v>
      </c>
      <c r="H29" s="898"/>
      <c r="I29" s="898"/>
      <c r="J29" s="898"/>
      <c r="K29" s="898"/>
      <c r="L29" s="899"/>
      <c r="M29" s="846"/>
      <c r="N29" s="847"/>
      <c r="O29" s="847"/>
      <c r="P29" s="847"/>
      <c r="Q29" s="847"/>
      <c r="R29" s="847"/>
      <c r="S29" s="847"/>
      <c r="T29" s="847"/>
      <c r="U29" s="847"/>
      <c r="V29" s="847"/>
      <c r="W29" s="847"/>
      <c r="X29" s="847"/>
      <c r="Y29" s="847"/>
      <c r="Z29" s="847"/>
      <c r="AA29" s="847"/>
      <c r="AB29" s="847"/>
      <c r="AC29" s="847"/>
      <c r="AD29" s="847"/>
      <c r="AE29" s="847"/>
      <c r="AF29" s="847"/>
      <c r="AG29" s="848"/>
      <c r="AH29" s="491"/>
    </row>
    <row r="30" spans="1:41" s="27" customFormat="1" ht="25.2" customHeight="1">
      <c r="A30" s="230"/>
      <c r="B30" s="873" t="s">
        <v>24</v>
      </c>
      <c r="C30" s="873"/>
      <c r="D30" s="873"/>
      <c r="E30" s="873"/>
      <c r="F30" s="873"/>
      <c r="G30" s="873"/>
      <c r="H30" s="873"/>
      <c r="I30" s="873"/>
      <c r="J30" s="873"/>
      <c r="K30" s="873"/>
      <c r="L30" s="235"/>
      <c r="M30" s="1033">
        <f>K91</f>
        <v>0</v>
      </c>
      <c r="N30" s="1034"/>
      <c r="O30" s="1034"/>
      <c r="P30" s="1034"/>
      <c r="Q30" s="1034"/>
      <c r="R30" s="1034"/>
      <c r="S30" s="1034"/>
      <c r="T30" s="1034"/>
      <c r="U30" s="1034"/>
      <c r="V30" s="1034"/>
      <c r="W30" s="1034"/>
      <c r="X30" s="1034"/>
      <c r="Y30" s="1034"/>
      <c r="Z30" s="1034"/>
      <c r="AA30" s="1034"/>
      <c r="AB30" s="1034"/>
      <c r="AC30" s="1034"/>
      <c r="AD30" s="1008" t="s">
        <v>781</v>
      </c>
      <c r="AE30" s="1008"/>
      <c r="AF30" s="1008"/>
      <c r="AG30" s="1009"/>
      <c r="AI30" s="27" t="s">
        <v>337</v>
      </c>
    </row>
    <row r="31" spans="1:41" s="27" customFormat="1" ht="25.2" customHeight="1">
      <c r="A31" s="230"/>
      <c r="B31" s="873" t="s">
        <v>22</v>
      </c>
      <c r="C31" s="873"/>
      <c r="D31" s="873"/>
      <c r="E31" s="873"/>
      <c r="F31" s="873"/>
      <c r="G31" s="873"/>
      <c r="H31" s="873"/>
      <c r="I31" s="873"/>
      <c r="J31" s="873"/>
      <c r="K31" s="873"/>
      <c r="L31" s="235"/>
      <c r="M31" s="1033">
        <f>R91</f>
        <v>0</v>
      </c>
      <c r="N31" s="1034"/>
      <c r="O31" s="1034"/>
      <c r="P31" s="1034"/>
      <c r="Q31" s="1034"/>
      <c r="R31" s="1034"/>
      <c r="S31" s="1034"/>
      <c r="T31" s="1034"/>
      <c r="U31" s="1034"/>
      <c r="V31" s="1034"/>
      <c r="W31" s="1034"/>
      <c r="X31" s="1034"/>
      <c r="Y31" s="1034"/>
      <c r="Z31" s="1034"/>
      <c r="AA31" s="1034"/>
      <c r="AB31" s="1034"/>
      <c r="AC31" s="1034"/>
      <c r="AD31" s="1008" t="s">
        <v>781</v>
      </c>
      <c r="AE31" s="1008"/>
      <c r="AF31" s="1008"/>
      <c r="AG31" s="1009"/>
      <c r="AI31" s="27" t="s">
        <v>337</v>
      </c>
    </row>
    <row r="32" spans="1:41" s="27" customFormat="1" ht="25.2" customHeight="1">
      <c r="A32" s="230"/>
      <c r="B32" s="873" t="s">
        <v>23</v>
      </c>
      <c r="C32" s="873"/>
      <c r="D32" s="873"/>
      <c r="E32" s="873"/>
      <c r="F32" s="873"/>
      <c r="G32" s="873"/>
      <c r="H32" s="873"/>
      <c r="I32" s="873"/>
      <c r="J32" s="873"/>
      <c r="K32" s="873"/>
      <c r="L32" s="235"/>
      <c r="M32" s="1033">
        <f>J81</f>
        <v>0</v>
      </c>
      <c r="N32" s="1034"/>
      <c r="O32" s="1034"/>
      <c r="P32" s="1034"/>
      <c r="Q32" s="1034"/>
      <c r="R32" s="1034"/>
      <c r="S32" s="1034"/>
      <c r="T32" s="1034"/>
      <c r="U32" s="1034"/>
      <c r="V32" s="1034"/>
      <c r="W32" s="1034"/>
      <c r="X32" s="1034"/>
      <c r="Y32" s="1034"/>
      <c r="Z32" s="1034"/>
      <c r="AA32" s="1034"/>
      <c r="AB32" s="1034"/>
      <c r="AC32" s="1034"/>
      <c r="AD32" s="1008" t="s">
        <v>2</v>
      </c>
      <c r="AE32" s="1008"/>
      <c r="AF32" s="1008"/>
      <c r="AG32" s="1009"/>
    </row>
    <row r="33" spans="1:34" s="27" customFormat="1" ht="25.2" customHeight="1">
      <c r="A33" s="1067" t="s">
        <v>747</v>
      </c>
      <c r="B33" s="1068"/>
      <c r="C33" s="1068"/>
      <c r="D33" s="1068"/>
      <c r="E33" s="1068"/>
      <c r="F33" s="1068"/>
      <c r="G33" s="1063" t="s">
        <v>748</v>
      </c>
      <c r="H33" s="1063"/>
      <c r="I33" s="1063"/>
      <c r="J33" s="1063"/>
      <c r="K33" s="1064"/>
      <c r="L33" s="1065"/>
      <c r="M33" s="1065"/>
      <c r="N33" s="236" t="s">
        <v>716</v>
      </c>
      <c r="O33" s="1065"/>
      <c r="P33" s="1065"/>
      <c r="Q33" s="236" t="s">
        <v>717</v>
      </c>
      <c r="R33" s="1065"/>
      <c r="S33" s="1065"/>
      <c r="T33" s="235" t="s">
        <v>718</v>
      </c>
      <c r="U33" s="1041" t="s">
        <v>94</v>
      </c>
      <c r="V33" s="1042"/>
      <c r="W33" s="1042"/>
      <c r="X33" s="1042"/>
      <c r="Y33" s="1042"/>
      <c r="Z33" s="1042"/>
      <c r="AA33" s="1042"/>
      <c r="AB33" s="1042"/>
      <c r="AC33" s="1042"/>
      <c r="AD33" s="1042"/>
      <c r="AE33" s="1042"/>
      <c r="AF33" s="1042"/>
      <c r="AG33" s="1043"/>
    </row>
    <row r="34" spans="1:34" s="27" customFormat="1" ht="25.2" customHeight="1" thickBot="1">
      <c r="A34" s="1069"/>
      <c r="B34" s="1070"/>
      <c r="C34" s="1070"/>
      <c r="D34" s="1070"/>
      <c r="E34" s="1070"/>
      <c r="F34" s="1070"/>
      <c r="G34" s="1062" t="s">
        <v>749</v>
      </c>
      <c r="H34" s="1062"/>
      <c r="I34" s="1062"/>
      <c r="J34" s="1062"/>
      <c r="K34" s="1066"/>
      <c r="L34" s="1037"/>
      <c r="M34" s="1037"/>
      <c r="N34" s="478" t="s">
        <v>716</v>
      </c>
      <c r="O34" s="1037"/>
      <c r="P34" s="1037"/>
      <c r="Q34" s="478" t="s">
        <v>717</v>
      </c>
      <c r="R34" s="1037"/>
      <c r="S34" s="1037"/>
      <c r="T34" s="239" t="s">
        <v>718</v>
      </c>
      <c r="U34" s="1038" t="s">
        <v>226</v>
      </c>
      <c r="V34" s="1039"/>
      <c r="W34" s="1039"/>
      <c r="X34" s="1039"/>
      <c r="Y34" s="1039"/>
      <c r="Z34" s="1039"/>
      <c r="AA34" s="1039"/>
      <c r="AB34" s="1039"/>
      <c r="AC34" s="1039"/>
      <c r="AD34" s="1039"/>
      <c r="AE34" s="1039"/>
      <c r="AF34" s="1039"/>
      <c r="AG34" s="1040"/>
    </row>
    <row r="35" spans="1:34" s="27" customFormat="1" ht="9.75" customHeight="1">
      <c r="A35" s="1"/>
      <c r="B35" s="243"/>
      <c r="C35" s="243"/>
      <c r="D35" s="243"/>
      <c r="E35" s="243"/>
      <c r="F35" s="243"/>
      <c r="G35" s="243"/>
      <c r="H35" s="243"/>
      <c r="I35" s="243"/>
      <c r="J35" s="243"/>
      <c r="K35" s="243"/>
      <c r="L35" s="244"/>
      <c r="M35" s="1"/>
      <c r="N35" s="1"/>
      <c r="O35" s="1"/>
      <c r="P35" s="1"/>
      <c r="Q35" s="1"/>
      <c r="R35" s="219"/>
      <c r="S35" s="219"/>
      <c r="T35" s="219"/>
      <c r="U35" s="1"/>
      <c r="V35" s="219"/>
      <c r="W35" s="219"/>
      <c r="X35" s="219"/>
      <c r="Y35" s="1"/>
      <c r="Z35" s="219"/>
      <c r="AA35" s="219"/>
      <c r="AB35" s="219"/>
      <c r="AC35" s="1"/>
      <c r="AD35" s="1"/>
      <c r="AE35" s="1"/>
      <c r="AF35" s="1"/>
      <c r="AG35" s="1"/>
      <c r="AH35" s="491"/>
    </row>
    <row r="36" spans="1:34" ht="25.2" customHeight="1" thickBot="1">
      <c r="A36" s="818" t="s">
        <v>780</v>
      </c>
      <c r="B36" s="818"/>
      <c r="C36" s="818"/>
      <c r="D36" s="818"/>
      <c r="E36" s="818"/>
      <c r="F36" s="818"/>
      <c r="G36" s="818"/>
      <c r="H36" s="818"/>
      <c r="I36" s="818"/>
      <c r="J36" s="818"/>
      <c r="K36" s="818"/>
      <c r="L36" s="818"/>
      <c r="M36" s="818"/>
      <c r="N36" s="818"/>
      <c r="AH36" s="1"/>
    </row>
    <row r="37" spans="1:34" ht="25.5" customHeight="1">
      <c r="A37" s="1422" t="s">
        <v>808</v>
      </c>
      <c r="B37" s="1423"/>
      <c r="C37" s="1423"/>
      <c r="D37" s="1423"/>
      <c r="E37" s="1423"/>
      <c r="F37" s="1423"/>
      <c r="G37" s="1423"/>
      <c r="H37" s="1423"/>
      <c r="I37" s="1423"/>
      <c r="J37" s="1423"/>
      <c r="K37" s="1423"/>
      <c r="L37" s="1423"/>
      <c r="M37" s="1423"/>
      <c r="N37" s="1423"/>
      <c r="O37" s="303"/>
      <c r="P37" s="303"/>
      <c r="Q37" s="303"/>
      <c r="R37" s="303"/>
      <c r="S37" s="303"/>
      <c r="T37" s="303"/>
      <c r="U37" s="303"/>
      <c r="V37" s="303"/>
      <c r="W37" s="303"/>
      <c r="X37" s="303"/>
      <c r="Y37" s="303"/>
      <c r="Z37" s="303"/>
      <c r="AA37" s="303"/>
      <c r="AB37" s="303"/>
      <c r="AC37" s="303"/>
      <c r="AD37" s="303"/>
      <c r="AE37" s="303"/>
      <c r="AF37" s="303"/>
      <c r="AG37" s="342"/>
      <c r="AH37" s="1"/>
    </row>
    <row r="38" spans="1:34" ht="25.5" customHeight="1">
      <c r="A38" s="381"/>
      <c r="B38" s="1361" t="s">
        <v>423</v>
      </c>
      <c r="C38" s="1361"/>
      <c r="D38" s="1361"/>
      <c r="E38" s="1361"/>
      <c r="F38" s="1361"/>
      <c r="G38" s="1361"/>
      <c r="H38" s="1361"/>
      <c r="I38" s="1361"/>
      <c r="J38" s="1361"/>
      <c r="K38" s="1361"/>
      <c r="L38" s="1361"/>
      <c r="M38" s="231"/>
      <c r="N38" s="1440"/>
      <c r="O38" s="1441"/>
      <c r="P38" s="1441"/>
      <c r="Q38" s="1441"/>
      <c r="R38" s="1441"/>
      <c r="S38" s="1441"/>
      <c r="T38" s="1441"/>
      <c r="U38" s="1441"/>
      <c r="V38" s="1441"/>
      <c r="W38" s="1441"/>
      <c r="X38" s="1441"/>
      <c r="Y38" s="1441"/>
      <c r="Z38" s="1441"/>
      <c r="AA38" s="1441"/>
      <c r="AB38" s="1441"/>
      <c r="AC38" s="1441"/>
      <c r="AD38" s="1441"/>
      <c r="AE38" s="1441"/>
      <c r="AF38" s="1441"/>
      <c r="AG38" s="1442"/>
      <c r="AH38" s="1"/>
    </row>
    <row r="39" spans="1:34" ht="25.5" customHeight="1">
      <c r="A39" s="381"/>
      <c r="B39" s="1361" t="s">
        <v>422</v>
      </c>
      <c r="C39" s="1361"/>
      <c r="D39" s="1361"/>
      <c r="E39" s="1361"/>
      <c r="F39" s="1361"/>
      <c r="G39" s="1361"/>
      <c r="H39" s="1361"/>
      <c r="I39" s="1361"/>
      <c r="J39" s="1361"/>
      <c r="K39" s="1361"/>
      <c r="L39" s="1361"/>
      <c r="M39" s="231"/>
      <c r="N39" s="1440"/>
      <c r="O39" s="1441"/>
      <c r="P39" s="1441"/>
      <c r="Q39" s="1441"/>
      <c r="R39" s="1441"/>
      <c r="S39" s="1441"/>
      <c r="T39" s="1441"/>
      <c r="U39" s="1441"/>
      <c r="V39" s="1441"/>
      <c r="W39" s="1441"/>
      <c r="X39" s="1441"/>
      <c r="Y39" s="1441"/>
      <c r="Z39" s="1441"/>
      <c r="AA39" s="1441"/>
      <c r="AB39" s="1441"/>
      <c r="AC39" s="1441"/>
      <c r="AD39" s="1441"/>
      <c r="AE39" s="1441"/>
      <c r="AF39" s="1441"/>
      <c r="AG39" s="1442"/>
      <c r="AH39" s="1"/>
    </row>
    <row r="40" spans="1:34" ht="25.5" customHeight="1">
      <c r="A40" s="381"/>
      <c r="B40" s="1361" t="s">
        <v>420</v>
      </c>
      <c r="C40" s="1361"/>
      <c r="D40" s="1361"/>
      <c r="E40" s="1361"/>
      <c r="F40" s="1361"/>
      <c r="G40" s="1361"/>
      <c r="H40" s="1361"/>
      <c r="I40" s="1361"/>
      <c r="J40" s="1361"/>
      <c r="K40" s="1361"/>
      <c r="L40" s="1361"/>
      <c r="M40" s="231"/>
      <c r="N40" s="1367"/>
      <c r="O40" s="1368"/>
      <c r="P40" s="1368"/>
      <c r="Q40" s="1368"/>
      <c r="R40" s="1368"/>
      <c r="S40" s="1368"/>
      <c r="T40" s="1368"/>
      <c r="U40" s="1368"/>
      <c r="V40" s="1368"/>
      <c r="W40" s="1368"/>
      <c r="X40" s="1368"/>
      <c r="Y40" s="1368"/>
      <c r="Z40" s="1368"/>
      <c r="AA40" s="246" t="s">
        <v>340</v>
      </c>
      <c r="AB40" s="246"/>
      <c r="AC40" s="246"/>
      <c r="AD40" s="246"/>
      <c r="AE40" s="246"/>
      <c r="AF40" s="246"/>
      <c r="AG40" s="319"/>
      <c r="AH40" s="1"/>
    </row>
    <row r="41" spans="1:34" ht="25.5" customHeight="1">
      <c r="A41" s="381"/>
      <c r="B41" s="1361" t="s">
        <v>418</v>
      </c>
      <c r="C41" s="1361"/>
      <c r="D41" s="1361"/>
      <c r="E41" s="1361"/>
      <c r="F41" s="1361"/>
      <c r="G41" s="1361"/>
      <c r="H41" s="1361"/>
      <c r="I41" s="1361"/>
      <c r="J41" s="1361"/>
      <c r="K41" s="1361"/>
      <c r="L41" s="1361"/>
      <c r="M41" s="231"/>
      <c r="N41" s="1431"/>
      <c r="O41" s="1432"/>
      <c r="P41" s="1432"/>
      <c r="Q41" s="1432"/>
      <c r="R41" s="1432"/>
      <c r="S41" s="1432"/>
      <c r="T41" s="1432"/>
      <c r="U41" s="1432"/>
      <c r="V41" s="1432"/>
      <c r="W41" s="1432"/>
      <c r="X41" s="1432"/>
      <c r="Y41" s="1432"/>
      <c r="Z41" s="1432"/>
      <c r="AA41" s="246" t="s">
        <v>417</v>
      </c>
      <c r="AB41" s="246"/>
      <c r="AC41" s="246"/>
      <c r="AD41" s="246"/>
      <c r="AE41" s="246"/>
      <c r="AF41" s="246"/>
      <c r="AG41" s="319"/>
      <c r="AH41" s="1"/>
    </row>
    <row r="42" spans="1:34" ht="25.5" customHeight="1">
      <c r="A42" s="381"/>
      <c r="B42" s="1361" t="s">
        <v>416</v>
      </c>
      <c r="C42" s="1361"/>
      <c r="D42" s="1361"/>
      <c r="E42" s="1361"/>
      <c r="F42" s="1361"/>
      <c r="G42" s="1361"/>
      <c r="H42" s="1361"/>
      <c r="I42" s="1361"/>
      <c r="J42" s="1361"/>
      <c r="K42" s="1361"/>
      <c r="L42" s="1361"/>
      <c r="M42" s="231"/>
      <c r="N42" s="1367"/>
      <c r="O42" s="1368"/>
      <c r="P42" s="1368"/>
      <c r="Q42" s="1368"/>
      <c r="R42" s="1368"/>
      <c r="S42" s="1368"/>
      <c r="T42" s="1368"/>
      <c r="U42" s="1368"/>
      <c r="V42" s="1368"/>
      <c r="W42" s="1368"/>
      <c r="X42" s="1368"/>
      <c r="Y42" s="1368"/>
      <c r="Z42" s="1368"/>
      <c r="AA42" s="246" t="s">
        <v>340</v>
      </c>
      <c r="AB42" s="246"/>
      <c r="AC42" s="246"/>
      <c r="AD42" s="246"/>
      <c r="AE42" s="246"/>
      <c r="AF42" s="246"/>
      <c r="AG42" s="319"/>
      <c r="AH42" s="1"/>
    </row>
    <row r="43" spans="1:34" ht="25.5" customHeight="1" thickBot="1">
      <c r="A43" s="352"/>
      <c r="B43" s="1372" t="s">
        <v>415</v>
      </c>
      <c r="C43" s="1372"/>
      <c r="D43" s="1372"/>
      <c r="E43" s="1372"/>
      <c r="F43" s="1372"/>
      <c r="G43" s="1372"/>
      <c r="H43" s="1372"/>
      <c r="I43" s="1372"/>
      <c r="J43" s="1372"/>
      <c r="K43" s="1372"/>
      <c r="L43" s="1372"/>
      <c r="M43" s="382"/>
      <c r="N43" s="1597"/>
      <c r="O43" s="1429"/>
      <c r="P43" s="1429"/>
      <c r="Q43" s="1429"/>
      <c r="R43" s="1429"/>
      <c r="S43" s="1429"/>
      <c r="T43" s="1429"/>
      <c r="U43" s="1429"/>
      <c r="V43" s="1429"/>
      <c r="W43" s="1429"/>
      <c r="X43" s="1429"/>
      <c r="Y43" s="1429"/>
      <c r="Z43" s="1429"/>
      <c r="AA43" s="1429"/>
      <c r="AB43" s="1429"/>
      <c r="AC43" s="1429"/>
      <c r="AD43" s="1429"/>
      <c r="AE43" s="1429"/>
      <c r="AF43" s="1429"/>
      <c r="AG43" s="1430"/>
      <c r="AH43" s="1"/>
    </row>
    <row r="44" spans="1:34" ht="25.5" customHeight="1">
      <c r="A44" s="1422" t="s">
        <v>809</v>
      </c>
      <c r="B44" s="1423"/>
      <c r="C44" s="1423"/>
      <c r="D44" s="1423"/>
      <c r="E44" s="1423"/>
      <c r="F44" s="1423"/>
      <c r="G44" s="1423"/>
      <c r="H44" s="1423"/>
      <c r="I44" s="1423"/>
      <c r="J44" s="1423"/>
      <c r="K44" s="1423"/>
      <c r="L44" s="1423"/>
      <c r="M44" s="303"/>
      <c r="N44" s="303"/>
      <c r="O44" s="303"/>
      <c r="P44" s="303"/>
      <c r="Q44" s="303"/>
      <c r="R44" s="303"/>
      <c r="S44" s="303"/>
      <c r="T44" s="303"/>
      <c r="U44" s="303"/>
      <c r="V44" s="303"/>
      <c r="W44" s="303"/>
      <c r="X44" s="303"/>
      <c r="Y44" s="303"/>
      <c r="Z44" s="303"/>
      <c r="AA44" s="303"/>
      <c r="AB44" s="303"/>
      <c r="AC44" s="303"/>
      <c r="AD44" s="303"/>
      <c r="AE44" s="303"/>
      <c r="AF44" s="303"/>
      <c r="AG44" s="342"/>
    </row>
    <row r="45" spans="1:34" ht="25.5" customHeight="1">
      <c r="A45" s="1535"/>
      <c r="B45" s="1536"/>
      <c r="C45" s="1536"/>
      <c r="D45" s="1536"/>
      <c r="E45" s="1536"/>
      <c r="F45" s="1536"/>
      <c r="G45" s="1536"/>
      <c r="H45" s="1536"/>
      <c r="I45" s="1536"/>
      <c r="J45" s="1536"/>
      <c r="K45" s="1536"/>
      <c r="L45" s="1536"/>
      <c r="M45" s="1536"/>
      <c r="N45" s="1536"/>
      <c r="O45" s="1536"/>
      <c r="P45" s="1536"/>
      <c r="Q45" s="1536"/>
      <c r="R45" s="1536"/>
      <c r="S45" s="1536"/>
      <c r="T45" s="1536"/>
      <c r="U45" s="1536"/>
      <c r="V45" s="1536"/>
      <c r="W45" s="1536"/>
      <c r="X45" s="1536"/>
      <c r="Y45" s="1536"/>
      <c r="Z45" s="1536"/>
      <c r="AA45" s="1536"/>
      <c r="AB45" s="1536"/>
      <c r="AC45" s="1536"/>
      <c r="AD45" s="1536"/>
      <c r="AE45" s="1536"/>
      <c r="AF45" s="1536"/>
      <c r="AG45" s="1537"/>
    </row>
    <row r="46" spans="1:34" ht="25.5" customHeight="1" thickBot="1">
      <c r="A46" s="1419"/>
      <c r="B46" s="1420"/>
      <c r="C46" s="1420"/>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1"/>
    </row>
    <row r="47" spans="1:34" ht="25.5" customHeight="1">
      <c r="A47" s="1422" t="s">
        <v>848</v>
      </c>
      <c r="B47" s="1423"/>
      <c r="C47" s="1423"/>
      <c r="D47" s="1423"/>
      <c r="E47" s="1423"/>
      <c r="F47" s="1423"/>
      <c r="G47" s="1423"/>
      <c r="H47" s="1423"/>
      <c r="I47" s="1423"/>
      <c r="J47" s="1423"/>
      <c r="K47" s="1423"/>
      <c r="L47" s="1423"/>
      <c r="M47" s="1423"/>
      <c r="N47" s="1423"/>
      <c r="O47" s="1423"/>
      <c r="P47" s="1423"/>
      <c r="Q47" s="1423"/>
      <c r="R47" s="1423"/>
      <c r="S47" s="303"/>
      <c r="T47" s="303"/>
      <c r="U47" s="303"/>
      <c r="V47" s="303"/>
      <c r="W47" s="303"/>
      <c r="X47" s="303"/>
      <c r="Y47" s="303"/>
      <c r="Z47" s="303"/>
      <c r="AA47" s="350"/>
      <c r="AB47" s="350"/>
      <c r="AC47" s="350"/>
      <c r="AD47" s="350"/>
      <c r="AE47" s="350"/>
      <c r="AF47" s="350"/>
      <c r="AG47" s="349"/>
    </row>
    <row r="48" spans="1:34" ht="25.5" customHeight="1">
      <c r="A48" s="381" t="s">
        <v>337</v>
      </c>
      <c r="B48" s="996" t="s">
        <v>336</v>
      </c>
      <c r="C48" s="996"/>
      <c r="D48" s="996"/>
      <c r="E48" s="996"/>
      <c r="F48" s="996"/>
      <c r="G48" s="996"/>
      <c r="H48" s="996"/>
      <c r="I48" s="996"/>
      <c r="J48" s="996"/>
      <c r="K48" s="996"/>
      <c r="L48" s="996"/>
      <c r="M48" s="231"/>
      <c r="N48" s="1431"/>
      <c r="O48" s="1432"/>
      <c r="P48" s="1432"/>
      <c r="Q48" s="1432"/>
      <c r="R48" s="1432"/>
      <c r="S48" s="1432"/>
      <c r="T48" s="1432"/>
      <c r="U48" s="1432"/>
      <c r="V48" s="1432"/>
      <c r="W48" s="1432"/>
      <c r="X48" s="1432"/>
      <c r="Y48" s="1432"/>
      <c r="Z48" s="1432"/>
      <c r="AA48" s="415" t="s">
        <v>326</v>
      </c>
      <c r="AB48" s="246"/>
      <c r="AC48" s="246"/>
      <c r="AD48" s="246"/>
      <c r="AE48" s="246"/>
      <c r="AF48" s="246"/>
      <c r="AG48" s="319"/>
    </row>
    <row r="49" spans="1:51" ht="25.5" customHeight="1" thickBot="1">
      <c r="A49" s="381"/>
      <c r="B49" s="1372" t="s">
        <v>333</v>
      </c>
      <c r="C49" s="1372"/>
      <c r="D49" s="1372"/>
      <c r="E49" s="1372"/>
      <c r="F49" s="1372"/>
      <c r="G49" s="1372"/>
      <c r="H49" s="1372"/>
      <c r="I49" s="1372"/>
      <c r="J49" s="1372"/>
      <c r="K49" s="1372"/>
      <c r="L49" s="1372"/>
      <c r="M49" s="231"/>
      <c r="N49" s="246"/>
      <c r="O49" s="1592"/>
      <c r="P49" s="1592"/>
      <c r="Q49" s="1365" t="s">
        <v>332</v>
      </c>
      <c r="R49" s="1365"/>
      <c r="S49" s="1365"/>
      <c r="T49" s="1365"/>
      <c r="U49" s="1365"/>
      <c r="V49" s="1592"/>
      <c r="W49" s="1592"/>
      <c r="X49" s="1365" t="s">
        <v>331</v>
      </c>
      <c r="Y49" s="1365"/>
      <c r="Z49" s="1365"/>
      <c r="AA49" s="1365"/>
      <c r="AB49" s="1365"/>
      <c r="AC49" s="1591">
        <f>O49*V49</f>
        <v>0</v>
      </c>
      <c r="AD49" s="1591"/>
      <c r="AE49" s="1365" t="s">
        <v>330</v>
      </c>
      <c r="AF49" s="1365"/>
      <c r="AG49" s="1414"/>
    </row>
    <row r="50" spans="1:51" ht="25.5" customHeight="1">
      <c r="A50" s="1422" t="s">
        <v>811</v>
      </c>
      <c r="B50" s="1423"/>
      <c r="C50" s="1423"/>
      <c r="D50" s="1423"/>
      <c r="E50" s="1423"/>
      <c r="F50" s="1423"/>
      <c r="G50" s="1423"/>
      <c r="H50" s="1423"/>
      <c r="I50" s="1423"/>
      <c r="J50" s="1423"/>
      <c r="K50" s="1423"/>
      <c r="L50" s="1423"/>
      <c r="M50" s="1423"/>
      <c r="N50" s="1423"/>
      <c r="O50" s="1423"/>
      <c r="P50" s="1423"/>
      <c r="Q50" s="1423"/>
      <c r="R50" s="1423"/>
      <c r="S50" s="303"/>
      <c r="T50" s="303"/>
      <c r="U50" s="303"/>
      <c r="V50" s="303"/>
      <c r="W50" s="303"/>
      <c r="X50" s="303"/>
      <c r="Y50" s="303"/>
      <c r="Z50" s="303"/>
      <c r="AA50" s="303"/>
      <c r="AB50" s="303"/>
      <c r="AC50" s="303"/>
      <c r="AD50" s="303"/>
      <c r="AE50" s="303"/>
      <c r="AF50" s="303"/>
      <c r="AG50" s="342"/>
    </row>
    <row r="51" spans="1:51" ht="25.5" customHeight="1">
      <c r="A51" s="381"/>
      <c r="B51" s="1532" t="s">
        <v>328</v>
      </c>
      <c r="C51" s="1532"/>
      <c r="D51" s="1532"/>
      <c r="E51" s="1532"/>
      <c r="F51" s="1532"/>
      <c r="G51" s="1532"/>
      <c r="H51" s="1532"/>
      <c r="I51" s="1532"/>
      <c r="J51" s="1532"/>
      <c r="K51" s="1532"/>
      <c r="L51" s="1532"/>
      <c r="M51" s="1532"/>
      <c r="N51" s="1532"/>
      <c r="O51" s="1532"/>
      <c r="P51" s="1588"/>
      <c r="Q51" s="1468"/>
      <c r="R51" s="1469"/>
      <c r="S51" s="1469"/>
      <c r="T51" s="1469"/>
      <c r="U51" s="1469"/>
      <c r="V51" s="1469"/>
      <c r="W51" s="1469"/>
      <c r="X51" s="1469"/>
      <c r="Y51" s="1469"/>
      <c r="Z51" s="1469"/>
      <c r="AA51" s="1469"/>
      <c r="AB51" s="1469"/>
      <c r="AC51" s="1469"/>
      <c r="AD51" s="1469"/>
      <c r="AE51" s="1469"/>
      <c r="AF51" s="1469"/>
      <c r="AG51" s="1470"/>
    </row>
    <row r="52" spans="1:51" ht="25.5" customHeight="1">
      <c r="A52" s="293"/>
      <c r="B52" s="996" t="s">
        <v>327</v>
      </c>
      <c r="C52" s="996"/>
      <c r="D52" s="996"/>
      <c r="E52" s="996"/>
      <c r="F52" s="996"/>
      <c r="G52" s="996"/>
      <c r="H52" s="996"/>
      <c r="I52" s="996"/>
      <c r="J52" s="996"/>
      <c r="K52" s="996"/>
      <c r="L52" s="996"/>
      <c r="M52" s="996"/>
      <c r="N52" s="996"/>
      <c r="O52" s="996"/>
      <c r="P52" s="380"/>
      <c r="Q52" s="1431"/>
      <c r="R52" s="1432"/>
      <c r="S52" s="1432"/>
      <c r="T52" s="1432"/>
      <c r="U52" s="1432"/>
      <c r="V52" s="1432"/>
      <c r="W52" s="1432"/>
      <c r="X52" s="1432"/>
      <c r="Y52" s="1432"/>
      <c r="Z52" s="1432"/>
      <c r="AA52" s="1432"/>
      <c r="AB52" s="1366" t="s">
        <v>326</v>
      </c>
      <c r="AC52" s="1366"/>
      <c r="AD52" s="1366"/>
      <c r="AE52" s="1366"/>
      <c r="AF52" s="1366"/>
      <c r="AG52" s="379"/>
    </row>
    <row r="53" spans="1:51" ht="25.5" customHeight="1">
      <c r="A53" s="230"/>
      <c r="B53" s="996" t="s">
        <v>324</v>
      </c>
      <c r="C53" s="996"/>
      <c r="D53" s="996"/>
      <c r="E53" s="996"/>
      <c r="F53" s="996"/>
      <c r="G53" s="996"/>
      <c r="H53" s="996"/>
      <c r="I53" s="996"/>
      <c r="J53" s="996"/>
      <c r="K53" s="996"/>
      <c r="L53" s="996"/>
      <c r="M53" s="996"/>
      <c r="N53" s="996"/>
      <c r="O53" s="996"/>
      <c r="P53" s="235"/>
      <c r="Q53" s="1440"/>
      <c r="R53" s="1441"/>
      <c r="S53" s="1441"/>
      <c r="T53" s="1441"/>
      <c r="U53" s="1441"/>
      <c r="V53" s="1441"/>
      <c r="W53" s="1441"/>
      <c r="X53" s="1441"/>
      <c r="Y53" s="1441"/>
      <c r="Z53" s="1441"/>
      <c r="AA53" s="1441"/>
      <c r="AB53" s="1441"/>
      <c r="AC53" s="1441"/>
      <c r="AD53" s="1441"/>
      <c r="AE53" s="1441"/>
      <c r="AF53" s="1441"/>
      <c r="AG53" s="1442"/>
    </row>
    <row r="54" spans="1:51" ht="25.5" customHeight="1" thickBot="1">
      <c r="A54" s="238"/>
      <c r="B54" s="1582" t="s">
        <v>323</v>
      </c>
      <c r="C54" s="1582"/>
      <c r="D54" s="1582"/>
      <c r="E54" s="1582"/>
      <c r="F54" s="1582"/>
      <c r="G54" s="1582"/>
      <c r="H54" s="1582"/>
      <c r="I54" s="1582"/>
      <c r="J54" s="1582"/>
      <c r="K54" s="1582"/>
      <c r="L54" s="1582"/>
      <c r="M54" s="1582"/>
      <c r="N54" s="1582"/>
      <c r="O54" s="1582"/>
      <c r="P54" s="239"/>
      <c r="Q54" s="1594"/>
      <c r="R54" s="1595"/>
      <c r="S54" s="1595"/>
      <c r="T54" s="1595"/>
      <c r="U54" s="1595"/>
      <c r="V54" s="1595"/>
      <c r="W54" s="1595"/>
      <c r="X54" s="1595"/>
      <c r="Y54" s="1595"/>
      <c r="Z54" s="1595"/>
      <c r="AA54" s="1595"/>
      <c r="AB54" s="1595"/>
      <c r="AC54" s="1595"/>
      <c r="AD54" s="1595"/>
      <c r="AE54" s="1595"/>
      <c r="AF54" s="1595"/>
      <c r="AG54" s="1596"/>
    </row>
    <row r="55" spans="1:51" ht="25.5" customHeight="1">
      <c r="A55" s="1452" t="s">
        <v>849</v>
      </c>
      <c r="B55" s="1453"/>
      <c r="C55" s="1453"/>
      <c r="D55" s="1453"/>
      <c r="E55" s="1453"/>
      <c r="F55" s="1453"/>
      <c r="G55" s="1453"/>
      <c r="H55" s="1453"/>
      <c r="I55" s="1453"/>
      <c r="J55" s="1453"/>
      <c r="K55" s="1453"/>
      <c r="L55" s="1453"/>
      <c r="M55" s="1453"/>
      <c r="N55" s="1453"/>
      <c r="O55" s="1453"/>
      <c r="P55" s="1453"/>
      <c r="Q55" s="1453"/>
      <c r="R55" s="1453"/>
      <c r="S55" s="1453"/>
      <c r="T55" s="1453"/>
      <c r="U55" s="1453"/>
      <c r="V55" s="1453"/>
      <c r="W55" s="365"/>
      <c r="X55" s="365"/>
      <c r="Y55" s="365"/>
      <c r="Z55" s="365"/>
      <c r="AA55" s="365"/>
      <c r="AB55" s="364"/>
      <c r="AC55" s="364"/>
      <c r="AD55" s="364"/>
      <c r="AE55" s="364"/>
      <c r="AF55" s="364"/>
      <c r="AG55" s="313"/>
    </row>
    <row r="56" spans="1:51" ht="25.5" customHeight="1">
      <c r="A56" s="362" t="s">
        <v>322</v>
      </c>
      <c r="B56" s="1589" t="s">
        <v>321</v>
      </c>
      <c r="C56" s="1589"/>
      <c r="D56" s="1589"/>
      <c r="E56" s="1589"/>
      <c r="F56" s="1589"/>
      <c r="G56" s="1589"/>
      <c r="H56" s="1589"/>
      <c r="I56" s="1589"/>
      <c r="J56" s="1589"/>
      <c r="K56" s="1589"/>
      <c r="L56" s="1589"/>
      <c r="M56" s="1589"/>
      <c r="N56" s="1589"/>
      <c r="O56" s="1589"/>
      <c r="P56" s="1589"/>
      <c r="Q56" s="1589"/>
      <c r="R56" s="1589"/>
      <c r="S56" s="1589"/>
      <c r="T56" s="1589"/>
      <c r="U56" s="1589"/>
      <c r="V56" s="1589"/>
      <c r="W56" s="1589"/>
      <c r="X56" s="1589"/>
      <c r="Y56" s="1589"/>
      <c r="Z56" s="1589"/>
      <c r="AA56" s="1589"/>
      <c r="AB56" s="1589"/>
      <c r="AC56" s="1589"/>
      <c r="AD56" s="1589"/>
      <c r="AE56" s="1589"/>
      <c r="AF56" s="1589"/>
      <c r="AG56" s="357"/>
    </row>
    <row r="57" spans="1:51" ht="25.5" customHeight="1" thickBot="1">
      <c r="A57" s="297"/>
      <c r="B57" s="1587">
        <f>N47</f>
        <v>0</v>
      </c>
      <c r="C57" s="1587"/>
      <c r="D57" s="1587"/>
      <c r="E57" s="1587"/>
      <c r="F57" s="1587"/>
      <c r="G57" s="1587"/>
      <c r="H57" s="990" t="s">
        <v>320</v>
      </c>
      <c r="I57" s="990"/>
      <c r="J57" s="1587">
        <f>Q52</f>
        <v>0</v>
      </c>
      <c r="K57" s="1587"/>
      <c r="L57" s="1587"/>
      <c r="M57" s="1587"/>
      <c r="N57" s="1587"/>
      <c r="O57" s="1587"/>
      <c r="P57" s="1590" t="s">
        <v>319</v>
      </c>
      <c r="Q57" s="1590"/>
      <c r="R57" s="1590" t="s">
        <v>318</v>
      </c>
      <c r="S57" s="1590"/>
      <c r="T57" s="1590"/>
      <c r="U57" s="1590"/>
      <c r="V57" s="1593" t="str">
        <f>IFERROR(B57/J57*100,"")</f>
        <v/>
      </c>
      <c r="W57" s="1593"/>
      <c r="X57" s="1593"/>
      <c r="Y57" s="1593"/>
      <c r="Z57" s="1593"/>
      <c r="AA57" s="1593"/>
      <c r="AB57" s="1381" t="s">
        <v>45</v>
      </c>
      <c r="AC57" s="1381"/>
      <c r="AD57" s="1381"/>
      <c r="AE57" s="1381"/>
      <c r="AF57" s="1381"/>
      <c r="AG57" s="354"/>
      <c r="AI57" s="1" t="s">
        <v>317</v>
      </c>
    </row>
    <row r="58" spans="1:51" ht="25.5" customHeight="1">
      <c r="A58" s="1452" t="s">
        <v>366</v>
      </c>
      <c r="B58" s="1453"/>
      <c r="C58" s="1453"/>
      <c r="D58" s="1453"/>
      <c r="E58" s="1453"/>
      <c r="F58" s="1453"/>
      <c r="G58" s="1453"/>
      <c r="H58" s="1453"/>
      <c r="I58" s="1453"/>
      <c r="J58" s="1453"/>
      <c r="K58" s="1453"/>
      <c r="L58" s="1453"/>
      <c r="M58" s="1453"/>
      <c r="N58" s="1453"/>
      <c r="O58" s="1453"/>
      <c r="P58" s="1453"/>
      <c r="Q58" s="1453"/>
      <c r="R58" s="1453"/>
      <c r="S58" s="1453"/>
      <c r="T58" s="1453"/>
      <c r="U58" s="1453"/>
      <c r="V58" s="1453"/>
      <c r="W58" s="303"/>
      <c r="X58" s="303"/>
      <c r="Y58" s="303"/>
      <c r="Z58" s="303"/>
      <c r="AA58" s="303"/>
      <c r="AB58" s="303"/>
      <c r="AC58" s="303"/>
      <c r="AD58" s="303"/>
      <c r="AE58" s="303"/>
      <c r="AF58" s="303"/>
      <c r="AG58" s="342"/>
      <c r="AH58" s="1"/>
      <c r="AI58" s="1" t="s">
        <v>337</v>
      </c>
    </row>
    <row r="59" spans="1:51" ht="25.5" customHeight="1">
      <c r="A59" s="362"/>
      <c r="B59" s="1567" t="s">
        <v>309</v>
      </c>
      <c r="C59" s="1567"/>
      <c r="D59" s="1567"/>
      <c r="E59" s="1567"/>
      <c r="F59" s="1567"/>
      <c r="G59" s="1567"/>
      <c r="H59" s="1567"/>
      <c r="I59" s="1567"/>
      <c r="J59" s="1567"/>
      <c r="K59" s="1567"/>
      <c r="L59" s="1567"/>
      <c r="M59" s="1567"/>
      <c r="N59" s="1567"/>
      <c r="O59" s="1567"/>
      <c r="P59" s="1567"/>
      <c r="Q59" s="1567"/>
      <c r="R59" s="1567"/>
      <c r="S59" s="1567"/>
      <c r="T59" s="1567"/>
      <c r="U59" s="1567"/>
      <c r="V59" s="1567"/>
      <c r="W59" s="1567"/>
      <c r="X59" s="1567"/>
      <c r="Y59" s="1567"/>
      <c r="Z59" s="371"/>
      <c r="AA59" s="371"/>
      <c r="AB59" s="358"/>
      <c r="AC59" s="358"/>
      <c r="AD59" s="358"/>
      <c r="AE59" s="358"/>
      <c r="AF59" s="358"/>
      <c r="AG59" s="357"/>
    </row>
    <row r="60" spans="1:51" ht="25.5" customHeight="1">
      <c r="A60" s="1535"/>
      <c r="B60" s="1536"/>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6"/>
      <c r="AA60" s="1536"/>
      <c r="AB60" s="1536"/>
      <c r="AC60" s="1536"/>
      <c r="AD60" s="1536"/>
      <c r="AE60" s="1536"/>
      <c r="AF60" s="1536"/>
      <c r="AG60" s="1537"/>
      <c r="AH60" s="1"/>
    </row>
    <row r="61" spans="1:51" ht="25.5" customHeight="1">
      <c r="A61" s="1416"/>
      <c r="B61" s="1417"/>
      <c r="C61" s="1417"/>
      <c r="D61" s="1417"/>
      <c r="E61" s="1417"/>
      <c r="F61" s="1417"/>
      <c r="G61" s="1417"/>
      <c r="H61" s="1417"/>
      <c r="I61" s="1417"/>
      <c r="J61" s="1417"/>
      <c r="K61" s="1417"/>
      <c r="L61" s="1417"/>
      <c r="M61" s="1417"/>
      <c r="N61" s="1417"/>
      <c r="O61" s="1417"/>
      <c r="P61" s="1417"/>
      <c r="Q61" s="1417"/>
      <c r="R61" s="1417"/>
      <c r="S61" s="1417"/>
      <c r="T61" s="1417"/>
      <c r="U61" s="1417"/>
      <c r="V61" s="1417"/>
      <c r="W61" s="1417"/>
      <c r="X61" s="1417"/>
      <c r="Y61" s="1417"/>
      <c r="Z61" s="1417"/>
      <c r="AA61" s="1417"/>
      <c r="AB61" s="1417"/>
      <c r="AC61" s="1417"/>
      <c r="AD61" s="1417"/>
      <c r="AE61" s="1417"/>
      <c r="AF61" s="1417"/>
      <c r="AG61" s="1418"/>
      <c r="AI61" s="340"/>
      <c r="AJ61" s="340"/>
      <c r="AK61" s="340"/>
      <c r="AL61" s="340"/>
      <c r="AM61" s="340"/>
      <c r="AN61" s="340"/>
      <c r="AO61" s="340"/>
      <c r="AP61" s="340"/>
      <c r="AQ61" s="340"/>
      <c r="AR61" s="340"/>
      <c r="AS61" s="340"/>
      <c r="AT61" s="340"/>
      <c r="AU61" s="340"/>
      <c r="AV61" s="340"/>
      <c r="AW61" s="340"/>
      <c r="AX61" s="340"/>
      <c r="AY61" s="340"/>
    </row>
    <row r="62" spans="1:51" ht="25.5" customHeight="1" thickBot="1">
      <c r="A62" s="1419"/>
      <c r="B62" s="1420"/>
      <c r="C62" s="1420"/>
      <c r="D62" s="1420"/>
      <c r="E62" s="1420"/>
      <c r="F62" s="1420"/>
      <c r="G62" s="1420"/>
      <c r="H62" s="1420"/>
      <c r="I62" s="1420"/>
      <c r="J62" s="1420"/>
      <c r="K62" s="1420"/>
      <c r="L62" s="1420"/>
      <c r="M62" s="1420"/>
      <c r="N62" s="1420"/>
      <c r="O62" s="1420"/>
      <c r="P62" s="1420"/>
      <c r="Q62" s="1420"/>
      <c r="R62" s="1420"/>
      <c r="S62" s="1420"/>
      <c r="T62" s="1420"/>
      <c r="U62" s="1420"/>
      <c r="V62" s="1420"/>
      <c r="W62" s="1420"/>
      <c r="X62" s="1420"/>
      <c r="Y62" s="1420"/>
      <c r="Z62" s="1420"/>
      <c r="AA62" s="1420"/>
      <c r="AB62" s="1420"/>
      <c r="AC62" s="1420"/>
      <c r="AD62" s="1420"/>
      <c r="AE62" s="1420"/>
      <c r="AF62" s="1420"/>
      <c r="AG62" s="1421"/>
    </row>
    <row r="63" spans="1:51" ht="25.5" customHeight="1">
      <c r="A63" s="1452" t="s">
        <v>847</v>
      </c>
      <c r="B63" s="1453"/>
      <c r="C63" s="1453"/>
      <c r="D63" s="1453"/>
      <c r="E63" s="1453"/>
      <c r="F63" s="1453"/>
      <c r="G63" s="1453"/>
      <c r="H63" s="1453"/>
      <c r="I63" s="1453"/>
      <c r="J63" s="1453"/>
      <c r="K63" s="1453"/>
      <c r="L63" s="1453"/>
      <c r="M63" s="1453"/>
      <c r="N63" s="1453"/>
      <c r="O63" s="1453"/>
      <c r="P63" s="1453"/>
      <c r="Q63" s="1453"/>
      <c r="R63" s="1453"/>
      <c r="S63" s="1453"/>
      <c r="T63" s="1453"/>
      <c r="U63" s="1453"/>
      <c r="V63" s="1453"/>
      <c r="W63" s="1453"/>
      <c r="X63" s="1453"/>
      <c r="Y63" s="1453"/>
      <c r="Z63" s="1453"/>
      <c r="AA63" s="1453"/>
      <c r="AB63" s="1453"/>
      <c r="AC63" s="1453"/>
      <c r="AD63" s="1453"/>
      <c r="AE63" s="1453"/>
      <c r="AF63" s="1453"/>
      <c r="AG63" s="342"/>
    </row>
    <row r="64" spans="1:51" ht="25.5" customHeight="1">
      <c r="A64" s="351"/>
      <c r="B64" s="1481" t="s">
        <v>299</v>
      </c>
      <c r="C64" s="1481"/>
      <c r="D64" s="1481"/>
      <c r="E64" s="1481"/>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298"/>
    </row>
    <row r="65" spans="1:52" ht="25.5" customHeight="1">
      <c r="A65" s="1416"/>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8"/>
    </row>
    <row r="66" spans="1:52" ht="25.5" customHeight="1" thickBot="1">
      <c r="A66" s="1419"/>
      <c r="B66" s="1420"/>
      <c r="C66" s="1420"/>
      <c r="D66" s="1420"/>
      <c r="E66" s="1420"/>
      <c r="F66" s="1420"/>
      <c r="G66" s="1420"/>
      <c r="H66" s="1420"/>
      <c r="I66" s="1420"/>
      <c r="J66" s="1420"/>
      <c r="K66" s="1420"/>
      <c r="L66" s="1420"/>
      <c r="M66" s="1420"/>
      <c r="N66" s="1420"/>
      <c r="O66" s="1420"/>
      <c r="P66" s="1420"/>
      <c r="Q66" s="1420"/>
      <c r="R66" s="1420"/>
      <c r="S66" s="1420"/>
      <c r="T66" s="1420"/>
      <c r="U66" s="1420"/>
      <c r="V66" s="1420"/>
      <c r="W66" s="1420"/>
      <c r="X66" s="1420"/>
      <c r="Y66" s="1420"/>
      <c r="Z66" s="1420"/>
      <c r="AA66" s="1420"/>
      <c r="AB66" s="1420"/>
      <c r="AC66" s="1420"/>
      <c r="AD66" s="1420"/>
      <c r="AE66" s="1420"/>
      <c r="AF66" s="1420"/>
      <c r="AG66" s="1421"/>
    </row>
    <row r="67" spans="1:52" ht="25.5" customHeight="1">
      <c r="A67" s="1452" t="s">
        <v>843</v>
      </c>
      <c r="B67" s="1453"/>
      <c r="C67" s="1453"/>
      <c r="D67" s="1453"/>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350"/>
      <c r="AB67" s="350"/>
      <c r="AC67" s="350"/>
      <c r="AD67" s="350"/>
      <c r="AE67" s="350"/>
      <c r="AF67" s="350"/>
      <c r="AG67" s="349"/>
    </row>
    <row r="68" spans="1:52" ht="25.5" customHeight="1">
      <c r="A68" s="348"/>
      <c r="B68" s="1481" t="s">
        <v>298</v>
      </c>
      <c r="C68" s="1481"/>
      <c r="D68" s="1481"/>
      <c r="E68" s="1481"/>
      <c r="F68" s="1481"/>
      <c r="G68" s="1481"/>
      <c r="H68" s="1481"/>
      <c r="I68" s="1481"/>
      <c r="J68" s="1481"/>
      <c r="K68" s="1481"/>
      <c r="L68" s="1481"/>
      <c r="M68" s="1481"/>
      <c r="N68" s="1481"/>
      <c r="O68" s="1481"/>
      <c r="P68" s="1481"/>
      <c r="Q68" s="1481"/>
      <c r="R68" s="1481"/>
      <c r="S68" s="1481"/>
      <c r="T68" s="1481"/>
      <c r="U68" s="1481"/>
      <c r="V68" s="1481"/>
      <c r="W68" s="1481"/>
      <c r="X68" s="1481"/>
      <c r="Y68" s="1481"/>
      <c r="Z68" s="1481"/>
      <c r="AA68" s="1481"/>
      <c r="AB68" s="1481"/>
      <c r="AC68" s="1481"/>
      <c r="AD68" s="1481"/>
      <c r="AE68" s="1481"/>
      <c r="AF68" s="1481"/>
      <c r="AG68" s="347"/>
    </row>
    <row r="69" spans="1:52" ht="25.5" customHeight="1">
      <c r="A69" s="1416"/>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8"/>
    </row>
    <row r="70" spans="1:52" ht="22.95" customHeight="1" thickBot="1">
      <c r="A70" s="1419"/>
      <c r="B70" s="1420"/>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1"/>
      <c r="AL70" s="617" t="s">
        <v>295</v>
      </c>
      <c r="AM70" s="246"/>
      <c r="AN70" s="246"/>
      <c r="AO70" s="246"/>
      <c r="AP70" s="246"/>
      <c r="AQ70" s="246"/>
      <c r="AR70" s="246"/>
      <c r="AS70" s="246"/>
      <c r="AT70" s="246"/>
      <c r="AU70" s="246"/>
      <c r="AV70" s="246"/>
      <c r="AW70" s="246"/>
      <c r="AX70" s="246"/>
      <c r="AY70" s="246"/>
      <c r="AZ70" s="231"/>
    </row>
    <row r="71" spans="1:52" ht="19.2" customHeight="1">
      <c r="A71" s="1486" t="s">
        <v>434</v>
      </c>
      <c r="B71" s="1487"/>
      <c r="C71" s="1487"/>
      <c r="D71" s="1487"/>
      <c r="E71" s="1487"/>
      <c r="F71" s="1487"/>
      <c r="G71" s="1487"/>
      <c r="H71" s="1487"/>
      <c r="I71" s="1487"/>
      <c r="J71" s="1487"/>
      <c r="K71" s="1487"/>
      <c r="L71" s="1487"/>
      <c r="M71" s="1487"/>
      <c r="N71" s="1487"/>
      <c r="O71" s="1487"/>
      <c r="P71" s="1487"/>
      <c r="Q71" s="1487"/>
      <c r="R71" s="1487"/>
      <c r="S71" s="1487"/>
      <c r="T71" s="1487"/>
      <c r="U71" s="1487"/>
      <c r="V71" s="1487"/>
      <c r="W71" s="1487"/>
      <c r="X71" s="1487"/>
      <c r="Y71" s="1487"/>
      <c r="Z71" s="1487"/>
      <c r="AA71" s="1487"/>
      <c r="AB71" s="1487"/>
      <c r="AC71" s="1487"/>
      <c r="AD71" s="1487"/>
      <c r="AE71" s="1487"/>
      <c r="AF71" s="1487"/>
      <c r="AG71" s="1488"/>
      <c r="AL71" s="617" t="s">
        <v>294</v>
      </c>
      <c r="AM71" s="246"/>
      <c r="AN71" s="246"/>
      <c r="AO71" s="246"/>
      <c r="AP71" s="246"/>
      <c r="AQ71" s="246"/>
      <c r="AR71" s="246"/>
      <c r="AS71" s="246"/>
      <c r="AT71" s="246"/>
      <c r="AU71" s="246"/>
      <c r="AV71" s="246"/>
      <c r="AW71" s="246"/>
      <c r="AX71" s="246"/>
      <c r="AY71" s="246"/>
      <c r="AZ71" s="231"/>
    </row>
    <row r="72" spans="1:52" ht="25.5" customHeight="1">
      <c r="A72" s="346" t="s">
        <v>844</v>
      </c>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4"/>
      <c r="AL72" s="617" t="s">
        <v>293</v>
      </c>
      <c r="AM72" s="246"/>
      <c r="AN72" s="246"/>
      <c r="AO72" s="246"/>
      <c r="AP72" s="246"/>
      <c r="AQ72" s="246"/>
      <c r="AR72" s="246"/>
      <c r="AS72" s="246"/>
      <c r="AT72" s="246"/>
      <c r="AU72" s="246"/>
      <c r="AV72" s="246"/>
      <c r="AW72" s="246"/>
      <c r="AX72" s="246"/>
      <c r="AY72" s="246"/>
      <c r="AZ72" s="231"/>
    </row>
    <row r="73" spans="1:52" ht="25.5" customHeight="1">
      <c r="A73" s="1451"/>
      <c r="B73" s="1415"/>
      <c r="C73" s="318" t="s">
        <v>435</v>
      </c>
      <c r="D73" s="503"/>
      <c r="E73" s="318"/>
      <c r="F73" s="1415"/>
      <c r="G73" s="1415"/>
      <c r="H73" s="318" t="s">
        <v>436</v>
      </c>
      <c r="I73" s="503"/>
      <c r="J73" s="318"/>
      <c r="K73" s="318"/>
      <c r="L73" s="318"/>
      <c r="M73" s="318"/>
      <c r="N73" s="318"/>
      <c r="O73" s="318"/>
      <c r="P73" s="504"/>
      <c r="Q73" s="504"/>
      <c r="R73" s="504"/>
      <c r="S73" s="504"/>
      <c r="T73" s="504"/>
      <c r="U73" s="504"/>
      <c r="V73" s="504"/>
      <c r="W73" s="504"/>
      <c r="X73" s="502"/>
      <c r="Y73" s="318"/>
      <c r="Z73" s="502"/>
      <c r="AA73" s="502"/>
      <c r="AG73" s="298"/>
      <c r="AL73" s="617" t="s">
        <v>292</v>
      </c>
      <c r="AM73" s="246"/>
      <c r="AN73" s="246"/>
      <c r="AO73" s="246"/>
      <c r="AP73" s="246"/>
      <c r="AQ73" s="246"/>
      <c r="AR73" s="246"/>
      <c r="AS73" s="246"/>
      <c r="AT73" s="246"/>
      <c r="AU73" s="246"/>
      <c r="AV73" s="246"/>
      <c r="AW73" s="246"/>
      <c r="AX73" s="246"/>
      <c r="AY73" s="246"/>
      <c r="AZ73" s="231"/>
    </row>
    <row r="74" spans="1:52" ht="25.5" customHeight="1" thickBot="1">
      <c r="A74" s="238"/>
      <c r="B74" s="1372" t="s">
        <v>297</v>
      </c>
      <c r="C74" s="1372"/>
      <c r="D74" s="1372"/>
      <c r="E74" s="1372"/>
      <c r="F74" s="1372"/>
      <c r="G74" s="1372"/>
      <c r="H74" s="343"/>
      <c r="I74" s="1369"/>
      <c r="J74" s="1370"/>
      <c r="K74" s="1370"/>
      <c r="L74" s="1370"/>
      <c r="M74" s="1370"/>
      <c r="N74" s="1370"/>
      <c r="O74" s="1370"/>
      <c r="P74" s="1370"/>
      <c r="Q74" s="1370"/>
      <c r="R74" s="1370"/>
      <c r="S74" s="1370"/>
      <c r="T74" s="1370"/>
      <c r="U74" s="1370"/>
      <c r="V74" s="1370"/>
      <c r="W74" s="1370"/>
      <c r="X74" s="1370"/>
      <c r="Y74" s="1370"/>
      <c r="Z74" s="1370"/>
      <c r="AA74" s="1370"/>
      <c r="AB74" s="1370"/>
      <c r="AC74" s="1370"/>
      <c r="AD74" s="1370"/>
      <c r="AE74" s="1370"/>
      <c r="AF74" s="1370"/>
      <c r="AG74" s="1371"/>
      <c r="AH74" s="1"/>
      <c r="AL74" s="617" t="s">
        <v>291</v>
      </c>
      <c r="AM74" s="246"/>
      <c r="AN74" s="246"/>
      <c r="AO74" s="246"/>
      <c r="AP74" s="246"/>
      <c r="AQ74" s="246"/>
      <c r="AR74" s="246"/>
      <c r="AS74" s="246"/>
      <c r="AT74" s="246"/>
      <c r="AU74" s="246"/>
      <c r="AV74" s="246"/>
      <c r="AW74" s="246"/>
      <c r="AX74" s="246"/>
      <c r="AY74" s="246"/>
      <c r="AZ74" s="231"/>
    </row>
    <row r="75" spans="1:52" ht="10.199999999999999" customHeight="1">
      <c r="B75" s="355"/>
      <c r="C75" s="355"/>
      <c r="D75" s="355"/>
      <c r="E75" s="355"/>
      <c r="F75" s="355"/>
      <c r="G75" s="355"/>
      <c r="H75" s="355"/>
      <c r="I75" s="355"/>
      <c r="J75" s="355"/>
      <c r="K75" s="355"/>
      <c r="L75" s="355"/>
      <c r="M75" s="355"/>
      <c r="N75" s="355"/>
      <c r="O75" s="355"/>
      <c r="P75" s="244"/>
      <c r="Q75" s="244"/>
      <c r="R75" s="244"/>
      <c r="S75" s="244"/>
      <c r="T75" s="435"/>
      <c r="U75" s="435"/>
      <c r="V75" s="435"/>
      <c r="W75" s="435"/>
      <c r="X75" s="435"/>
      <c r="Y75" s="435"/>
      <c r="Z75" s="435"/>
      <c r="AA75" s="435"/>
      <c r="AB75" s="244"/>
      <c r="AC75" s="244"/>
      <c r="AD75" s="244"/>
      <c r="AE75" s="244"/>
      <c r="AF75" s="244"/>
      <c r="AG75" s="244"/>
    </row>
    <row r="76" spans="1:52" ht="19.5" customHeight="1">
      <c r="A76" s="830" t="s">
        <v>838</v>
      </c>
      <c r="B76" s="830"/>
      <c r="C76" s="830"/>
      <c r="D76" s="830"/>
      <c r="E76" s="830"/>
      <c r="F76" s="830"/>
      <c r="G76" s="830"/>
      <c r="H76" s="830"/>
      <c r="I76" s="830"/>
      <c r="J76" s="830"/>
      <c r="K76" s="830"/>
      <c r="L76" s="830"/>
      <c r="M76" s="830"/>
      <c r="N76" s="830"/>
      <c r="O76" s="830"/>
      <c r="P76" s="830"/>
      <c r="Q76" s="830"/>
      <c r="R76" s="830"/>
      <c r="S76" s="830"/>
      <c r="T76" s="830"/>
      <c r="U76" s="830"/>
      <c r="V76" s="830"/>
      <c r="W76" s="435"/>
      <c r="X76" s="435"/>
      <c r="Y76" s="435"/>
      <c r="Z76" s="435"/>
      <c r="AA76" s="435"/>
      <c r="AB76" s="244"/>
      <c r="AC76" s="244"/>
      <c r="AD76" s="244"/>
      <c r="AE76" s="244"/>
      <c r="AF76" s="244"/>
      <c r="AG76" s="244"/>
      <c r="AH76" s="1"/>
    </row>
    <row r="77" spans="1:52" ht="27.75" customHeight="1" thickBot="1">
      <c r="A77" s="1" t="s">
        <v>790</v>
      </c>
      <c r="C77" s="5"/>
      <c r="D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20" t="s">
        <v>14</v>
      </c>
      <c r="AH77" s="1"/>
    </row>
    <row r="78" spans="1:52" ht="20.100000000000001" customHeight="1">
      <c r="A78" s="831" t="s">
        <v>15</v>
      </c>
      <c r="B78" s="832"/>
      <c r="C78" s="832"/>
      <c r="D78" s="832"/>
      <c r="E78" s="832"/>
      <c r="F78" s="832"/>
      <c r="G78" s="832"/>
      <c r="H78" s="832"/>
      <c r="I78" s="832"/>
      <c r="J78" s="832" t="s">
        <v>16</v>
      </c>
      <c r="K78" s="832"/>
      <c r="L78" s="832"/>
      <c r="M78" s="832"/>
      <c r="N78" s="832"/>
      <c r="O78" s="832"/>
      <c r="P78" s="832"/>
      <c r="Q78" s="832"/>
      <c r="R78" s="832"/>
      <c r="S78" s="832" t="s">
        <v>38</v>
      </c>
      <c r="T78" s="832"/>
      <c r="U78" s="832"/>
      <c r="V78" s="832"/>
      <c r="W78" s="832"/>
      <c r="X78" s="832"/>
      <c r="Y78" s="832"/>
      <c r="Z78" s="832"/>
      <c r="AA78" s="832"/>
      <c r="AB78" s="832"/>
      <c r="AC78" s="832"/>
      <c r="AD78" s="832"/>
      <c r="AE78" s="832"/>
      <c r="AF78" s="832"/>
      <c r="AG78" s="979"/>
      <c r="AH78" s="1"/>
    </row>
    <row r="79" spans="1:52" ht="18" customHeight="1">
      <c r="A79" s="230"/>
      <c r="B79" s="898" t="s">
        <v>17</v>
      </c>
      <c r="C79" s="898"/>
      <c r="D79" s="898"/>
      <c r="E79" s="898"/>
      <c r="F79" s="898"/>
      <c r="G79" s="898"/>
      <c r="H79" s="898"/>
      <c r="I79" s="231"/>
      <c r="J79" s="980"/>
      <c r="K79" s="981"/>
      <c r="L79" s="981"/>
      <c r="M79" s="981"/>
      <c r="N79" s="981"/>
      <c r="O79" s="981"/>
      <c r="P79" s="981"/>
      <c r="Q79" s="981"/>
      <c r="R79" s="982"/>
      <c r="S79" s="983"/>
      <c r="T79" s="984"/>
      <c r="U79" s="984"/>
      <c r="V79" s="984"/>
      <c r="W79" s="984"/>
      <c r="X79" s="984"/>
      <c r="Y79" s="984"/>
      <c r="Z79" s="984"/>
      <c r="AA79" s="984"/>
      <c r="AB79" s="984"/>
      <c r="AC79" s="984"/>
      <c r="AD79" s="984"/>
      <c r="AE79" s="984"/>
      <c r="AF79" s="984"/>
      <c r="AG79" s="985"/>
      <c r="AH79" s="1"/>
    </row>
    <row r="80" spans="1:52" ht="18" customHeight="1">
      <c r="A80" s="230"/>
      <c r="B80" s="898" t="s">
        <v>25</v>
      </c>
      <c r="C80" s="898"/>
      <c r="D80" s="898"/>
      <c r="E80" s="898"/>
      <c r="F80" s="898"/>
      <c r="G80" s="898"/>
      <c r="H80" s="898"/>
      <c r="I80" s="231"/>
      <c r="J80" s="980"/>
      <c r="K80" s="981"/>
      <c r="L80" s="981"/>
      <c r="M80" s="981"/>
      <c r="N80" s="981"/>
      <c r="O80" s="981"/>
      <c r="P80" s="981"/>
      <c r="Q80" s="981"/>
      <c r="R80" s="982"/>
      <c r="S80" s="983"/>
      <c r="T80" s="984"/>
      <c r="U80" s="984"/>
      <c r="V80" s="984"/>
      <c r="W80" s="984"/>
      <c r="X80" s="984"/>
      <c r="Y80" s="984"/>
      <c r="Z80" s="984"/>
      <c r="AA80" s="984"/>
      <c r="AB80" s="984"/>
      <c r="AC80" s="984"/>
      <c r="AD80" s="984"/>
      <c r="AE80" s="984"/>
      <c r="AF80" s="984"/>
      <c r="AG80" s="985"/>
      <c r="AH80" s="1"/>
    </row>
    <row r="81" spans="1:70" ht="18" customHeight="1">
      <c r="A81" s="230"/>
      <c r="B81" s="898" t="s">
        <v>46</v>
      </c>
      <c r="C81" s="898"/>
      <c r="D81" s="898"/>
      <c r="E81" s="898"/>
      <c r="F81" s="898"/>
      <c r="G81" s="898"/>
      <c r="H81" s="898"/>
      <c r="I81" s="231"/>
      <c r="J81" s="980"/>
      <c r="K81" s="981"/>
      <c r="L81" s="981"/>
      <c r="M81" s="981"/>
      <c r="N81" s="981"/>
      <c r="O81" s="981"/>
      <c r="P81" s="981"/>
      <c r="Q81" s="981"/>
      <c r="R81" s="982"/>
      <c r="S81" s="983"/>
      <c r="T81" s="984"/>
      <c r="U81" s="984"/>
      <c r="V81" s="984"/>
      <c r="W81" s="984"/>
      <c r="X81" s="984"/>
      <c r="Y81" s="984"/>
      <c r="Z81" s="984"/>
      <c r="AA81" s="984"/>
      <c r="AB81" s="984"/>
      <c r="AC81" s="984"/>
      <c r="AD81" s="984"/>
      <c r="AE81" s="984"/>
      <c r="AF81" s="984"/>
      <c r="AG81" s="985"/>
      <c r="AH81" s="1"/>
    </row>
    <row r="82" spans="1:70" ht="18" customHeight="1">
      <c r="A82" s="230"/>
      <c r="B82" s="898" t="s">
        <v>47</v>
      </c>
      <c r="C82" s="898"/>
      <c r="D82" s="898"/>
      <c r="E82" s="898"/>
      <c r="F82" s="898"/>
      <c r="G82" s="898"/>
      <c r="H82" s="898"/>
      <c r="I82" s="231"/>
      <c r="J82" s="980"/>
      <c r="K82" s="981"/>
      <c r="L82" s="981"/>
      <c r="M82" s="981"/>
      <c r="N82" s="981"/>
      <c r="O82" s="981"/>
      <c r="P82" s="981"/>
      <c r="Q82" s="981"/>
      <c r="R82" s="982"/>
      <c r="S82" s="983"/>
      <c r="T82" s="984"/>
      <c r="U82" s="984"/>
      <c r="V82" s="984"/>
      <c r="W82" s="984"/>
      <c r="X82" s="984"/>
      <c r="Y82" s="984"/>
      <c r="Z82" s="984"/>
      <c r="AA82" s="984"/>
      <c r="AB82" s="984"/>
      <c r="AC82" s="984"/>
      <c r="AD82" s="984"/>
      <c r="AE82" s="984"/>
      <c r="AF82" s="984"/>
      <c r="AG82" s="985"/>
      <c r="AH82" s="1"/>
    </row>
    <row r="83" spans="1:70" ht="18" customHeight="1" thickBot="1">
      <c r="A83" s="1456" t="s">
        <v>18</v>
      </c>
      <c r="B83" s="1026"/>
      <c r="C83" s="1026"/>
      <c r="D83" s="1026"/>
      <c r="E83" s="1026"/>
      <c r="F83" s="1026"/>
      <c r="G83" s="1026"/>
      <c r="H83" s="1026"/>
      <c r="I83" s="1026"/>
      <c r="J83" s="1463">
        <f>SUM(J79:R82)</f>
        <v>0</v>
      </c>
      <c r="K83" s="1463"/>
      <c r="L83" s="1463"/>
      <c r="M83" s="1463"/>
      <c r="N83" s="1463"/>
      <c r="O83" s="1463"/>
      <c r="P83" s="1463"/>
      <c r="Q83" s="1463"/>
      <c r="R83" s="1463"/>
      <c r="S83" s="1464"/>
      <c r="T83" s="1464"/>
      <c r="U83" s="1464"/>
      <c r="V83" s="1464"/>
      <c r="W83" s="1464"/>
      <c r="X83" s="1464"/>
      <c r="Y83" s="1464"/>
      <c r="Z83" s="1464"/>
      <c r="AA83" s="1464"/>
      <c r="AB83" s="1464"/>
      <c r="AC83" s="1464"/>
      <c r="AD83" s="1464"/>
      <c r="AE83" s="1464"/>
      <c r="AF83" s="1464"/>
      <c r="AG83" s="1465"/>
      <c r="AH83" s="1" t="s">
        <v>337</v>
      </c>
    </row>
    <row r="84" spans="1:70" ht="17.399999999999999" customHeight="1">
      <c r="J84" s="1"/>
      <c r="AH84" s="1"/>
      <c r="AL84" s="340"/>
    </row>
    <row r="85" spans="1:70" ht="25.5" customHeight="1" thickBot="1">
      <c r="A85" s="1" t="s">
        <v>791</v>
      </c>
      <c r="J85" s="1"/>
      <c r="AG85" s="20" t="s">
        <v>14</v>
      </c>
      <c r="AI85" s="340"/>
      <c r="AJ85" s="340"/>
      <c r="AK85" s="340"/>
      <c r="AL85" s="437"/>
      <c r="AY85" s="437"/>
      <c r="AZ85" s="437"/>
      <c r="BA85" s="437"/>
      <c r="BB85" s="437"/>
    </row>
    <row r="86" spans="1:70" ht="18" customHeight="1">
      <c r="A86" s="831" t="s">
        <v>15</v>
      </c>
      <c r="B86" s="832"/>
      <c r="C86" s="832"/>
      <c r="D86" s="832"/>
      <c r="E86" s="832"/>
      <c r="F86" s="832" t="s">
        <v>57</v>
      </c>
      <c r="G86" s="832"/>
      <c r="H86" s="832"/>
      <c r="I86" s="832"/>
      <c r="J86" s="832"/>
      <c r="K86" s="832" t="s">
        <v>88</v>
      </c>
      <c r="L86" s="832"/>
      <c r="M86" s="832"/>
      <c r="N86" s="832"/>
      <c r="O86" s="832"/>
      <c r="P86" s="832"/>
      <c r="Q86" s="832"/>
      <c r="R86" s="832" t="s">
        <v>89</v>
      </c>
      <c r="S86" s="832"/>
      <c r="T86" s="832"/>
      <c r="U86" s="832"/>
      <c r="V86" s="832"/>
      <c r="W86" s="832"/>
      <c r="X86" s="832"/>
      <c r="Y86" s="832" t="s">
        <v>38</v>
      </c>
      <c r="Z86" s="832"/>
      <c r="AA86" s="832"/>
      <c r="AB86" s="832"/>
      <c r="AC86" s="832"/>
      <c r="AD86" s="832"/>
      <c r="AE86" s="832"/>
      <c r="AF86" s="832"/>
      <c r="AG86" s="979"/>
      <c r="AH86" s="1"/>
      <c r="AL86" s="632" t="s">
        <v>750</v>
      </c>
      <c r="AM86" s="437"/>
      <c r="AY86" s="437"/>
      <c r="AZ86" s="437"/>
      <c r="BA86" s="437"/>
      <c r="BB86" s="437"/>
    </row>
    <row r="87" spans="1:70" s="27" customFormat="1" ht="18" customHeight="1">
      <c r="A87" s="1019"/>
      <c r="B87" s="1020"/>
      <c r="C87" s="1020"/>
      <c r="D87" s="1020"/>
      <c r="E87" s="1020"/>
      <c r="F87" s="1017"/>
      <c r="G87" s="1017"/>
      <c r="H87" s="1017"/>
      <c r="I87" s="1017"/>
      <c r="J87" s="1017"/>
      <c r="K87" s="1021"/>
      <c r="L87" s="1021"/>
      <c r="M87" s="1021"/>
      <c r="N87" s="1021"/>
      <c r="O87" s="1021"/>
      <c r="P87" s="1021"/>
      <c r="Q87" s="1021"/>
      <c r="R87" s="1021"/>
      <c r="S87" s="1021"/>
      <c r="T87" s="1021"/>
      <c r="U87" s="1021"/>
      <c r="V87" s="1021"/>
      <c r="W87" s="1021"/>
      <c r="X87" s="1021"/>
      <c r="Y87" s="1022"/>
      <c r="Z87" s="1022"/>
      <c r="AA87" s="1022"/>
      <c r="AB87" s="1022"/>
      <c r="AC87" s="1022"/>
      <c r="AD87" s="1022"/>
      <c r="AE87" s="1022"/>
      <c r="AF87" s="1022"/>
      <c r="AG87" s="1023"/>
      <c r="AL87" s="632" t="s">
        <v>751</v>
      </c>
      <c r="AM87" s="437"/>
      <c r="AP87" s="1"/>
      <c r="AQ87" s="1"/>
      <c r="AR87" s="1"/>
      <c r="AS87" s="1"/>
      <c r="AT87" s="1"/>
      <c r="AU87" s="1"/>
      <c r="AV87" s="1"/>
      <c r="AW87" s="1"/>
      <c r="AX87" s="1"/>
      <c r="AY87" s="437"/>
      <c r="AZ87" s="437"/>
      <c r="BA87" s="437"/>
      <c r="BB87" s="437"/>
      <c r="BC87" s="1"/>
      <c r="BD87" s="1"/>
      <c r="BE87" s="1"/>
      <c r="BF87" s="1"/>
      <c r="BG87" s="1"/>
      <c r="BH87" s="1"/>
      <c r="BI87" s="1"/>
      <c r="BJ87" s="1"/>
      <c r="BK87" s="1"/>
      <c r="BL87" s="1"/>
      <c r="BM87" s="1"/>
      <c r="BN87" s="1"/>
      <c r="BO87" s="1"/>
      <c r="BP87" s="1"/>
      <c r="BQ87" s="1"/>
      <c r="BR87" s="1"/>
    </row>
    <row r="88" spans="1:70" s="27" customFormat="1" ht="18" customHeight="1">
      <c r="A88" s="1019"/>
      <c r="B88" s="1020"/>
      <c r="C88" s="1020"/>
      <c r="D88" s="1020"/>
      <c r="E88" s="1020"/>
      <c r="F88" s="1017"/>
      <c r="G88" s="1017"/>
      <c r="H88" s="1017"/>
      <c r="I88" s="1017"/>
      <c r="J88" s="1017"/>
      <c r="K88" s="1021"/>
      <c r="L88" s="1021"/>
      <c r="M88" s="1021"/>
      <c r="N88" s="1021"/>
      <c r="O88" s="1021"/>
      <c r="P88" s="1021"/>
      <c r="Q88" s="1021"/>
      <c r="R88" s="1021"/>
      <c r="S88" s="1021"/>
      <c r="T88" s="1021"/>
      <c r="U88" s="1021"/>
      <c r="V88" s="1021"/>
      <c r="W88" s="1021"/>
      <c r="X88" s="1021"/>
      <c r="Y88" s="1022"/>
      <c r="Z88" s="1022"/>
      <c r="AA88" s="1022"/>
      <c r="AB88" s="1022"/>
      <c r="AC88" s="1022"/>
      <c r="AD88" s="1022"/>
      <c r="AE88" s="1022"/>
      <c r="AF88" s="1022"/>
      <c r="AG88" s="1023"/>
      <c r="AL88" s="632" t="s">
        <v>752</v>
      </c>
      <c r="AN88" s="1"/>
      <c r="AP88" s="1"/>
      <c r="AQ88" s="1"/>
      <c r="AR88" s="1"/>
      <c r="AS88" s="1"/>
      <c r="AT88" s="1"/>
      <c r="AU88" s="1"/>
      <c r="AV88" s="1"/>
      <c r="AW88" s="1"/>
      <c r="AX88" s="1"/>
    </row>
    <row r="89" spans="1:70" s="27" customFormat="1" ht="18" customHeight="1">
      <c r="A89" s="1019"/>
      <c r="B89" s="1020"/>
      <c r="C89" s="1020"/>
      <c r="D89" s="1020"/>
      <c r="E89" s="1020"/>
      <c r="F89" s="1017"/>
      <c r="G89" s="1017"/>
      <c r="H89" s="1017"/>
      <c r="I89" s="1017"/>
      <c r="J89" s="1017"/>
      <c r="K89" s="1021"/>
      <c r="L89" s="1021"/>
      <c r="M89" s="1021"/>
      <c r="N89" s="1021"/>
      <c r="O89" s="1021"/>
      <c r="P89" s="1021"/>
      <c r="Q89" s="1021"/>
      <c r="R89" s="1021"/>
      <c r="S89" s="1021"/>
      <c r="T89" s="1021"/>
      <c r="U89" s="1021"/>
      <c r="V89" s="1021"/>
      <c r="W89" s="1021"/>
      <c r="X89" s="1021"/>
      <c r="Y89" s="1022"/>
      <c r="Z89" s="1022"/>
      <c r="AA89" s="1022"/>
      <c r="AB89" s="1022"/>
      <c r="AC89" s="1022"/>
      <c r="AD89" s="1022"/>
      <c r="AE89" s="1022"/>
      <c r="AF89" s="1022"/>
      <c r="AG89" s="1023"/>
      <c r="AL89" s="632" t="s">
        <v>753</v>
      </c>
      <c r="AN89" s="1"/>
      <c r="AP89" s="1"/>
      <c r="AQ89" s="1"/>
      <c r="AR89" s="1"/>
      <c r="AS89" s="1"/>
      <c r="AT89" s="1"/>
      <c r="AU89" s="1"/>
      <c r="AV89" s="1"/>
      <c r="AW89" s="1"/>
      <c r="AX89" s="1"/>
    </row>
    <row r="90" spans="1:70" s="27" customFormat="1" ht="18" customHeight="1">
      <c r="A90" s="1019"/>
      <c r="B90" s="1020"/>
      <c r="C90" s="1020"/>
      <c r="D90" s="1020"/>
      <c r="E90" s="1020"/>
      <c r="F90" s="1017"/>
      <c r="G90" s="1017"/>
      <c r="H90" s="1017"/>
      <c r="I90" s="1017"/>
      <c r="J90" s="1017"/>
      <c r="K90" s="1021"/>
      <c r="L90" s="1021"/>
      <c r="M90" s="1021"/>
      <c r="N90" s="1021"/>
      <c r="O90" s="1021"/>
      <c r="P90" s="1021"/>
      <c r="Q90" s="1021"/>
      <c r="R90" s="1021"/>
      <c r="S90" s="1021"/>
      <c r="T90" s="1021"/>
      <c r="U90" s="1021"/>
      <c r="V90" s="1021"/>
      <c r="W90" s="1021"/>
      <c r="X90" s="1021"/>
      <c r="Y90" s="1022"/>
      <c r="Z90" s="1022"/>
      <c r="AA90" s="1022"/>
      <c r="AB90" s="1022"/>
      <c r="AC90" s="1022"/>
      <c r="AD90" s="1022"/>
      <c r="AE90" s="1022"/>
      <c r="AF90" s="1022"/>
      <c r="AG90" s="1023"/>
      <c r="AL90" s="632" t="s">
        <v>754</v>
      </c>
    </row>
    <row r="91" spans="1:70" s="27" customFormat="1" ht="18" customHeight="1" thickBot="1">
      <c r="A91" s="1456" t="s">
        <v>18</v>
      </c>
      <c r="B91" s="1026"/>
      <c r="C91" s="1026"/>
      <c r="D91" s="1026"/>
      <c r="E91" s="1026"/>
      <c r="F91" s="1026"/>
      <c r="G91" s="1026"/>
      <c r="H91" s="1026"/>
      <c r="I91" s="1026"/>
      <c r="J91" s="1026"/>
      <c r="K91" s="1025">
        <f>SUM(K87:Q90)</f>
        <v>0</v>
      </c>
      <c r="L91" s="1025"/>
      <c r="M91" s="1025"/>
      <c r="N91" s="1025"/>
      <c r="O91" s="1025"/>
      <c r="P91" s="1025"/>
      <c r="Q91" s="1025"/>
      <c r="R91" s="1025">
        <f>SUM(R87:X90)</f>
        <v>0</v>
      </c>
      <c r="S91" s="1025"/>
      <c r="T91" s="1025"/>
      <c r="U91" s="1025"/>
      <c r="V91" s="1025"/>
      <c r="W91" s="1025"/>
      <c r="X91" s="1025"/>
      <c r="Y91" s="1026"/>
      <c r="Z91" s="1026"/>
      <c r="AA91" s="1026"/>
      <c r="AB91" s="1026"/>
      <c r="AC91" s="1026"/>
      <c r="AD91" s="1026"/>
      <c r="AE91" s="1026"/>
      <c r="AF91" s="1026"/>
      <c r="AG91" s="1027"/>
    </row>
    <row r="92" spans="1:70" ht="10.199999999999999" customHeight="1">
      <c r="A92" s="219"/>
      <c r="B92" s="219"/>
      <c r="C92" s="219"/>
      <c r="D92" s="219"/>
      <c r="E92" s="219"/>
      <c r="F92" s="219"/>
      <c r="G92" s="219"/>
      <c r="H92" s="219"/>
      <c r="I92" s="219"/>
      <c r="J92" s="219"/>
      <c r="K92" s="634"/>
      <c r="L92" s="634"/>
      <c r="M92" s="634"/>
      <c r="N92" s="634"/>
      <c r="O92" s="634"/>
      <c r="P92" s="634"/>
      <c r="Q92" s="634"/>
      <c r="R92" s="634"/>
      <c r="S92" s="634"/>
      <c r="T92" s="634"/>
      <c r="U92" s="634"/>
      <c r="V92" s="634"/>
      <c r="W92" s="634"/>
      <c r="X92" s="634"/>
      <c r="Y92" s="219"/>
      <c r="Z92" s="219"/>
      <c r="AA92" s="219"/>
      <c r="AB92" s="219"/>
      <c r="AC92" s="219"/>
      <c r="AD92" s="219"/>
      <c r="AE92" s="219"/>
      <c r="AF92" s="219"/>
      <c r="AG92" s="219"/>
      <c r="AH92" s="1"/>
      <c r="AL92" s="27"/>
      <c r="AM92" s="27"/>
    </row>
    <row r="93" spans="1:70" ht="25.5" customHeight="1" thickBot="1">
      <c r="A93" s="27" t="s">
        <v>850</v>
      </c>
      <c r="B93" s="27"/>
      <c r="C93" s="27"/>
      <c r="D93" s="27"/>
      <c r="E93" s="27"/>
      <c r="F93" s="27"/>
      <c r="G93" s="27"/>
      <c r="H93" s="27"/>
      <c r="I93" s="27"/>
      <c r="J93" s="446"/>
      <c r="K93" s="446"/>
      <c r="L93" s="27"/>
      <c r="M93" s="27"/>
      <c r="N93" s="27"/>
      <c r="O93" s="27"/>
      <c r="P93" s="27"/>
      <c r="Q93" s="27"/>
      <c r="R93" s="27"/>
      <c r="S93" s="27"/>
      <c r="T93" s="27"/>
      <c r="U93" s="27"/>
      <c r="V93" s="27"/>
      <c r="W93" s="27"/>
      <c r="X93" s="27"/>
      <c r="Y93" s="27"/>
      <c r="Z93" s="27"/>
      <c r="AA93" s="27"/>
      <c r="AB93" s="27"/>
      <c r="AC93" s="27"/>
      <c r="AD93" s="27"/>
      <c r="AE93" s="27"/>
      <c r="AF93" s="27"/>
      <c r="AG93" s="27"/>
      <c r="AH93" s="1"/>
      <c r="AI93" s="27"/>
      <c r="AJ93" s="27"/>
      <c r="AK93" s="27"/>
      <c r="AL93" s="27"/>
      <c r="AM93" s="27"/>
      <c r="AN93" s="27"/>
      <c r="AO93" s="27"/>
      <c r="AP93" s="27"/>
      <c r="AQ93" s="27"/>
      <c r="AR93" s="27"/>
      <c r="AS93" s="27"/>
      <c r="AT93" s="27"/>
    </row>
    <row r="94" spans="1:70" s="27" customFormat="1" ht="14.4" customHeight="1">
      <c r="A94" s="955" t="s">
        <v>822</v>
      </c>
      <c r="B94" s="956"/>
      <c r="C94" s="956"/>
      <c r="D94" s="956"/>
      <c r="E94" s="956"/>
      <c r="F94" s="956"/>
      <c r="G94" s="956"/>
      <c r="H94" s="956"/>
      <c r="I94" s="956"/>
      <c r="J94" s="956"/>
      <c r="K94" s="956"/>
      <c r="L94" s="956"/>
      <c r="M94" s="956"/>
      <c r="N94" s="956"/>
      <c r="O94" s="956"/>
      <c r="P94" s="956"/>
      <c r="Q94" s="956"/>
      <c r="R94" s="956"/>
      <c r="S94" s="956"/>
      <c r="T94" s="957"/>
      <c r="U94" s="1501" t="s">
        <v>823</v>
      </c>
      <c r="V94" s="1501"/>
      <c r="W94" s="1501"/>
      <c r="X94" s="1501"/>
      <c r="Y94" s="1501"/>
      <c r="Z94" s="1501"/>
      <c r="AA94" s="1501"/>
      <c r="AB94" s="1501"/>
      <c r="AC94" s="1501"/>
      <c r="AD94" s="1501"/>
      <c r="AE94" s="1501"/>
      <c r="AF94" s="1501"/>
      <c r="AG94" s="1502"/>
    </row>
    <row r="95" spans="1:70" s="27" customFormat="1" ht="14.4" customHeight="1">
      <c r="A95" s="657"/>
      <c r="B95" s="651" t="s">
        <v>821</v>
      </c>
      <c r="C95" s="649"/>
      <c r="D95" s="649"/>
      <c r="E95" s="649"/>
      <c r="F95" s="649"/>
      <c r="G95" s="649"/>
      <c r="H95" s="649"/>
      <c r="I95" s="649"/>
      <c r="J95" s="649"/>
      <c r="K95" s="649"/>
      <c r="L95" s="649"/>
      <c r="M95" s="649"/>
      <c r="N95" s="649"/>
      <c r="O95" s="649"/>
      <c r="P95" s="649"/>
      <c r="Q95" s="649"/>
      <c r="R95" s="649"/>
      <c r="S95" s="649"/>
      <c r="T95" s="650"/>
      <c r="U95" s="1489" t="s">
        <v>760</v>
      </c>
      <c r="V95" s="1489"/>
      <c r="W95" s="1489"/>
      <c r="X95" s="1489"/>
      <c r="Y95" s="1489"/>
      <c r="Z95" s="1489"/>
      <c r="AA95" s="1489"/>
      <c r="AB95" s="1489"/>
      <c r="AC95" s="1489"/>
      <c r="AD95" s="1489"/>
      <c r="AE95" s="1489"/>
      <c r="AF95" s="1489"/>
      <c r="AG95" s="1490"/>
      <c r="AU95" s="1"/>
      <c r="AV95" s="1"/>
      <c r="AW95" s="1"/>
      <c r="AX95" s="1"/>
      <c r="AY95" s="1"/>
      <c r="AZ95" s="1"/>
      <c r="BA95" s="1"/>
      <c r="BB95" s="1"/>
      <c r="BC95" s="1"/>
      <c r="BD95" s="1"/>
      <c r="BE95" s="1"/>
    </row>
    <row r="96" spans="1:70" s="27" customFormat="1" ht="14.4" customHeight="1">
      <c r="A96" s="657"/>
      <c r="B96" s="1496" t="s">
        <v>755</v>
      </c>
      <c r="C96" s="1496"/>
      <c r="D96" s="1496"/>
      <c r="E96" s="1496"/>
      <c r="F96" s="1496"/>
      <c r="G96" s="1496"/>
      <c r="H96" s="1496"/>
      <c r="I96" s="1496"/>
      <c r="J96" s="1496"/>
      <c r="K96" s="1496"/>
      <c r="L96" s="1496"/>
      <c r="M96" s="1496"/>
      <c r="N96" s="1496"/>
      <c r="O96" s="1496"/>
      <c r="P96" s="1496"/>
      <c r="Q96" s="1496"/>
      <c r="R96" s="1496"/>
      <c r="S96" s="1496"/>
      <c r="T96" s="1500"/>
      <c r="U96" s="1489" t="s">
        <v>760</v>
      </c>
      <c r="V96" s="1489"/>
      <c r="W96" s="1489"/>
      <c r="X96" s="1489"/>
      <c r="Y96" s="1489"/>
      <c r="Z96" s="1489"/>
      <c r="AA96" s="1489"/>
      <c r="AB96" s="1489"/>
      <c r="AC96" s="1489"/>
      <c r="AD96" s="1489"/>
      <c r="AE96" s="1489"/>
      <c r="AF96" s="1489"/>
      <c r="AG96" s="1490"/>
      <c r="AL96" s="633"/>
      <c r="AM96" s="633"/>
      <c r="AN96" s="633"/>
      <c r="AO96" s="633"/>
      <c r="AP96" s="633"/>
      <c r="AQ96" s="633"/>
      <c r="AR96" s="633"/>
      <c r="AS96" s="633"/>
      <c r="AT96" s="633"/>
      <c r="AU96" s="633"/>
      <c r="AV96" s="633"/>
      <c r="AW96" s="633"/>
      <c r="AX96" s="633"/>
      <c r="AY96" s="633"/>
      <c r="AZ96" s="633"/>
      <c r="BA96" s="633"/>
      <c r="BB96" s="633"/>
      <c r="BC96" s="633"/>
      <c r="BD96" s="633"/>
      <c r="BE96" s="633"/>
    </row>
    <row r="97" spans="1:70" s="27" customFormat="1" ht="14.4" customHeight="1">
      <c r="A97" s="657"/>
      <c r="B97" s="1496" t="s">
        <v>756</v>
      </c>
      <c r="C97" s="1496"/>
      <c r="D97" s="1496"/>
      <c r="E97" s="1496"/>
      <c r="F97" s="1496"/>
      <c r="G97" s="1496"/>
      <c r="H97" s="1496"/>
      <c r="I97" s="1496"/>
      <c r="J97" s="1496"/>
      <c r="K97" s="1496"/>
      <c r="L97" s="1496"/>
      <c r="M97" s="1496"/>
      <c r="N97" s="1496"/>
      <c r="O97" s="1496"/>
      <c r="P97" s="1496"/>
      <c r="Q97" s="1496"/>
      <c r="R97" s="1496"/>
      <c r="S97" s="1496"/>
      <c r="T97" s="1500"/>
      <c r="U97" s="1489" t="s">
        <v>760</v>
      </c>
      <c r="V97" s="1489"/>
      <c r="W97" s="1489"/>
      <c r="X97" s="1489"/>
      <c r="Y97" s="1489"/>
      <c r="Z97" s="1489"/>
      <c r="AA97" s="1489"/>
      <c r="AB97" s="1489"/>
      <c r="AC97" s="1489"/>
      <c r="AD97" s="1489"/>
      <c r="AE97" s="1489"/>
      <c r="AF97" s="1489"/>
      <c r="AG97" s="1490"/>
      <c r="AL97" s="633"/>
      <c r="AM97" s="633"/>
      <c r="AN97" s="633"/>
      <c r="AO97" s="633"/>
      <c r="AP97" s="633"/>
      <c r="AQ97" s="633"/>
      <c r="AR97" s="633"/>
      <c r="AS97" s="633"/>
      <c r="AT97" s="633"/>
      <c r="AU97" s="633"/>
      <c r="AV97" s="633"/>
      <c r="AW97" s="633"/>
      <c r="AX97" s="633"/>
      <c r="AY97" s="633"/>
      <c r="AZ97" s="633"/>
      <c r="BA97" s="633"/>
      <c r="BB97" s="633"/>
      <c r="BC97" s="633"/>
      <c r="BD97" s="633"/>
      <c r="BE97" s="633"/>
    </row>
    <row r="98" spans="1:70" s="27" customFormat="1" ht="14.4" customHeight="1">
      <c r="A98" s="657"/>
      <c r="B98" s="1496" t="s">
        <v>762</v>
      </c>
      <c r="C98" s="1496"/>
      <c r="D98" s="1496"/>
      <c r="E98" s="1496"/>
      <c r="F98" s="1496"/>
      <c r="G98" s="1496"/>
      <c r="H98" s="1496"/>
      <c r="I98" s="1496"/>
      <c r="J98" s="1496"/>
      <c r="K98" s="1496"/>
      <c r="L98" s="1496"/>
      <c r="M98" s="1496"/>
      <c r="N98" s="1496"/>
      <c r="O98" s="1496"/>
      <c r="P98" s="1496"/>
      <c r="Q98" s="1496"/>
      <c r="R98" s="1496"/>
      <c r="S98" s="1496"/>
      <c r="T98" s="1500"/>
      <c r="U98" s="1489" t="s">
        <v>760</v>
      </c>
      <c r="V98" s="1489"/>
      <c r="W98" s="1489"/>
      <c r="X98" s="1489"/>
      <c r="Y98" s="1489"/>
      <c r="Z98" s="1489"/>
      <c r="AA98" s="1489"/>
      <c r="AB98" s="1489"/>
      <c r="AC98" s="1489"/>
      <c r="AD98" s="1489"/>
      <c r="AE98" s="1489"/>
      <c r="AF98" s="1489"/>
      <c r="AG98" s="1490"/>
      <c r="AL98" s="633"/>
      <c r="AM98" s="633"/>
      <c r="AN98" s="633"/>
      <c r="AO98" s="633"/>
      <c r="AP98" s="633"/>
      <c r="AQ98" s="633"/>
      <c r="AR98" s="633"/>
      <c r="AS98" s="633"/>
      <c r="AT98" s="633"/>
      <c r="AU98" s="633"/>
      <c r="AV98" s="633"/>
      <c r="AW98" s="633"/>
      <c r="AX98" s="633"/>
      <c r="AY98" s="633"/>
      <c r="AZ98" s="633"/>
      <c r="BA98" s="633"/>
      <c r="BB98" s="633"/>
      <c r="BC98" s="633"/>
      <c r="BD98" s="633"/>
      <c r="BE98" s="633"/>
    </row>
    <row r="99" spans="1:70" s="27" customFormat="1" ht="14.4" customHeight="1">
      <c r="A99" s="657"/>
      <c r="B99" s="1496" t="s">
        <v>763</v>
      </c>
      <c r="C99" s="1496"/>
      <c r="D99" s="1496"/>
      <c r="E99" s="1496"/>
      <c r="F99" s="1496"/>
      <c r="G99" s="1496"/>
      <c r="H99" s="1496"/>
      <c r="I99" s="1496"/>
      <c r="J99" s="1496"/>
      <c r="K99" s="1496"/>
      <c r="L99" s="1496"/>
      <c r="M99" s="1496"/>
      <c r="N99" s="1496"/>
      <c r="O99" s="1496"/>
      <c r="P99" s="1496"/>
      <c r="Q99" s="1496"/>
      <c r="R99" s="1496"/>
      <c r="S99" s="1496"/>
      <c r="T99" s="1500"/>
      <c r="U99" s="1489" t="s">
        <v>760</v>
      </c>
      <c r="V99" s="1489"/>
      <c r="W99" s="1489"/>
      <c r="X99" s="1489"/>
      <c r="Y99" s="1489"/>
      <c r="Z99" s="1489"/>
      <c r="AA99" s="1489"/>
      <c r="AB99" s="1489"/>
      <c r="AC99" s="1489"/>
      <c r="AD99" s="1489"/>
      <c r="AE99" s="1489"/>
      <c r="AF99" s="1489"/>
      <c r="AG99" s="1490"/>
      <c r="AL99" s="633"/>
      <c r="AM99" s="633"/>
      <c r="AN99" s="633"/>
      <c r="AO99" s="633"/>
      <c r="AP99" s="633"/>
      <c r="AQ99" s="633"/>
      <c r="AR99" s="633"/>
      <c r="AS99" s="633"/>
      <c r="AT99" s="633"/>
      <c r="AU99" s="633"/>
      <c r="AV99" s="633"/>
      <c r="AW99" s="633"/>
      <c r="AX99" s="633"/>
      <c r="AY99" s="633"/>
      <c r="AZ99" s="633"/>
      <c r="BA99" s="633"/>
      <c r="BB99" s="633"/>
      <c r="BC99" s="633"/>
      <c r="BD99" s="633"/>
      <c r="BE99" s="633"/>
    </row>
    <row r="100" spans="1:70" s="27" customFormat="1" ht="14.4" customHeight="1">
      <c r="A100" s="657"/>
      <c r="B100" s="1496" t="s">
        <v>757</v>
      </c>
      <c r="C100" s="1496"/>
      <c r="D100" s="1496"/>
      <c r="E100" s="1496"/>
      <c r="F100" s="1496"/>
      <c r="G100" s="1496"/>
      <c r="H100" s="1496"/>
      <c r="I100" s="1496"/>
      <c r="J100" s="1496"/>
      <c r="K100" s="1496"/>
      <c r="L100" s="1496"/>
      <c r="M100" s="1496"/>
      <c r="N100" s="1496"/>
      <c r="O100" s="1496"/>
      <c r="P100" s="1496"/>
      <c r="Q100" s="1496"/>
      <c r="R100" s="1496"/>
      <c r="S100" s="1496"/>
      <c r="T100" s="1500"/>
      <c r="U100" s="1489" t="s">
        <v>760</v>
      </c>
      <c r="V100" s="1489"/>
      <c r="W100" s="1489"/>
      <c r="X100" s="1489"/>
      <c r="Y100" s="1489"/>
      <c r="Z100" s="1489"/>
      <c r="AA100" s="1489"/>
      <c r="AB100" s="1489"/>
      <c r="AC100" s="1489"/>
      <c r="AD100" s="1489"/>
      <c r="AE100" s="1489"/>
      <c r="AF100" s="1489"/>
      <c r="AG100" s="1490"/>
      <c r="AH100" s="633"/>
      <c r="AL100" s="633"/>
      <c r="AM100" s="633"/>
      <c r="AN100" s="633"/>
      <c r="AO100" s="633"/>
      <c r="AP100" s="633"/>
      <c r="AQ100" s="633"/>
      <c r="AR100" s="633"/>
      <c r="AS100" s="633"/>
      <c r="AT100" s="633"/>
      <c r="AU100" s="633"/>
      <c r="AV100" s="633"/>
      <c r="AW100" s="633"/>
      <c r="AX100" s="633"/>
      <c r="AY100" s="633"/>
      <c r="AZ100" s="633"/>
      <c r="BA100" s="633"/>
      <c r="BB100" s="633"/>
      <c r="BC100" s="633"/>
      <c r="BD100" s="633"/>
      <c r="BE100" s="633"/>
    </row>
    <row r="101" spans="1:70" ht="14.4" customHeight="1">
      <c r="A101" s="657"/>
      <c r="B101" s="1496" t="s">
        <v>766</v>
      </c>
      <c r="C101" s="1496"/>
      <c r="D101" s="1496"/>
      <c r="E101" s="1496"/>
      <c r="F101" s="1496"/>
      <c r="G101" s="1496"/>
      <c r="H101" s="1496"/>
      <c r="I101" s="1496"/>
      <c r="J101" s="1496"/>
      <c r="K101" s="1496"/>
      <c r="L101" s="1496"/>
      <c r="M101" s="1496"/>
      <c r="N101" s="1496"/>
      <c r="O101" s="1496"/>
      <c r="P101" s="1496"/>
      <c r="Q101" s="1496"/>
      <c r="R101" s="1496"/>
      <c r="S101" s="1496"/>
      <c r="T101" s="1500"/>
      <c r="U101" s="1493" t="s">
        <v>767</v>
      </c>
      <c r="V101" s="1493"/>
      <c r="W101" s="1493"/>
      <c r="X101" s="1493"/>
      <c r="Y101" s="1493"/>
      <c r="Z101" s="1493"/>
      <c r="AA101" s="1493"/>
      <c r="AB101" s="1493"/>
      <c r="AC101" s="1493"/>
      <c r="AD101" s="1493"/>
      <c r="AE101" s="1493"/>
      <c r="AF101" s="1493"/>
      <c r="AG101" s="1494"/>
      <c r="AH101" s="1"/>
      <c r="AI101" s="27"/>
      <c r="AJ101" s="27"/>
      <c r="AK101" s="27"/>
      <c r="AL101" s="633"/>
      <c r="AM101" s="633"/>
      <c r="AN101" s="633"/>
      <c r="AO101" s="633"/>
      <c r="AP101" s="633"/>
      <c r="AQ101" s="633"/>
      <c r="AR101" s="633"/>
      <c r="AS101" s="633"/>
      <c r="AT101" s="633"/>
      <c r="AU101" s="633"/>
      <c r="AV101" s="633"/>
      <c r="AW101" s="633"/>
      <c r="AX101" s="633"/>
      <c r="AY101" s="633"/>
      <c r="AZ101" s="633"/>
      <c r="BA101" s="633"/>
      <c r="BB101" s="633"/>
      <c r="BC101" s="633"/>
      <c r="BD101" s="633"/>
      <c r="BE101" s="633"/>
    </row>
    <row r="102" spans="1:70" ht="14.4" customHeight="1" thickBot="1">
      <c r="A102" s="658"/>
      <c r="B102" s="1498" t="s">
        <v>772</v>
      </c>
      <c r="C102" s="1498"/>
      <c r="D102" s="1498"/>
      <c r="E102" s="1498"/>
      <c r="F102" s="1498"/>
      <c r="G102" s="1498"/>
      <c r="H102" s="1498"/>
      <c r="I102" s="1498"/>
      <c r="J102" s="1498"/>
      <c r="K102" s="1498"/>
      <c r="L102" s="1498"/>
      <c r="M102" s="1498"/>
      <c r="N102" s="1498"/>
      <c r="O102" s="1498"/>
      <c r="P102" s="1498"/>
      <c r="Q102" s="1498"/>
      <c r="R102" s="1498"/>
      <c r="S102" s="1498"/>
      <c r="T102" s="1499"/>
      <c r="U102" s="1491" t="s">
        <v>773</v>
      </c>
      <c r="V102" s="1491"/>
      <c r="W102" s="1491"/>
      <c r="X102" s="1491"/>
      <c r="Y102" s="1491"/>
      <c r="Z102" s="1491"/>
      <c r="AA102" s="1491"/>
      <c r="AB102" s="1491"/>
      <c r="AC102" s="1491"/>
      <c r="AD102" s="1491"/>
      <c r="AE102" s="1491"/>
      <c r="AF102" s="1491"/>
      <c r="AG102" s="1492"/>
      <c r="AH102" s="1"/>
      <c r="AI102" s="27"/>
      <c r="AJ102" s="27"/>
      <c r="AK102" s="27"/>
      <c r="AL102" s="633"/>
      <c r="AM102" s="633"/>
      <c r="AN102" s="633"/>
      <c r="AO102" s="633"/>
      <c r="AP102" s="633"/>
      <c r="AQ102" s="633"/>
      <c r="AR102" s="633"/>
      <c r="AS102" s="633"/>
      <c r="AT102" s="633"/>
      <c r="AU102" s="633"/>
      <c r="AV102" s="633"/>
      <c r="AW102" s="633"/>
      <c r="AX102" s="633"/>
      <c r="AY102" s="633"/>
      <c r="AZ102" s="633"/>
      <c r="BA102" s="633"/>
      <c r="BB102" s="633"/>
      <c r="BC102" s="633"/>
      <c r="BD102" s="633"/>
      <c r="BE102" s="633"/>
    </row>
    <row r="103" spans="1:70" ht="26.4" customHeight="1">
      <c r="A103" s="656"/>
      <c r="AU103" s="13"/>
      <c r="AV103" s="13"/>
      <c r="AW103" s="13"/>
      <c r="AX103" s="13"/>
      <c r="AY103" s="27"/>
      <c r="AZ103" s="27"/>
      <c r="BA103" s="27"/>
      <c r="BB103" s="27"/>
      <c r="BC103" s="27"/>
      <c r="BD103" s="27"/>
      <c r="BE103" s="27"/>
      <c r="BF103" s="27"/>
      <c r="BG103" s="27"/>
      <c r="BH103" s="27"/>
      <c r="BI103" s="27"/>
      <c r="BJ103" s="27"/>
      <c r="BK103" s="27"/>
      <c r="BL103" s="27"/>
      <c r="BM103" s="27"/>
      <c r="BN103" s="27"/>
      <c r="BO103" s="27"/>
      <c r="BP103" s="27"/>
      <c r="BQ103" s="27"/>
      <c r="BR103" s="27"/>
    </row>
    <row r="104" spans="1:70" ht="26.4" customHeight="1"/>
    <row r="105" spans="1:70" ht="26.4" customHeight="1"/>
    <row r="106" spans="1:70" ht="26.4" customHeight="1"/>
    <row r="107" spans="1:70" ht="26.4" customHeight="1"/>
    <row r="108" spans="1:70" ht="26.4" customHeight="1"/>
  </sheetData>
  <mergeCells count="201">
    <mergeCell ref="A2:AG2"/>
    <mergeCell ref="A4:E4"/>
    <mergeCell ref="F4:AG4"/>
    <mergeCell ref="A5:AG5"/>
    <mergeCell ref="B7:J7"/>
    <mergeCell ref="M7:P7"/>
    <mergeCell ref="Q7:AG7"/>
    <mergeCell ref="A1:AG1"/>
    <mergeCell ref="B14:J17"/>
    <mergeCell ref="L14:M14"/>
    <mergeCell ref="L15:M15"/>
    <mergeCell ref="T16:AG16"/>
    <mergeCell ref="T17:AG17"/>
    <mergeCell ref="U25:AG25"/>
    <mergeCell ref="U24:AG24"/>
    <mergeCell ref="F26:K26"/>
    <mergeCell ref="L26:Q26"/>
    <mergeCell ref="R26:T26"/>
    <mergeCell ref="U26:AG26"/>
    <mergeCell ref="L23:Q23"/>
    <mergeCell ref="R23:T23"/>
    <mergeCell ref="U23:AG23"/>
    <mergeCell ref="F24:K24"/>
    <mergeCell ref="L24:Q24"/>
    <mergeCell ref="R24:T24"/>
    <mergeCell ref="A20:E20"/>
    <mergeCell ref="F20:AG20"/>
    <mergeCell ref="B8:J8"/>
    <mergeCell ref="L8:AG8"/>
    <mergeCell ref="B9:J9"/>
    <mergeCell ref="L9:AG9"/>
    <mergeCell ref="B10:J13"/>
    <mergeCell ref="L10:M10"/>
    <mergeCell ref="L11:M11"/>
    <mergeCell ref="T12:AG12"/>
    <mergeCell ref="T13:AG13"/>
    <mergeCell ref="AI27:AM27"/>
    <mergeCell ref="A28:F29"/>
    <mergeCell ref="G28:L28"/>
    <mergeCell ref="M28:AG28"/>
    <mergeCell ref="G29:L29"/>
    <mergeCell ref="M29:AG29"/>
    <mergeCell ref="K34:M34"/>
    <mergeCell ref="O34:P34"/>
    <mergeCell ref="R34:S34"/>
    <mergeCell ref="U34:AG34"/>
    <mergeCell ref="B30:K30"/>
    <mergeCell ref="M30:AC30"/>
    <mergeCell ref="AD30:AG30"/>
    <mergeCell ref="B31:K31"/>
    <mergeCell ref="M31:AC31"/>
    <mergeCell ref="AD31:AG31"/>
    <mergeCell ref="A27:E27"/>
    <mergeCell ref="F27:AG27"/>
    <mergeCell ref="A21:E26"/>
    <mergeCell ref="F21:K21"/>
    <mergeCell ref="L21:Q21"/>
    <mergeCell ref="R21:T21"/>
    <mergeCell ref="U21:AG21"/>
    <mergeCell ref="A36:N36"/>
    <mergeCell ref="B32:K32"/>
    <mergeCell ref="M32:AC32"/>
    <mergeCell ref="AD32:AG32"/>
    <mergeCell ref="A33:F34"/>
    <mergeCell ref="G33:J33"/>
    <mergeCell ref="K33:M33"/>
    <mergeCell ref="O33:P33"/>
    <mergeCell ref="R33:S33"/>
    <mergeCell ref="U33:AG33"/>
    <mergeCell ref="G34:J34"/>
    <mergeCell ref="F22:K22"/>
    <mergeCell ref="L22:Q22"/>
    <mergeCell ref="R22:T22"/>
    <mergeCell ref="U22:AG22"/>
    <mergeCell ref="F23:K23"/>
    <mergeCell ref="F25:K25"/>
    <mergeCell ref="L25:Q25"/>
    <mergeCell ref="R25:T25"/>
    <mergeCell ref="A37:N37"/>
    <mergeCell ref="N41:Z41"/>
    <mergeCell ref="B48:L48"/>
    <mergeCell ref="B43:L43"/>
    <mergeCell ref="N43:AG43"/>
    <mergeCell ref="B40:L40"/>
    <mergeCell ref="N40:Z40"/>
    <mergeCell ref="B41:L41"/>
    <mergeCell ref="B42:L42"/>
    <mergeCell ref="N42:Z42"/>
    <mergeCell ref="B38:L38"/>
    <mergeCell ref="N38:AG38"/>
    <mergeCell ref="B39:L39"/>
    <mergeCell ref="N39:AG39"/>
    <mergeCell ref="N48:Z48"/>
    <mergeCell ref="A44:L44"/>
    <mergeCell ref="A45:AG46"/>
    <mergeCell ref="A47:R47"/>
    <mergeCell ref="A60:AG62"/>
    <mergeCell ref="A63:AF63"/>
    <mergeCell ref="B64:AF64"/>
    <mergeCell ref="A65:AG66"/>
    <mergeCell ref="A58:V58"/>
    <mergeCell ref="B59:Y59"/>
    <mergeCell ref="V57:AA57"/>
    <mergeCell ref="AB57:AF57"/>
    <mergeCell ref="B53:O53"/>
    <mergeCell ref="Q53:AG53"/>
    <mergeCell ref="B54:O54"/>
    <mergeCell ref="Q54:AG54"/>
    <mergeCell ref="A73:B73"/>
    <mergeCell ref="F73:G73"/>
    <mergeCell ref="B74:G74"/>
    <mergeCell ref="I74:AG74"/>
    <mergeCell ref="A76:V76"/>
    <mergeCell ref="A78:I78"/>
    <mergeCell ref="J78:R78"/>
    <mergeCell ref="S78:AG78"/>
    <mergeCell ref="A67:Z67"/>
    <mergeCell ref="B68:AF68"/>
    <mergeCell ref="A69:AG70"/>
    <mergeCell ref="A71:AG71"/>
    <mergeCell ref="B81:H81"/>
    <mergeCell ref="J81:R81"/>
    <mergeCell ref="S81:AG81"/>
    <mergeCell ref="B82:H82"/>
    <mergeCell ref="J82:R82"/>
    <mergeCell ref="S82:AG82"/>
    <mergeCell ref="B79:H79"/>
    <mergeCell ref="J79:R79"/>
    <mergeCell ref="S79:AG79"/>
    <mergeCell ref="B80:H80"/>
    <mergeCell ref="J80:R80"/>
    <mergeCell ref="S80:AG80"/>
    <mergeCell ref="Y87:AG87"/>
    <mergeCell ref="A88:E88"/>
    <mergeCell ref="F88:J88"/>
    <mergeCell ref="K88:Q88"/>
    <mergeCell ref="R88:X88"/>
    <mergeCell ref="Y88:AG88"/>
    <mergeCell ref="A83:I83"/>
    <mergeCell ref="J83:R83"/>
    <mergeCell ref="S83:AG83"/>
    <mergeCell ref="A86:E86"/>
    <mergeCell ref="F86:J86"/>
    <mergeCell ref="K86:Q86"/>
    <mergeCell ref="R86:X86"/>
    <mergeCell ref="Y86:AG86"/>
    <mergeCell ref="A87:E87"/>
    <mergeCell ref="F87:J87"/>
    <mergeCell ref="K87:Q87"/>
    <mergeCell ref="R87:X87"/>
    <mergeCell ref="B100:T100"/>
    <mergeCell ref="U100:AG100"/>
    <mergeCell ref="B101:T101"/>
    <mergeCell ref="U101:AG101"/>
    <mergeCell ref="B102:T102"/>
    <mergeCell ref="U102:AG102"/>
    <mergeCell ref="B99:T99"/>
    <mergeCell ref="U99:AG99"/>
    <mergeCell ref="U95:AG95"/>
    <mergeCell ref="B96:T96"/>
    <mergeCell ref="U96:AG96"/>
    <mergeCell ref="B97:T97"/>
    <mergeCell ref="U97:AG97"/>
    <mergeCell ref="B98:T98"/>
    <mergeCell ref="U98:AG98"/>
    <mergeCell ref="B51:P51"/>
    <mergeCell ref="A55:V55"/>
    <mergeCell ref="B56:AF56"/>
    <mergeCell ref="B57:G57"/>
    <mergeCell ref="H57:I57"/>
    <mergeCell ref="J57:O57"/>
    <mergeCell ref="P57:Q57"/>
    <mergeCell ref="R57:U57"/>
    <mergeCell ref="AC49:AD49"/>
    <mergeCell ref="AE49:AG49"/>
    <mergeCell ref="A50:R50"/>
    <mergeCell ref="Q51:AG51"/>
    <mergeCell ref="X49:AB49"/>
    <mergeCell ref="B52:O52"/>
    <mergeCell ref="Q52:AA52"/>
    <mergeCell ref="AB52:AF52"/>
    <mergeCell ref="B49:L49"/>
    <mergeCell ref="O49:P49"/>
    <mergeCell ref="Q49:U49"/>
    <mergeCell ref="V49:W49"/>
    <mergeCell ref="A91:J91"/>
    <mergeCell ref="K91:Q91"/>
    <mergeCell ref="R91:X91"/>
    <mergeCell ref="Y91:AG91"/>
    <mergeCell ref="A94:T94"/>
    <mergeCell ref="U94:AG94"/>
    <mergeCell ref="A89:E89"/>
    <mergeCell ref="F89:J89"/>
    <mergeCell ref="K89:Q89"/>
    <mergeCell ref="R89:X89"/>
    <mergeCell ref="Y89:AG89"/>
    <mergeCell ref="A90:E90"/>
    <mergeCell ref="F90:J90"/>
    <mergeCell ref="K90:Q90"/>
    <mergeCell ref="R90:X90"/>
    <mergeCell ref="Y90:AG90"/>
  </mergeCells>
  <phoneticPr fontId="9"/>
  <dataValidations count="4">
    <dataValidation type="list" allowBlank="1" showInputMessage="1" showErrorMessage="1" sqref="A88:E90" xr:uid="{458C1ADE-D1D5-44B5-8191-28D55C5179F7}">
      <formula1>#REF!</formula1>
    </dataValidation>
    <dataValidation type="list" allowBlank="1" showInputMessage="1" showErrorMessage="1" sqref="I74:AG74" xr:uid="{1883494A-925C-4477-A5F7-30D27C898DB3}">
      <formula1>$AL$70:$AL$74</formula1>
    </dataValidation>
    <dataValidation type="list" allowBlank="1" showInputMessage="1" showErrorMessage="1" sqref="N38:AG38 F20:AG20" xr:uid="{510068E4-074B-4E2E-AE29-37E55CE06663}">
      <formula1>$AJ$21:$AJ$22</formula1>
    </dataValidation>
    <dataValidation type="list" allowBlank="1" showInputMessage="1" showErrorMessage="1" sqref="A87:E87" xr:uid="{FF8CBCA7-BC0E-41D1-8587-040615B5486A}">
      <formula1>$AL$87:$AL$90</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5" max="32" man="1"/>
    <brk id="66" max="32"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11</xdr:col>
                    <xdr:colOff>106680</xdr:colOff>
                    <xdr:row>9</xdr:row>
                    <xdr:rowOff>38100</xdr:rowOff>
                  </from>
                  <to>
                    <xdr:col>13</xdr:col>
                    <xdr:colOff>60960</xdr:colOff>
                    <xdr:row>9</xdr:row>
                    <xdr:rowOff>297180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11</xdr:col>
                    <xdr:colOff>99060</xdr:colOff>
                    <xdr:row>10</xdr:row>
                    <xdr:rowOff>22860</xdr:rowOff>
                  </from>
                  <to>
                    <xdr:col>13</xdr:col>
                    <xdr:colOff>22860</xdr:colOff>
                    <xdr:row>10</xdr:row>
                    <xdr:rowOff>297180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0</xdr:col>
                    <xdr:colOff>99060</xdr:colOff>
                    <xdr:row>72</xdr:row>
                    <xdr:rowOff>22860</xdr:rowOff>
                  </from>
                  <to>
                    <xdr:col>2</xdr:col>
                    <xdr:colOff>22860</xdr:colOff>
                    <xdr:row>72</xdr:row>
                    <xdr:rowOff>297180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99060</xdr:colOff>
                    <xdr:row>72</xdr:row>
                    <xdr:rowOff>22860</xdr:rowOff>
                  </from>
                  <to>
                    <xdr:col>7</xdr:col>
                    <xdr:colOff>22860</xdr:colOff>
                    <xdr:row>72</xdr:row>
                    <xdr:rowOff>297180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0</xdr:col>
                    <xdr:colOff>0</xdr:colOff>
                    <xdr:row>96</xdr:row>
                    <xdr:rowOff>144780</xdr:rowOff>
                  </from>
                  <to>
                    <xdr:col>1</xdr:col>
                    <xdr:colOff>106680</xdr:colOff>
                    <xdr:row>98</xdr:row>
                    <xdr:rowOff>45720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315404" r:id="rId15" name="Check Box 12">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315406" r:id="rId16" name="Check Box 14">
              <controlPr defaultSize="0" autoFill="0" autoLine="0" autoPict="0">
                <anchor moveWithCells="1">
                  <from>
                    <xdr:col>0</xdr:col>
                    <xdr:colOff>0</xdr:colOff>
                    <xdr:row>99</xdr:row>
                    <xdr:rowOff>144780</xdr:rowOff>
                  </from>
                  <to>
                    <xdr:col>1</xdr:col>
                    <xdr:colOff>106680</xdr:colOff>
                    <xdr:row>101</xdr:row>
                    <xdr:rowOff>45720</xdr:rowOff>
                  </to>
                </anchor>
              </controlPr>
            </control>
          </mc:Choice>
        </mc:AlternateContent>
        <mc:AlternateContent xmlns:mc="http://schemas.openxmlformats.org/markup-compatibility/2006">
          <mc:Choice Requires="x14">
            <control shapeId="315407" r:id="rId17" name="Check Box 15">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315408" r:id="rId18" name="Check Box 16">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315409" r:id="rId19" name="Check Box 17">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315410" r:id="rId20" name="Check Box 18">
              <controlPr defaultSize="0" autoFill="0" autoLine="0" autoPict="0">
                <anchor moveWithCells="1">
                  <from>
                    <xdr:col>0</xdr:col>
                    <xdr:colOff>0</xdr:colOff>
                    <xdr:row>96</xdr:row>
                    <xdr:rowOff>144780</xdr:rowOff>
                  </from>
                  <to>
                    <xdr:col>1</xdr:col>
                    <xdr:colOff>106680</xdr:colOff>
                    <xdr:row>98</xdr:row>
                    <xdr:rowOff>45720</xdr:rowOff>
                  </to>
                </anchor>
              </controlPr>
            </control>
          </mc:Choice>
        </mc:AlternateContent>
        <mc:AlternateContent xmlns:mc="http://schemas.openxmlformats.org/markup-compatibility/2006">
          <mc:Choice Requires="x14">
            <control shapeId="315411" r:id="rId21" name="Check Box 19">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315413" r:id="rId22" name="Check Box 21">
              <controlPr defaultSize="0" autoFill="0" autoLine="0" autoPict="0">
                <anchor moveWithCells="1">
                  <from>
                    <xdr:col>0</xdr:col>
                    <xdr:colOff>0</xdr:colOff>
                    <xdr:row>99</xdr:row>
                    <xdr:rowOff>144780</xdr:rowOff>
                  </from>
                  <to>
                    <xdr:col>1</xdr:col>
                    <xdr:colOff>106680</xdr:colOff>
                    <xdr:row>101</xdr:row>
                    <xdr:rowOff>45720</xdr:rowOff>
                  </to>
                </anchor>
              </controlPr>
            </control>
          </mc:Choice>
        </mc:AlternateContent>
        <mc:AlternateContent xmlns:mc="http://schemas.openxmlformats.org/markup-compatibility/2006">
          <mc:Choice Requires="x14">
            <control shapeId="315415" r:id="rId23" name="Check Box 23">
              <controlPr defaultSize="0" autoFill="0" autoLine="0" autoPict="0">
                <anchor moveWithCells="1">
                  <from>
                    <xdr:col>0</xdr:col>
                    <xdr:colOff>0</xdr:colOff>
                    <xdr:row>100</xdr:row>
                    <xdr:rowOff>144780</xdr:rowOff>
                  </from>
                  <to>
                    <xdr:col>1</xdr:col>
                    <xdr:colOff>106680</xdr:colOff>
                    <xdr:row>102</xdr:row>
                    <xdr:rowOff>60960</xdr:rowOff>
                  </to>
                </anchor>
              </controlPr>
            </control>
          </mc:Choice>
        </mc:AlternateContent>
        <mc:AlternateContent xmlns:mc="http://schemas.openxmlformats.org/markup-compatibility/2006">
          <mc:Choice Requires="x14">
            <control shapeId="315416" r:id="rId24" name="Check Box 24">
              <controlPr defaultSize="0" autoFill="0" autoLine="0" autoPict="0">
                <anchor moveWithCells="1">
                  <from>
                    <xdr:col>0</xdr:col>
                    <xdr:colOff>0</xdr:colOff>
                    <xdr:row>100</xdr:row>
                    <xdr:rowOff>144780</xdr:rowOff>
                  </from>
                  <to>
                    <xdr:col>1</xdr:col>
                    <xdr:colOff>106680</xdr:colOff>
                    <xdr:row>102</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AE4A-3047-476E-B130-0949DB502553}">
  <sheetPr>
    <tabColor rgb="FFFFC000"/>
    <pageSetUpPr fitToPage="1"/>
  </sheetPr>
  <dimension ref="A1:BR92"/>
  <sheetViews>
    <sheetView showZeros="0" view="pageBreakPreview"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37"/>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30" t="s">
        <v>861</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row>
    <row r="2" spans="1:34" ht="25.5"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2"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25.2"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43"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43" ht="9.6" customHeight="1"/>
    <row r="19" spans="1:43" s="27" customFormat="1" ht="25.2"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43" s="27" customFormat="1" ht="24.6" customHeight="1" thickBot="1">
      <c r="A20" s="932" t="s">
        <v>714</v>
      </c>
      <c r="B20" s="933"/>
      <c r="C20" s="933"/>
      <c r="D20" s="933"/>
      <c r="E20" s="933"/>
      <c r="F20" s="933"/>
      <c r="G20" s="933"/>
      <c r="H20" s="933"/>
      <c r="I20" s="934"/>
      <c r="J20" s="1609"/>
      <c r="K20" s="1610"/>
      <c r="L20" s="1610"/>
      <c r="M20" s="1610"/>
      <c r="N20" s="1610"/>
      <c r="O20" s="1610"/>
      <c r="P20" s="1610"/>
      <c r="Q20" s="1610"/>
      <c r="R20" s="1610"/>
      <c r="S20" s="1610"/>
      <c r="T20" s="1610"/>
      <c r="U20" s="1610"/>
      <c r="V20" s="1610"/>
      <c r="W20" s="1610"/>
      <c r="X20" s="1610"/>
      <c r="Y20" s="1610"/>
      <c r="Z20" s="1610"/>
      <c r="AA20" s="1610"/>
      <c r="AB20" s="1610"/>
      <c r="AC20" s="1610"/>
      <c r="AD20" s="1610"/>
      <c r="AE20" s="1610"/>
      <c r="AF20" s="1610"/>
      <c r="AG20" s="1611"/>
      <c r="AH20" s="491"/>
      <c r="AI20" s="1"/>
      <c r="AJ20" s="1" t="s">
        <v>337</v>
      </c>
      <c r="AK20" s="1"/>
      <c r="AL20" s="1"/>
      <c r="AM20" s="1"/>
      <c r="AN20" s="1"/>
      <c r="AO20" s="1"/>
    </row>
    <row r="21" spans="1:43" s="27" customFormat="1" ht="24.6" customHeight="1">
      <c r="A21" s="1452" t="s">
        <v>854</v>
      </c>
      <c r="B21" s="1453"/>
      <c r="C21" s="1453"/>
      <c r="D21" s="1453"/>
      <c r="E21" s="1453"/>
      <c r="F21" s="1453"/>
      <c r="G21" s="1453"/>
      <c r="H21" s="1453"/>
      <c r="I21" s="1453"/>
      <c r="J21" s="1453"/>
      <c r="K21" s="1453"/>
      <c r="L21" s="1453"/>
      <c r="M21" s="1453"/>
      <c r="N21" s="1453"/>
      <c r="O21" s="1453"/>
      <c r="P21" s="1453"/>
      <c r="Q21" s="1453"/>
      <c r="R21" s="1453"/>
      <c r="S21" s="1453"/>
      <c r="T21" s="1453"/>
      <c r="U21" s="1453"/>
      <c r="V21" s="1453"/>
      <c r="W21" s="1453"/>
      <c r="X21" s="1453"/>
      <c r="Y21" s="1453"/>
      <c r="Z21" s="1453"/>
      <c r="AA21" s="350"/>
      <c r="AB21" s="350"/>
      <c r="AC21" s="350"/>
      <c r="AD21" s="350"/>
      <c r="AE21" s="350"/>
      <c r="AF21" s="350"/>
      <c r="AG21" s="349"/>
      <c r="AH21" s="491"/>
      <c r="AI21" s="1"/>
      <c r="AJ21" s="1"/>
      <c r="AK21" s="1"/>
      <c r="AL21" s="1"/>
      <c r="AM21" s="1"/>
      <c r="AN21" s="1"/>
      <c r="AO21" s="1"/>
    </row>
    <row r="22" spans="1:43" ht="25.5" customHeight="1">
      <c r="A22" s="1607" t="s">
        <v>432</v>
      </c>
      <c r="B22" s="1473"/>
      <c r="C22" s="1473"/>
      <c r="D22" s="1473"/>
      <c r="E22" s="1473"/>
      <c r="F22" s="1473"/>
      <c r="G22" s="1473"/>
      <c r="H22" s="1473"/>
      <c r="I22" s="1474"/>
      <c r="J22" s="921"/>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1599"/>
      <c r="AJ22" s="1" t="s">
        <v>296</v>
      </c>
      <c r="AM22" s="437"/>
      <c r="AN22" s="437"/>
      <c r="AO22" s="437"/>
      <c r="AP22" s="437"/>
      <c r="AQ22" s="437"/>
    </row>
    <row r="23" spans="1:43" ht="25.5" customHeight="1">
      <c r="A23" s="1607" t="s">
        <v>431</v>
      </c>
      <c r="B23" s="1473"/>
      <c r="C23" s="1473"/>
      <c r="D23" s="1473"/>
      <c r="E23" s="1473"/>
      <c r="F23" s="1473"/>
      <c r="G23" s="1473"/>
      <c r="H23" s="1473"/>
      <c r="I23" s="1474"/>
      <c r="J23" s="669"/>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1"/>
      <c r="AH23" s="1"/>
      <c r="AI23" s="437"/>
      <c r="AJ23" s="1" t="s">
        <v>430</v>
      </c>
      <c r="AM23" s="437"/>
      <c r="AN23" s="437"/>
      <c r="AO23" s="437"/>
      <c r="AP23" s="437"/>
      <c r="AQ23" s="437"/>
    </row>
    <row r="24" spans="1:43" ht="25.5" customHeight="1">
      <c r="A24" s="1607" t="s">
        <v>426</v>
      </c>
      <c r="B24" s="1473"/>
      <c r="C24" s="1473"/>
      <c r="D24" s="1473"/>
      <c r="E24" s="1473"/>
      <c r="F24" s="1473"/>
      <c r="G24" s="1473"/>
      <c r="H24" s="1473"/>
      <c r="I24" s="1474"/>
      <c r="J24" s="669"/>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1"/>
      <c r="AH24" s="1"/>
      <c r="AI24" s="437"/>
      <c r="AJ24" s="1" t="s">
        <v>429</v>
      </c>
      <c r="AM24" s="437"/>
      <c r="AN24" s="437"/>
      <c r="AO24" s="437"/>
      <c r="AP24" s="437"/>
      <c r="AQ24" s="437"/>
    </row>
    <row r="25" spans="1:43" ht="25.5" customHeight="1" thickBot="1">
      <c r="A25" s="903" t="s">
        <v>428</v>
      </c>
      <c r="B25" s="904"/>
      <c r="C25" s="904"/>
      <c r="D25" s="904"/>
      <c r="E25" s="904"/>
      <c r="F25" s="904"/>
      <c r="G25" s="904"/>
      <c r="H25" s="904"/>
      <c r="I25" s="905"/>
      <c r="J25" s="672"/>
      <c r="K25" s="673"/>
      <c r="L25" s="673"/>
      <c r="M25" s="673"/>
      <c r="N25" s="673"/>
      <c r="O25" s="673"/>
      <c r="P25" s="673"/>
      <c r="Q25" s="673"/>
      <c r="R25" s="673"/>
      <c r="S25" s="673"/>
      <c r="T25" s="673"/>
      <c r="U25" s="673"/>
      <c r="V25" s="673"/>
      <c r="W25" s="1608" t="s">
        <v>315</v>
      </c>
      <c r="X25" s="1608"/>
      <c r="Y25" s="1608"/>
      <c r="Z25" s="1608"/>
      <c r="AA25" s="683"/>
      <c r="AB25" s="683"/>
      <c r="AC25" s="683"/>
      <c r="AD25" s="683"/>
      <c r="AE25" s="683"/>
      <c r="AF25" s="683"/>
      <c r="AG25" s="684"/>
      <c r="AH25" s="1"/>
      <c r="AI25" s="437"/>
      <c r="AJ25" s="1" t="s">
        <v>437</v>
      </c>
      <c r="AM25" s="437"/>
      <c r="AN25" s="437"/>
      <c r="AO25" s="437"/>
      <c r="AP25" s="437"/>
      <c r="AQ25" s="437"/>
    </row>
    <row r="26" spans="1:43" ht="25.5" customHeight="1">
      <c r="A26" s="1422" t="s">
        <v>855</v>
      </c>
      <c r="B26" s="1423"/>
      <c r="C26" s="1423"/>
      <c r="D26" s="1423"/>
      <c r="E26" s="1423"/>
      <c r="F26" s="1423"/>
      <c r="G26" s="1423"/>
      <c r="H26" s="1423"/>
      <c r="I26" s="1423"/>
      <c r="J26" s="1423"/>
      <c r="K26" s="1423"/>
      <c r="L26" s="1423"/>
      <c r="M26" s="1423"/>
      <c r="N26" s="1423"/>
      <c r="O26" s="1423"/>
      <c r="P26" s="1423"/>
      <c r="Q26" s="1423"/>
      <c r="R26" s="1423"/>
      <c r="S26" s="1423"/>
      <c r="T26" s="1423"/>
      <c r="U26" s="1423"/>
      <c r="V26" s="1423"/>
      <c r="W26" s="1423"/>
      <c r="X26" s="1423"/>
      <c r="Y26" s="1423"/>
      <c r="Z26" s="1423"/>
      <c r="AA26" s="1423"/>
      <c r="AB26" s="1423"/>
      <c r="AC26" s="1423"/>
      <c r="AD26" s="1423"/>
      <c r="AE26" s="1423"/>
      <c r="AF26" s="1423"/>
      <c r="AG26" s="1600"/>
      <c r="AH26" s="1"/>
      <c r="AI26" s="437"/>
    </row>
    <row r="27" spans="1:43" ht="25.5" customHeight="1">
      <c r="A27" s="1607" t="s">
        <v>427</v>
      </c>
      <c r="B27" s="1473"/>
      <c r="C27" s="1473"/>
      <c r="D27" s="1473"/>
      <c r="E27" s="1473"/>
      <c r="F27" s="1473"/>
      <c r="G27" s="1473"/>
      <c r="H27" s="1473"/>
      <c r="I27" s="1474"/>
      <c r="J27" s="669"/>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1"/>
      <c r="AH27" s="1"/>
      <c r="AI27" s="437"/>
    </row>
    <row r="28" spans="1:43" ht="25.5" customHeight="1" thickBot="1">
      <c r="A28" s="903" t="s">
        <v>426</v>
      </c>
      <c r="B28" s="904"/>
      <c r="C28" s="904"/>
      <c r="D28" s="904"/>
      <c r="E28" s="904"/>
      <c r="F28" s="904"/>
      <c r="G28" s="904"/>
      <c r="H28" s="904"/>
      <c r="I28" s="905"/>
      <c r="J28" s="676"/>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8"/>
      <c r="AH28" s="1"/>
      <c r="AI28" s="437"/>
    </row>
    <row r="29" spans="1:43" ht="25.5" customHeight="1">
      <c r="A29" s="1422" t="s">
        <v>856</v>
      </c>
      <c r="B29" s="1423"/>
      <c r="C29" s="1423"/>
      <c r="D29" s="1423"/>
      <c r="E29" s="1423"/>
      <c r="F29" s="1423"/>
      <c r="G29" s="1423"/>
      <c r="H29" s="1423"/>
      <c r="I29" s="1423"/>
      <c r="J29" s="1423"/>
      <c r="K29" s="1423"/>
      <c r="L29" s="1423"/>
      <c r="M29" s="1423"/>
      <c r="N29" s="1423"/>
      <c r="O29" s="1423"/>
      <c r="P29" s="1423"/>
      <c r="Q29" s="1423"/>
      <c r="R29" s="1423"/>
      <c r="S29" s="1423"/>
      <c r="T29" s="1423"/>
      <c r="U29" s="1423"/>
      <c r="V29" s="1423"/>
      <c r="W29" s="1423"/>
      <c r="X29" s="1423"/>
      <c r="Y29" s="1423"/>
      <c r="Z29" s="1423"/>
      <c r="AA29" s="1423"/>
      <c r="AB29" s="1423"/>
      <c r="AC29" s="1423"/>
      <c r="AD29" s="1423"/>
      <c r="AE29" s="1423"/>
      <c r="AF29" s="1423"/>
      <c r="AG29" s="1600"/>
      <c r="AH29" s="1"/>
      <c r="AI29" s="437"/>
    </row>
    <row r="30" spans="1:43" ht="25.5" customHeight="1">
      <c r="A30" s="1601" t="s">
        <v>425</v>
      </c>
      <c r="B30" s="1602"/>
      <c r="C30" s="1602"/>
      <c r="D30" s="1602"/>
      <c r="E30" s="1602"/>
      <c r="F30" s="1602"/>
      <c r="G30" s="1602"/>
      <c r="H30" s="1602"/>
      <c r="I30" s="1602"/>
      <c r="J30" s="1602"/>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3"/>
      <c r="AH30" s="1"/>
      <c r="AI30" s="437"/>
    </row>
    <row r="31" spans="1:43" ht="25.5" customHeight="1">
      <c r="A31" s="986" t="s">
        <v>311</v>
      </c>
      <c r="B31" s="1056"/>
      <c r="C31" s="1056"/>
      <c r="D31" s="1056"/>
      <c r="E31" s="1057"/>
      <c r="F31" s="677"/>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5"/>
      <c r="AH31" s="1"/>
      <c r="AI31" s="437"/>
    </row>
    <row r="32" spans="1:43" ht="25.5" customHeight="1">
      <c r="A32" s="1059"/>
      <c r="B32" s="1060"/>
      <c r="C32" s="1060"/>
      <c r="D32" s="1060"/>
      <c r="E32" s="1061"/>
      <c r="F32" s="67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80"/>
      <c r="AH32" s="1"/>
      <c r="AI32" s="437"/>
    </row>
    <row r="33" spans="1:51" ht="25.5" customHeight="1">
      <c r="A33" s="986" t="s">
        <v>310</v>
      </c>
      <c r="B33" s="1056"/>
      <c r="C33" s="1056"/>
      <c r="D33" s="1056"/>
      <c r="E33" s="1057"/>
      <c r="F33" s="677"/>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5"/>
      <c r="AH33" s="1"/>
      <c r="AI33" s="437"/>
    </row>
    <row r="34" spans="1:51" ht="25.5" customHeight="1" thickBot="1">
      <c r="A34" s="1604"/>
      <c r="B34" s="1605"/>
      <c r="C34" s="1605"/>
      <c r="D34" s="1605"/>
      <c r="E34" s="1606"/>
      <c r="F34" s="681"/>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6"/>
      <c r="AH34" s="1"/>
      <c r="AI34" s="437"/>
    </row>
    <row r="35" spans="1:51" s="27" customFormat="1" ht="25.2" customHeight="1">
      <c r="A35" s="855" t="s">
        <v>216</v>
      </c>
      <c r="B35" s="813"/>
      <c r="C35" s="813"/>
      <c r="D35" s="813"/>
      <c r="E35" s="813"/>
      <c r="F35" s="856"/>
      <c r="G35" s="1382" t="s">
        <v>213</v>
      </c>
      <c r="H35" s="1383"/>
      <c r="I35" s="1383"/>
      <c r="J35" s="1383"/>
      <c r="K35" s="1383"/>
      <c r="L35" s="1384"/>
      <c r="M35" s="1385"/>
      <c r="N35" s="1386"/>
      <c r="O35" s="1386"/>
      <c r="P35" s="1386"/>
      <c r="Q35" s="1386"/>
      <c r="R35" s="1386"/>
      <c r="S35" s="1386"/>
      <c r="T35" s="1386"/>
      <c r="U35" s="1386"/>
      <c r="V35" s="1386"/>
      <c r="W35" s="1386"/>
      <c r="X35" s="1386"/>
      <c r="Y35" s="1386"/>
      <c r="Z35" s="1386"/>
      <c r="AA35" s="1386"/>
      <c r="AB35" s="1386"/>
      <c r="AC35" s="1386"/>
      <c r="AD35" s="1386"/>
      <c r="AE35" s="1386"/>
      <c r="AF35" s="1386"/>
      <c r="AG35" s="1387"/>
      <c r="AH35" s="491"/>
    </row>
    <row r="36" spans="1:51" s="27" customFormat="1" ht="25.2" customHeight="1">
      <c r="A36" s="989"/>
      <c r="B36" s="990"/>
      <c r="C36" s="990"/>
      <c r="D36" s="990"/>
      <c r="E36" s="990"/>
      <c r="F36" s="991"/>
      <c r="G36" s="926" t="s">
        <v>21</v>
      </c>
      <c r="H36" s="898"/>
      <c r="I36" s="898"/>
      <c r="J36" s="898"/>
      <c r="K36" s="898"/>
      <c r="L36" s="899"/>
      <c r="M36" s="846"/>
      <c r="N36" s="847"/>
      <c r="O36" s="847"/>
      <c r="P36" s="847"/>
      <c r="Q36" s="847"/>
      <c r="R36" s="847"/>
      <c r="S36" s="847"/>
      <c r="T36" s="847"/>
      <c r="U36" s="847"/>
      <c r="V36" s="847"/>
      <c r="W36" s="847"/>
      <c r="X36" s="847"/>
      <c r="Y36" s="847"/>
      <c r="Z36" s="847"/>
      <c r="AA36" s="847"/>
      <c r="AB36" s="847"/>
      <c r="AC36" s="847"/>
      <c r="AD36" s="847"/>
      <c r="AE36" s="847"/>
      <c r="AF36" s="847"/>
      <c r="AG36" s="848"/>
      <c r="AH36" s="491"/>
    </row>
    <row r="37" spans="1:51" s="27" customFormat="1" ht="25.2" customHeight="1">
      <c r="A37" s="230"/>
      <c r="B37" s="873" t="s">
        <v>24</v>
      </c>
      <c r="C37" s="873"/>
      <c r="D37" s="873"/>
      <c r="E37" s="873"/>
      <c r="F37" s="873"/>
      <c r="G37" s="873"/>
      <c r="H37" s="873"/>
      <c r="I37" s="873"/>
      <c r="J37" s="873"/>
      <c r="K37" s="873"/>
      <c r="L37" s="235"/>
      <c r="M37" s="1033">
        <f>K76</f>
        <v>0</v>
      </c>
      <c r="N37" s="1034"/>
      <c r="O37" s="1034"/>
      <c r="P37" s="1034"/>
      <c r="Q37" s="1034"/>
      <c r="R37" s="1034"/>
      <c r="S37" s="1034"/>
      <c r="T37" s="1034"/>
      <c r="U37" s="1034"/>
      <c r="V37" s="1034"/>
      <c r="W37" s="1034"/>
      <c r="X37" s="1034"/>
      <c r="Y37" s="1034"/>
      <c r="Z37" s="1034"/>
      <c r="AA37" s="1034"/>
      <c r="AB37" s="1034"/>
      <c r="AC37" s="1034"/>
      <c r="AD37" s="1008" t="s">
        <v>781</v>
      </c>
      <c r="AE37" s="1008"/>
      <c r="AF37" s="1008"/>
      <c r="AG37" s="1009"/>
      <c r="AI37" s="27" t="s">
        <v>337</v>
      </c>
    </row>
    <row r="38" spans="1:51" s="27" customFormat="1" ht="25.2" customHeight="1">
      <c r="A38" s="230"/>
      <c r="B38" s="873" t="s">
        <v>22</v>
      </c>
      <c r="C38" s="873"/>
      <c r="D38" s="873"/>
      <c r="E38" s="873"/>
      <c r="F38" s="873"/>
      <c r="G38" s="873"/>
      <c r="H38" s="873"/>
      <c r="I38" s="873"/>
      <c r="J38" s="873"/>
      <c r="K38" s="873"/>
      <c r="L38" s="235"/>
      <c r="M38" s="1033">
        <f>R76</f>
        <v>0</v>
      </c>
      <c r="N38" s="1034"/>
      <c r="O38" s="1034"/>
      <c r="P38" s="1034"/>
      <c r="Q38" s="1034"/>
      <c r="R38" s="1034"/>
      <c r="S38" s="1034"/>
      <c r="T38" s="1034"/>
      <c r="U38" s="1034"/>
      <c r="V38" s="1034"/>
      <c r="W38" s="1034"/>
      <c r="X38" s="1034"/>
      <c r="Y38" s="1034"/>
      <c r="Z38" s="1034"/>
      <c r="AA38" s="1034"/>
      <c r="AB38" s="1034"/>
      <c r="AC38" s="1034"/>
      <c r="AD38" s="1008" t="s">
        <v>781</v>
      </c>
      <c r="AE38" s="1008"/>
      <c r="AF38" s="1008"/>
      <c r="AG38" s="1009"/>
      <c r="AI38" s="27" t="s">
        <v>337</v>
      </c>
    </row>
    <row r="39" spans="1:51" s="27" customFormat="1" ht="25.2" customHeight="1">
      <c r="A39" s="230"/>
      <c r="B39" s="873" t="s">
        <v>23</v>
      </c>
      <c r="C39" s="873"/>
      <c r="D39" s="873"/>
      <c r="E39" s="873"/>
      <c r="F39" s="873"/>
      <c r="G39" s="873"/>
      <c r="H39" s="873"/>
      <c r="I39" s="873"/>
      <c r="J39" s="873"/>
      <c r="K39" s="873"/>
      <c r="L39" s="235"/>
      <c r="M39" s="1033">
        <f>J66</f>
        <v>0</v>
      </c>
      <c r="N39" s="1034"/>
      <c r="O39" s="1034"/>
      <c r="P39" s="1034"/>
      <c r="Q39" s="1034"/>
      <c r="R39" s="1034"/>
      <c r="S39" s="1034"/>
      <c r="T39" s="1034"/>
      <c r="U39" s="1034"/>
      <c r="V39" s="1034"/>
      <c r="W39" s="1034"/>
      <c r="X39" s="1034"/>
      <c r="Y39" s="1034"/>
      <c r="Z39" s="1034"/>
      <c r="AA39" s="1034"/>
      <c r="AB39" s="1034"/>
      <c r="AC39" s="1034"/>
      <c r="AD39" s="1008" t="s">
        <v>2</v>
      </c>
      <c r="AE39" s="1008"/>
      <c r="AF39" s="1008"/>
      <c r="AG39" s="1009"/>
    </row>
    <row r="40" spans="1:51" s="27" customFormat="1" ht="25.2" customHeight="1">
      <c r="A40" s="1067" t="s">
        <v>747</v>
      </c>
      <c r="B40" s="1068"/>
      <c r="C40" s="1068"/>
      <c r="D40" s="1068"/>
      <c r="E40" s="1068"/>
      <c r="F40" s="1068"/>
      <c r="G40" s="1063" t="s">
        <v>748</v>
      </c>
      <c r="H40" s="1063"/>
      <c r="I40" s="1063"/>
      <c r="J40" s="1063"/>
      <c r="K40" s="1064"/>
      <c r="L40" s="1065"/>
      <c r="M40" s="1065"/>
      <c r="N40" s="236" t="s">
        <v>716</v>
      </c>
      <c r="O40" s="1065"/>
      <c r="P40" s="1065"/>
      <c r="Q40" s="236" t="s">
        <v>717</v>
      </c>
      <c r="R40" s="1065"/>
      <c r="S40" s="1065"/>
      <c r="T40" s="235" t="s">
        <v>718</v>
      </c>
      <c r="U40" s="1041" t="s">
        <v>94</v>
      </c>
      <c r="V40" s="1042"/>
      <c r="W40" s="1042"/>
      <c r="X40" s="1042"/>
      <c r="Y40" s="1042"/>
      <c r="Z40" s="1042"/>
      <c r="AA40" s="1042"/>
      <c r="AB40" s="1042"/>
      <c r="AC40" s="1042"/>
      <c r="AD40" s="1042"/>
      <c r="AE40" s="1042"/>
      <c r="AF40" s="1042"/>
      <c r="AG40" s="1043"/>
    </row>
    <row r="41" spans="1:51" s="27" customFormat="1" ht="25.2" customHeight="1" thickBot="1">
      <c r="A41" s="1069"/>
      <c r="B41" s="1070"/>
      <c r="C41" s="1070"/>
      <c r="D41" s="1070"/>
      <c r="E41" s="1070"/>
      <c r="F41" s="1070"/>
      <c r="G41" s="1062" t="s">
        <v>749</v>
      </c>
      <c r="H41" s="1062"/>
      <c r="I41" s="1062"/>
      <c r="J41" s="1062"/>
      <c r="K41" s="1066"/>
      <c r="L41" s="1037"/>
      <c r="M41" s="1037"/>
      <c r="N41" s="478" t="s">
        <v>716</v>
      </c>
      <c r="O41" s="1037"/>
      <c r="P41" s="1037"/>
      <c r="Q41" s="478" t="s">
        <v>717</v>
      </c>
      <c r="R41" s="1037"/>
      <c r="S41" s="1037"/>
      <c r="T41" s="239" t="s">
        <v>718</v>
      </c>
      <c r="U41" s="1038" t="s">
        <v>226</v>
      </c>
      <c r="V41" s="1039"/>
      <c r="W41" s="1039"/>
      <c r="X41" s="1039"/>
      <c r="Y41" s="1039"/>
      <c r="Z41" s="1039"/>
      <c r="AA41" s="1039"/>
      <c r="AB41" s="1039"/>
      <c r="AC41" s="1039"/>
      <c r="AD41" s="1039"/>
      <c r="AE41" s="1039"/>
      <c r="AF41" s="1039"/>
      <c r="AG41" s="1040"/>
    </row>
    <row r="42" spans="1:51" ht="25.5" customHeight="1">
      <c r="A42" s="1422" t="s">
        <v>338</v>
      </c>
      <c r="B42" s="1423"/>
      <c r="C42" s="1423"/>
      <c r="D42" s="1423"/>
      <c r="E42" s="1423"/>
      <c r="F42" s="1423"/>
      <c r="G42" s="1423"/>
      <c r="H42" s="1423"/>
      <c r="I42" s="1423"/>
      <c r="J42" s="1423"/>
      <c r="K42" s="1423"/>
      <c r="L42" s="1423"/>
      <c r="M42" s="303"/>
      <c r="N42" s="303"/>
      <c r="O42" s="303"/>
      <c r="P42" s="303"/>
      <c r="Q42" s="303"/>
      <c r="R42" s="303"/>
      <c r="S42" s="303"/>
      <c r="T42" s="303"/>
      <c r="U42" s="303"/>
      <c r="V42" s="303"/>
      <c r="W42" s="303"/>
      <c r="X42" s="303"/>
      <c r="Y42" s="303"/>
      <c r="Z42" s="303"/>
      <c r="AA42" s="303"/>
      <c r="AB42" s="303"/>
      <c r="AC42" s="303"/>
      <c r="AD42" s="303"/>
      <c r="AE42" s="303"/>
      <c r="AF42" s="303"/>
      <c r="AG42" s="342"/>
    </row>
    <row r="43" spans="1:51" ht="25.5" customHeight="1">
      <c r="A43" s="1535"/>
      <c r="B43" s="1536"/>
      <c r="C43" s="1536"/>
      <c r="D43" s="1536"/>
      <c r="E43" s="1536"/>
      <c r="F43" s="1536"/>
      <c r="G43" s="1536"/>
      <c r="H43" s="1536"/>
      <c r="I43" s="1536"/>
      <c r="J43" s="1536"/>
      <c r="K43" s="1536"/>
      <c r="L43" s="1536"/>
      <c r="M43" s="1536"/>
      <c r="N43" s="1536"/>
      <c r="O43" s="1536"/>
      <c r="P43" s="1536"/>
      <c r="Q43" s="1536"/>
      <c r="R43" s="1536"/>
      <c r="S43" s="1536"/>
      <c r="T43" s="1536"/>
      <c r="U43" s="1536"/>
      <c r="V43" s="1536"/>
      <c r="W43" s="1536"/>
      <c r="X43" s="1536"/>
      <c r="Y43" s="1536"/>
      <c r="Z43" s="1536"/>
      <c r="AA43" s="1536"/>
      <c r="AB43" s="1536"/>
      <c r="AC43" s="1536"/>
      <c r="AD43" s="1536"/>
      <c r="AE43" s="1536"/>
      <c r="AF43" s="1536"/>
      <c r="AG43" s="1537"/>
    </row>
    <row r="44" spans="1:51" ht="25.5" customHeight="1" thickBot="1">
      <c r="A44" s="1419"/>
      <c r="B44" s="1420"/>
      <c r="C44" s="1420"/>
      <c r="D44" s="1420"/>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1"/>
    </row>
    <row r="45" spans="1:51" ht="25.5" customHeight="1">
      <c r="A45" s="1452" t="s">
        <v>862</v>
      </c>
      <c r="B45" s="1453"/>
      <c r="C45" s="1453"/>
      <c r="D45" s="1453"/>
      <c r="E45" s="1453"/>
      <c r="F45" s="1453"/>
      <c r="G45" s="1453"/>
      <c r="H45" s="1453"/>
      <c r="I45" s="1453"/>
      <c r="J45" s="1453"/>
      <c r="K45" s="1453"/>
      <c r="L45" s="1453"/>
      <c r="M45" s="1453"/>
      <c r="N45" s="1453"/>
      <c r="O45" s="1453"/>
      <c r="P45" s="1453"/>
      <c r="Q45" s="1453"/>
      <c r="R45" s="1453"/>
      <c r="S45" s="1453"/>
      <c r="T45" s="1453"/>
      <c r="U45" s="1453"/>
      <c r="V45" s="1453"/>
      <c r="W45" s="303"/>
      <c r="X45" s="303"/>
      <c r="Y45" s="303"/>
      <c r="Z45" s="303"/>
      <c r="AA45" s="303"/>
      <c r="AB45" s="303"/>
      <c r="AC45" s="303"/>
      <c r="AD45" s="303"/>
      <c r="AE45" s="303"/>
      <c r="AF45" s="303"/>
      <c r="AG45" s="342"/>
      <c r="AH45" s="1"/>
      <c r="AI45" s="1" t="s">
        <v>337</v>
      </c>
    </row>
    <row r="46" spans="1:51" ht="25.5" customHeight="1">
      <c r="A46" s="1535"/>
      <c r="B46" s="1536"/>
      <c r="C46" s="1536"/>
      <c r="D46" s="1536"/>
      <c r="E46" s="1536"/>
      <c r="F46" s="1536"/>
      <c r="G46" s="1536"/>
      <c r="H46" s="1536"/>
      <c r="I46" s="1536"/>
      <c r="J46" s="1536"/>
      <c r="K46" s="1536"/>
      <c r="L46" s="1536"/>
      <c r="M46" s="1536"/>
      <c r="N46" s="1536"/>
      <c r="O46" s="1536"/>
      <c r="P46" s="1536"/>
      <c r="Q46" s="1536"/>
      <c r="R46" s="1536"/>
      <c r="S46" s="1536"/>
      <c r="T46" s="1536"/>
      <c r="U46" s="1536"/>
      <c r="V46" s="1536"/>
      <c r="W46" s="1536"/>
      <c r="X46" s="1536"/>
      <c r="Y46" s="1536"/>
      <c r="Z46" s="1536"/>
      <c r="AA46" s="1536"/>
      <c r="AB46" s="1536"/>
      <c r="AC46" s="1536"/>
      <c r="AD46" s="1536"/>
      <c r="AE46" s="1536"/>
      <c r="AF46" s="1536"/>
      <c r="AG46" s="1537"/>
      <c r="AH46" s="1"/>
    </row>
    <row r="47" spans="1:51" ht="25.5" customHeight="1">
      <c r="A47" s="1416"/>
      <c r="B47" s="1417"/>
      <c r="C47" s="1417"/>
      <c r="D47" s="1417"/>
      <c r="E47" s="1417"/>
      <c r="F47" s="1417"/>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8"/>
      <c r="AI47" s="340"/>
      <c r="AJ47" s="340"/>
      <c r="AK47" s="340"/>
      <c r="AL47" s="340"/>
      <c r="AM47" s="340"/>
      <c r="AN47" s="340"/>
      <c r="AO47" s="340"/>
      <c r="AP47" s="340"/>
      <c r="AQ47" s="340"/>
      <c r="AR47" s="340"/>
      <c r="AS47" s="340"/>
      <c r="AT47" s="340"/>
      <c r="AU47" s="340"/>
      <c r="AV47" s="340"/>
      <c r="AW47" s="340"/>
      <c r="AX47" s="340"/>
      <c r="AY47" s="340"/>
    </row>
    <row r="48" spans="1:51" ht="25.5" customHeight="1" thickBot="1">
      <c r="A48" s="1419"/>
      <c r="B48" s="1420"/>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1"/>
    </row>
    <row r="49" spans="1:38" ht="25.5" customHeight="1">
      <c r="A49" s="1452" t="s">
        <v>841</v>
      </c>
      <c r="B49" s="1453"/>
      <c r="C49" s="1453"/>
      <c r="D49" s="1453"/>
      <c r="E49" s="1453"/>
      <c r="F49" s="1453"/>
      <c r="G49" s="1453"/>
      <c r="H49" s="1453"/>
      <c r="I49" s="1453"/>
      <c r="J49" s="1453"/>
      <c r="K49" s="1453"/>
      <c r="L49" s="1453"/>
      <c r="M49" s="1453"/>
      <c r="N49" s="1453"/>
      <c r="O49" s="1453"/>
      <c r="P49" s="1453"/>
      <c r="Q49" s="1453"/>
      <c r="R49" s="1453"/>
      <c r="S49" s="1453"/>
      <c r="T49" s="1453"/>
      <c r="U49" s="1453"/>
      <c r="V49" s="1453"/>
      <c r="W49" s="1453"/>
      <c r="X49" s="1453"/>
      <c r="Y49" s="1453"/>
      <c r="Z49" s="1453"/>
      <c r="AA49" s="1453"/>
      <c r="AB49" s="1453"/>
      <c r="AC49" s="1453"/>
      <c r="AD49" s="1453"/>
      <c r="AE49" s="1453"/>
      <c r="AF49" s="1453"/>
      <c r="AG49" s="342"/>
    </row>
    <row r="50" spans="1:38" ht="25.5" customHeight="1">
      <c r="A50" s="351"/>
      <c r="B50" s="1481" t="s">
        <v>299</v>
      </c>
      <c r="C50" s="1481"/>
      <c r="D50" s="1481"/>
      <c r="E50" s="1481"/>
      <c r="F50" s="1481"/>
      <c r="G50" s="1481"/>
      <c r="H50" s="1481"/>
      <c r="I50" s="1481"/>
      <c r="J50" s="1481"/>
      <c r="K50" s="1481"/>
      <c r="L50" s="1481"/>
      <c r="M50" s="1481"/>
      <c r="N50" s="1481"/>
      <c r="O50" s="1481"/>
      <c r="P50" s="1481"/>
      <c r="Q50" s="1481"/>
      <c r="R50" s="1481"/>
      <c r="S50" s="1481"/>
      <c r="T50" s="1481"/>
      <c r="U50" s="1481"/>
      <c r="V50" s="1481"/>
      <c r="W50" s="1481"/>
      <c r="X50" s="1481"/>
      <c r="Y50" s="1481"/>
      <c r="Z50" s="1481"/>
      <c r="AA50" s="1481"/>
      <c r="AB50" s="1481"/>
      <c r="AC50" s="1481"/>
      <c r="AD50" s="1481"/>
      <c r="AE50" s="1481"/>
      <c r="AF50" s="1481"/>
      <c r="AG50" s="298"/>
    </row>
    <row r="51" spans="1:38" ht="25.5" customHeight="1">
      <c r="A51" s="1416"/>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c r="AD51" s="1417"/>
      <c r="AE51" s="1417"/>
      <c r="AF51" s="1417"/>
      <c r="AG51" s="1418"/>
    </row>
    <row r="52" spans="1:38" ht="25.5" customHeight="1" thickBot="1">
      <c r="A52" s="1419"/>
      <c r="B52" s="1420"/>
      <c r="C52" s="1420"/>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1420"/>
      <c r="AB52" s="1420"/>
      <c r="AC52" s="1420"/>
      <c r="AD52" s="1420"/>
      <c r="AE52" s="1420"/>
      <c r="AF52" s="1420"/>
      <c r="AG52" s="1421"/>
    </row>
    <row r="53" spans="1:38" ht="25.5" customHeight="1">
      <c r="A53" s="1452" t="s">
        <v>857</v>
      </c>
      <c r="B53" s="1453"/>
      <c r="C53" s="1453"/>
      <c r="D53" s="1453"/>
      <c r="E53" s="1453"/>
      <c r="F53" s="1453"/>
      <c r="G53" s="1453"/>
      <c r="H53" s="1453"/>
      <c r="I53" s="1453"/>
      <c r="J53" s="1453"/>
      <c r="K53" s="1453"/>
      <c r="L53" s="1453"/>
      <c r="M53" s="1453"/>
      <c r="N53" s="1453"/>
      <c r="O53" s="1453"/>
      <c r="P53" s="1453"/>
      <c r="Q53" s="1453"/>
      <c r="R53" s="1453"/>
      <c r="S53" s="1453"/>
      <c r="T53" s="1453"/>
      <c r="U53" s="1453"/>
      <c r="V53" s="1453"/>
      <c r="W53" s="1453"/>
      <c r="X53" s="1453"/>
      <c r="Y53" s="1453"/>
      <c r="Z53" s="1453"/>
      <c r="AA53" s="350"/>
      <c r="AB53" s="350"/>
      <c r="AC53" s="350"/>
      <c r="AD53" s="350"/>
      <c r="AE53" s="350"/>
      <c r="AF53" s="350"/>
      <c r="AG53" s="349"/>
    </row>
    <row r="54" spans="1:38" ht="25.5" customHeight="1">
      <c r="A54" s="348"/>
      <c r="B54" s="1481" t="s">
        <v>298</v>
      </c>
      <c r="C54" s="1481"/>
      <c r="D54" s="1481"/>
      <c r="E54" s="1481"/>
      <c r="F54" s="1481"/>
      <c r="G54" s="1481"/>
      <c r="H54" s="1481"/>
      <c r="I54" s="1481"/>
      <c r="J54" s="1481"/>
      <c r="K54" s="1481"/>
      <c r="L54" s="1481"/>
      <c r="M54" s="1481"/>
      <c r="N54" s="1481"/>
      <c r="O54" s="1481"/>
      <c r="P54" s="1481"/>
      <c r="Q54" s="1481"/>
      <c r="R54" s="1481"/>
      <c r="S54" s="1481"/>
      <c r="T54" s="1481"/>
      <c r="U54" s="1481"/>
      <c r="V54" s="1481"/>
      <c r="W54" s="1481"/>
      <c r="X54" s="1481"/>
      <c r="Y54" s="1481"/>
      <c r="Z54" s="1481"/>
      <c r="AA54" s="1481"/>
      <c r="AB54" s="1481"/>
      <c r="AC54" s="1481"/>
      <c r="AD54" s="1481"/>
      <c r="AE54" s="1481"/>
      <c r="AF54" s="1481"/>
      <c r="AG54" s="347"/>
    </row>
    <row r="55" spans="1:38" ht="25.5" customHeight="1">
      <c r="A55" s="1416"/>
      <c r="B55" s="1417"/>
      <c r="C55" s="1417"/>
      <c r="D55" s="1417"/>
      <c r="E55" s="1417"/>
      <c r="F55" s="1417"/>
      <c r="G55" s="1417"/>
      <c r="H55" s="1417"/>
      <c r="I55" s="1417"/>
      <c r="J55" s="1417"/>
      <c r="K55" s="1417"/>
      <c r="L55" s="1417"/>
      <c r="M55" s="1417"/>
      <c r="N55" s="1417"/>
      <c r="O55" s="1417"/>
      <c r="P55" s="1417"/>
      <c r="Q55" s="1417"/>
      <c r="R55" s="1417"/>
      <c r="S55" s="1417"/>
      <c r="T55" s="1417"/>
      <c r="U55" s="1417"/>
      <c r="V55" s="1417"/>
      <c r="W55" s="1417"/>
      <c r="X55" s="1417"/>
      <c r="Y55" s="1417"/>
      <c r="Z55" s="1417"/>
      <c r="AA55" s="1417"/>
      <c r="AB55" s="1417"/>
      <c r="AC55" s="1417"/>
      <c r="AD55" s="1417"/>
      <c r="AE55" s="1417"/>
      <c r="AF55" s="1417"/>
      <c r="AG55" s="1418"/>
    </row>
    <row r="56" spans="1:38" ht="22.95" customHeight="1" thickBot="1">
      <c r="A56" s="1419"/>
      <c r="B56" s="1420"/>
      <c r="C56" s="1420"/>
      <c r="D56" s="1420"/>
      <c r="E56" s="1420"/>
      <c r="F56" s="1420"/>
      <c r="G56" s="1420"/>
      <c r="H56" s="1420"/>
      <c r="I56" s="1420"/>
      <c r="J56" s="1420"/>
      <c r="K56" s="1420"/>
      <c r="L56" s="1420"/>
      <c r="M56" s="1420"/>
      <c r="N56" s="1420"/>
      <c r="O56" s="1420"/>
      <c r="P56" s="1420"/>
      <c r="Q56" s="1420"/>
      <c r="R56" s="1420"/>
      <c r="S56" s="1420"/>
      <c r="T56" s="1420"/>
      <c r="U56" s="1420"/>
      <c r="V56" s="1420"/>
      <c r="W56" s="1420"/>
      <c r="X56" s="1420"/>
      <c r="Y56" s="1420"/>
      <c r="Z56" s="1420"/>
      <c r="AA56" s="1420"/>
      <c r="AB56" s="1420"/>
      <c r="AC56" s="1420"/>
      <c r="AD56" s="1420"/>
      <c r="AE56" s="1420"/>
      <c r="AF56" s="1420"/>
      <c r="AG56" s="1421"/>
    </row>
    <row r="57" spans="1:38" ht="25.5" customHeight="1">
      <c r="A57" s="346" t="s">
        <v>858</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4"/>
    </row>
    <row r="58" spans="1:38" ht="25.5" customHeight="1">
      <c r="A58" s="1451"/>
      <c r="B58" s="1415"/>
      <c r="C58" s="318" t="s">
        <v>435</v>
      </c>
      <c r="D58" s="503"/>
      <c r="E58" s="318"/>
      <c r="F58" s="1415"/>
      <c r="G58" s="1415"/>
      <c r="H58" s="318" t="s">
        <v>436</v>
      </c>
      <c r="I58" s="503"/>
      <c r="J58" s="318"/>
      <c r="K58" s="318"/>
      <c r="L58" s="318"/>
      <c r="M58" s="318"/>
      <c r="N58" s="318"/>
      <c r="O58" s="318"/>
      <c r="P58" s="504"/>
      <c r="Q58" s="504"/>
      <c r="R58" s="504"/>
      <c r="S58" s="504"/>
      <c r="T58" s="504"/>
      <c r="U58" s="504"/>
      <c r="V58" s="504"/>
      <c r="W58" s="504"/>
      <c r="X58" s="502"/>
      <c r="Y58" s="318"/>
      <c r="Z58" s="502"/>
      <c r="AA58" s="502"/>
      <c r="AG58" s="298"/>
    </row>
    <row r="59" spans="1:38" ht="25.5" customHeight="1" thickBot="1">
      <c r="A59" s="238"/>
      <c r="B59" s="1372" t="s">
        <v>297</v>
      </c>
      <c r="C59" s="1372"/>
      <c r="D59" s="1372"/>
      <c r="E59" s="1372"/>
      <c r="F59" s="1372"/>
      <c r="G59" s="1372"/>
      <c r="H59" s="343"/>
      <c r="I59" s="1369"/>
      <c r="J59" s="1370"/>
      <c r="K59" s="1370"/>
      <c r="L59" s="1370"/>
      <c r="M59" s="1370"/>
      <c r="N59" s="1370"/>
      <c r="O59" s="1370"/>
      <c r="P59" s="1370"/>
      <c r="Q59" s="1370"/>
      <c r="R59" s="1370"/>
      <c r="S59" s="1370"/>
      <c r="T59" s="1370"/>
      <c r="U59" s="1370"/>
      <c r="V59" s="1370"/>
      <c r="W59" s="1370"/>
      <c r="X59" s="1370"/>
      <c r="Y59" s="1370"/>
      <c r="Z59" s="1370"/>
      <c r="AA59" s="1370"/>
      <c r="AB59" s="1370"/>
      <c r="AC59" s="1370"/>
      <c r="AD59" s="1370"/>
      <c r="AE59" s="1370"/>
      <c r="AF59" s="1370"/>
      <c r="AG59" s="1371"/>
      <c r="AH59" s="1"/>
      <c r="AL59" s="617" t="s">
        <v>295</v>
      </c>
    </row>
    <row r="60" spans="1:38" ht="23.25" customHeight="1">
      <c r="B60" s="355"/>
      <c r="C60" s="355"/>
      <c r="D60" s="355"/>
      <c r="E60" s="355"/>
      <c r="F60" s="355"/>
      <c r="G60" s="355"/>
      <c r="H60" s="355"/>
      <c r="I60" s="355"/>
      <c r="J60" s="355"/>
      <c r="K60" s="355"/>
      <c r="L60" s="355"/>
      <c r="M60" s="355"/>
      <c r="N60" s="355"/>
      <c r="O60" s="355"/>
      <c r="P60" s="244"/>
      <c r="Q60" s="244"/>
      <c r="R60" s="244"/>
      <c r="S60" s="244"/>
      <c r="T60" s="435"/>
      <c r="U60" s="435"/>
      <c r="V60" s="435"/>
      <c r="W60" s="435"/>
      <c r="X60" s="435"/>
      <c r="Y60" s="435"/>
      <c r="Z60" s="435"/>
      <c r="AA60" s="435"/>
      <c r="AB60" s="244"/>
      <c r="AC60" s="244"/>
      <c r="AD60" s="244"/>
      <c r="AE60" s="244"/>
      <c r="AF60" s="244"/>
      <c r="AG60" s="244"/>
      <c r="AL60" s="617" t="s">
        <v>294</v>
      </c>
    </row>
    <row r="61" spans="1:38" ht="19.5" customHeight="1">
      <c r="A61" s="830" t="s">
        <v>859</v>
      </c>
      <c r="B61" s="830"/>
      <c r="C61" s="830"/>
      <c r="D61" s="830"/>
      <c r="E61" s="830"/>
      <c r="F61" s="830"/>
      <c r="G61" s="830"/>
      <c r="H61" s="830"/>
      <c r="I61" s="830"/>
      <c r="J61" s="830"/>
      <c r="K61" s="830"/>
      <c r="L61" s="830"/>
      <c r="M61" s="830"/>
      <c r="N61" s="830"/>
      <c r="O61" s="830"/>
      <c r="P61" s="830"/>
      <c r="Q61" s="830"/>
      <c r="R61" s="830"/>
      <c r="S61" s="830"/>
      <c r="T61" s="830"/>
      <c r="U61" s="830"/>
      <c r="V61" s="830"/>
      <c r="W61" s="435"/>
      <c r="X61" s="435"/>
      <c r="Y61" s="435"/>
      <c r="Z61" s="435"/>
      <c r="AA61" s="435"/>
      <c r="AB61" s="244"/>
      <c r="AC61" s="244"/>
      <c r="AD61" s="244"/>
      <c r="AE61" s="244"/>
      <c r="AF61" s="244"/>
      <c r="AG61" s="244"/>
      <c r="AH61" s="1"/>
      <c r="AL61" s="617" t="s">
        <v>293</v>
      </c>
    </row>
    <row r="62" spans="1:38" ht="27.75" customHeight="1" thickBot="1">
      <c r="A62" s="1" t="s">
        <v>790</v>
      </c>
      <c r="C62" s="5"/>
      <c r="D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20" t="s">
        <v>14</v>
      </c>
      <c r="AH62" s="1"/>
      <c r="AL62" s="617" t="s">
        <v>292</v>
      </c>
    </row>
    <row r="63" spans="1:38" ht="20.100000000000001" customHeight="1">
      <c r="A63" s="831" t="s">
        <v>15</v>
      </c>
      <c r="B63" s="832"/>
      <c r="C63" s="832"/>
      <c r="D63" s="832"/>
      <c r="E63" s="832"/>
      <c r="F63" s="832"/>
      <c r="G63" s="832"/>
      <c r="H63" s="832"/>
      <c r="I63" s="832"/>
      <c r="J63" s="832" t="s">
        <v>16</v>
      </c>
      <c r="K63" s="832"/>
      <c r="L63" s="832"/>
      <c r="M63" s="832"/>
      <c r="N63" s="832"/>
      <c r="O63" s="832"/>
      <c r="P63" s="832"/>
      <c r="Q63" s="832"/>
      <c r="R63" s="832"/>
      <c r="S63" s="832" t="s">
        <v>38</v>
      </c>
      <c r="T63" s="832"/>
      <c r="U63" s="832"/>
      <c r="V63" s="832"/>
      <c r="W63" s="832"/>
      <c r="X63" s="832"/>
      <c r="Y63" s="832"/>
      <c r="Z63" s="832"/>
      <c r="AA63" s="832"/>
      <c r="AB63" s="832"/>
      <c r="AC63" s="832"/>
      <c r="AD63" s="832"/>
      <c r="AE63" s="832"/>
      <c r="AF63" s="832"/>
      <c r="AG63" s="979"/>
      <c r="AH63" s="1"/>
      <c r="AL63" s="617" t="s">
        <v>291</v>
      </c>
    </row>
    <row r="64" spans="1:38" ht="18" customHeight="1">
      <c r="A64" s="230"/>
      <c r="B64" s="898" t="s">
        <v>17</v>
      </c>
      <c r="C64" s="898"/>
      <c r="D64" s="898"/>
      <c r="E64" s="898"/>
      <c r="F64" s="898"/>
      <c r="G64" s="898"/>
      <c r="H64" s="898"/>
      <c r="I64" s="231"/>
      <c r="J64" s="980"/>
      <c r="K64" s="981"/>
      <c r="L64" s="981"/>
      <c r="M64" s="981"/>
      <c r="N64" s="981"/>
      <c r="O64" s="981"/>
      <c r="P64" s="981"/>
      <c r="Q64" s="981"/>
      <c r="R64" s="982"/>
      <c r="S64" s="983"/>
      <c r="T64" s="984"/>
      <c r="U64" s="984"/>
      <c r="V64" s="984"/>
      <c r="W64" s="984"/>
      <c r="X64" s="984"/>
      <c r="Y64" s="984"/>
      <c r="Z64" s="984"/>
      <c r="AA64" s="984"/>
      <c r="AB64" s="984"/>
      <c r="AC64" s="984"/>
      <c r="AD64" s="984"/>
      <c r="AE64" s="984"/>
      <c r="AF64" s="984"/>
      <c r="AG64" s="985"/>
      <c r="AH64" s="1"/>
    </row>
    <row r="65" spans="1:70" ht="18" customHeight="1">
      <c r="A65" s="230"/>
      <c r="B65" s="898" t="s">
        <v>25</v>
      </c>
      <c r="C65" s="898"/>
      <c r="D65" s="898"/>
      <c r="E65" s="898"/>
      <c r="F65" s="898"/>
      <c r="G65" s="898"/>
      <c r="H65" s="898"/>
      <c r="I65" s="231"/>
      <c r="J65" s="980"/>
      <c r="K65" s="981"/>
      <c r="L65" s="981"/>
      <c r="M65" s="981"/>
      <c r="N65" s="981"/>
      <c r="O65" s="981"/>
      <c r="P65" s="981"/>
      <c r="Q65" s="981"/>
      <c r="R65" s="982"/>
      <c r="S65" s="983"/>
      <c r="T65" s="984"/>
      <c r="U65" s="984"/>
      <c r="V65" s="984"/>
      <c r="W65" s="984"/>
      <c r="X65" s="984"/>
      <c r="Y65" s="984"/>
      <c r="Z65" s="984"/>
      <c r="AA65" s="984"/>
      <c r="AB65" s="984"/>
      <c r="AC65" s="984"/>
      <c r="AD65" s="984"/>
      <c r="AE65" s="984"/>
      <c r="AF65" s="984"/>
      <c r="AG65" s="985"/>
      <c r="AH65" s="1"/>
    </row>
    <row r="66" spans="1:70" ht="18" customHeight="1">
      <c r="A66" s="230"/>
      <c r="B66" s="898" t="s">
        <v>46</v>
      </c>
      <c r="C66" s="898"/>
      <c r="D66" s="898"/>
      <c r="E66" s="898"/>
      <c r="F66" s="898"/>
      <c r="G66" s="898"/>
      <c r="H66" s="898"/>
      <c r="I66" s="231"/>
      <c r="J66" s="980"/>
      <c r="K66" s="981"/>
      <c r="L66" s="981"/>
      <c r="M66" s="981"/>
      <c r="N66" s="981"/>
      <c r="O66" s="981"/>
      <c r="P66" s="981"/>
      <c r="Q66" s="981"/>
      <c r="R66" s="982"/>
      <c r="S66" s="983"/>
      <c r="T66" s="984"/>
      <c r="U66" s="984"/>
      <c r="V66" s="984"/>
      <c r="W66" s="984"/>
      <c r="X66" s="984"/>
      <c r="Y66" s="984"/>
      <c r="Z66" s="984"/>
      <c r="AA66" s="984"/>
      <c r="AB66" s="984"/>
      <c r="AC66" s="984"/>
      <c r="AD66" s="984"/>
      <c r="AE66" s="984"/>
      <c r="AF66" s="984"/>
      <c r="AG66" s="985"/>
      <c r="AH66" s="1"/>
    </row>
    <row r="67" spans="1:70" ht="18" customHeight="1">
      <c r="A67" s="230"/>
      <c r="B67" s="898" t="s">
        <v>47</v>
      </c>
      <c r="C67" s="898"/>
      <c r="D67" s="898"/>
      <c r="E67" s="898"/>
      <c r="F67" s="898"/>
      <c r="G67" s="898"/>
      <c r="H67" s="898"/>
      <c r="I67" s="231"/>
      <c r="J67" s="980"/>
      <c r="K67" s="981"/>
      <c r="L67" s="981"/>
      <c r="M67" s="981"/>
      <c r="N67" s="981"/>
      <c r="O67" s="981"/>
      <c r="P67" s="981"/>
      <c r="Q67" s="981"/>
      <c r="R67" s="982"/>
      <c r="S67" s="983"/>
      <c r="T67" s="984"/>
      <c r="U67" s="984"/>
      <c r="V67" s="984"/>
      <c r="W67" s="984"/>
      <c r="X67" s="984"/>
      <c r="Y67" s="984"/>
      <c r="Z67" s="984"/>
      <c r="AA67" s="984"/>
      <c r="AB67" s="984"/>
      <c r="AC67" s="984"/>
      <c r="AD67" s="984"/>
      <c r="AE67" s="984"/>
      <c r="AF67" s="984"/>
      <c r="AG67" s="985"/>
      <c r="AH67" s="1"/>
    </row>
    <row r="68" spans="1:70" ht="18" customHeight="1" thickBot="1">
      <c r="A68" s="1456" t="s">
        <v>18</v>
      </c>
      <c r="B68" s="1026"/>
      <c r="C68" s="1026"/>
      <c r="D68" s="1026"/>
      <c r="E68" s="1026"/>
      <c r="F68" s="1026"/>
      <c r="G68" s="1026"/>
      <c r="H68" s="1026"/>
      <c r="I68" s="1026"/>
      <c r="J68" s="1463">
        <f>SUM(J64:R67)</f>
        <v>0</v>
      </c>
      <c r="K68" s="1463"/>
      <c r="L68" s="1463"/>
      <c r="M68" s="1463"/>
      <c r="N68" s="1463"/>
      <c r="O68" s="1463"/>
      <c r="P68" s="1463"/>
      <c r="Q68" s="1463"/>
      <c r="R68" s="1463"/>
      <c r="S68" s="1464"/>
      <c r="T68" s="1464"/>
      <c r="U68" s="1464"/>
      <c r="V68" s="1464"/>
      <c r="W68" s="1464"/>
      <c r="X68" s="1464"/>
      <c r="Y68" s="1464"/>
      <c r="Z68" s="1464"/>
      <c r="AA68" s="1464"/>
      <c r="AB68" s="1464"/>
      <c r="AC68" s="1464"/>
      <c r="AD68" s="1464"/>
      <c r="AE68" s="1464"/>
      <c r="AF68" s="1464"/>
      <c r="AG68" s="1465"/>
      <c r="AH68" s="1" t="s">
        <v>337</v>
      </c>
    </row>
    <row r="69" spans="1:70" ht="17.399999999999999" customHeight="1">
      <c r="J69" s="1"/>
      <c r="AH69" s="1"/>
      <c r="AL69" s="340"/>
    </row>
    <row r="70" spans="1:70" ht="25.5" customHeight="1" thickBot="1">
      <c r="A70" s="1" t="s">
        <v>791</v>
      </c>
      <c r="J70" s="1"/>
      <c r="AG70" s="20" t="s">
        <v>14</v>
      </c>
      <c r="AI70" s="340"/>
      <c r="AJ70" s="340"/>
      <c r="AK70" s="340"/>
      <c r="AL70" s="437"/>
      <c r="AY70" s="437"/>
      <c r="AZ70" s="437"/>
      <c r="BA70" s="437"/>
      <c r="BB70" s="437"/>
    </row>
    <row r="71" spans="1:70" ht="18" customHeight="1">
      <c r="A71" s="831" t="s">
        <v>15</v>
      </c>
      <c r="B71" s="832"/>
      <c r="C71" s="832"/>
      <c r="D71" s="832"/>
      <c r="E71" s="832"/>
      <c r="F71" s="832" t="s">
        <v>57</v>
      </c>
      <c r="G71" s="832"/>
      <c r="H71" s="832"/>
      <c r="I71" s="832"/>
      <c r="J71" s="832"/>
      <c r="K71" s="832" t="s">
        <v>88</v>
      </c>
      <c r="L71" s="832"/>
      <c r="M71" s="832"/>
      <c r="N71" s="832"/>
      <c r="O71" s="832"/>
      <c r="P71" s="832"/>
      <c r="Q71" s="832"/>
      <c r="R71" s="832" t="s">
        <v>89</v>
      </c>
      <c r="S71" s="832"/>
      <c r="T71" s="832"/>
      <c r="U71" s="832"/>
      <c r="V71" s="832"/>
      <c r="W71" s="832"/>
      <c r="X71" s="832"/>
      <c r="Y71" s="832" t="s">
        <v>38</v>
      </c>
      <c r="Z71" s="832"/>
      <c r="AA71" s="832"/>
      <c r="AB71" s="832"/>
      <c r="AC71" s="832"/>
      <c r="AD71" s="832"/>
      <c r="AE71" s="832"/>
      <c r="AF71" s="832"/>
      <c r="AG71" s="979"/>
      <c r="AH71" s="1"/>
      <c r="AI71" s="27" t="s">
        <v>750</v>
      </c>
      <c r="AK71" s="437"/>
      <c r="AL71" s="437"/>
      <c r="AY71" s="437"/>
      <c r="AZ71" s="437"/>
      <c r="BA71" s="437"/>
      <c r="BB71" s="437"/>
    </row>
    <row r="72" spans="1:70" s="27" customFormat="1" ht="18" customHeight="1">
      <c r="A72" s="1019"/>
      <c r="B72" s="1020"/>
      <c r="C72" s="1020"/>
      <c r="D72" s="1020"/>
      <c r="E72" s="1020"/>
      <c r="F72" s="1017" t="s">
        <v>1014</v>
      </c>
      <c r="G72" s="1017"/>
      <c r="H72" s="1017"/>
      <c r="I72" s="1017"/>
      <c r="J72" s="1017"/>
      <c r="K72" s="1021"/>
      <c r="L72" s="1021"/>
      <c r="M72" s="1021"/>
      <c r="N72" s="1021"/>
      <c r="O72" s="1021"/>
      <c r="P72" s="1021"/>
      <c r="Q72" s="1021"/>
      <c r="R72" s="1021"/>
      <c r="S72" s="1021"/>
      <c r="T72" s="1021"/>
      <c r="U72" s="1021"/>
      <c r="V72" s="1021"/>
      <c r="W72" s="1021"/>
      <c r="X72" s="1021"/>
      <c r="Y72" s="1022"/>
      <c r="Z72" s="1022"/>
      <c r="AA72" s="1022"/>
      <c r="AB72" s="1022"/>
      <c r="AC72" s="1022"/>
      <c r="AD72" s="1022"/>
      <c r="AE72" s="1022"/>
      <c r="AF72" s="1022"/>
      <c r="AG72" s="1023"/>
      <c r="AI72" s="27" t="s">
        <v>751</v>
      </c>
      <c r="AJ72" s="1"/>
      <c r="AK72" s="437"/>
      <c r="AP72" s="1"/>
      <c r="AQ72" s="1"/>
      <c r="AR72" s="1"/>
      <c r="AS72" s="1"/>
      <c r="AT72" s="1"/>
      <c r="AU72" s="1"/>
      <c r="AV72" s="1"/>
      <c r="AW72" s="1"/>
      <c r="AX72" s="1"/>
      <c r="AY72" s="437"/>
      <c r="AZ72" s="437"/>
      <c r="BA72" s="437"/>
      <c r="BB72" s="437"/>
      <c r="BC72" s="1"/>
      <c r="BD72" s="1"/>
      <c r="BE72" s="1"/>
      <c r="BF72" s="1"/>
      <c r="BG72" s="1"/>
      <c r="BH72" s="1"/>
      <c r="BI72" s="1"/>
      <c r="BJ72" s="1"/>
      <c r="BK72" s="1"/>
      <c r="BL72" s="1"/>
      <c r="BM72" s="1"/>
      <c r="BN72" s="1"/>
      <c r="BO72" s="1"/>
      <c r="BP72" s="1"/>
      <c r="BQ72" s="1"/>
      <c r="BR72" s="1"/>
    </row>
    <row r="73" spans="1:70" s="27" customFormat="1" ht="18" customHeight="1">
      <c r="A73" s="1019"/>
      <c r="B73" s="1020"/>
      <c r="C73" s="1020"/>
      <c r="D73" s="1020"/>
      <c r="E73" s="1020"/>
      <c r="F73" s="1017" t="s">
        <v>1015</v>
      </c>
      <c r="G73" s="1017"/>
      <c r="H73" s="1017"/>
      <c r="I73" s="1017"/>
      <c r="J73" s="1017"/>
      <c r="K73" s="1021"/>
      <c r="L73" s="1021"/>
      <c r="M73" s="1021"/>
      <c r="N73" s="1021"/>
      <c r="O73" s="1021"/>
      <c r="P73" s="1021"/>
      <c r="Q73" s="1021"/>
      <c r="R73" s="1021"/>
      <c r="S73" s="1021"/>
      <c r="T73" s="1021"/>
      <c r="U73" s="1021"/>
      <c r="V73" s="1021"/>
      <c r="W73" s="1021"/>
      <c r="X73" s="1021"/>
      <c r="Y73" s="1022"/>
      <c r="Z73" s="1022"/>
      <c r="AA73" s="1022"/>
      <c r="AB73" s="1022"/>
      <c r="AC73" s="1022"/>
      <c r="AD73" s="1022"/>
      <c r="AE73" s="1022"/>
      <c r="AF73" s="1022"/>
      <c r="AG73" s="1023"/>
      <c r="AI73" s="27" t="s">
        <v>752</v>
      </c>
      <c r="AM73" s="1"/>
      <c r="AN73" s="1"/>
      <c r="AO73" s="1"/>
      <c r="AP73" s="1"/>
      <c r="AQ73" s="1"/>
      <c r="AR73" s="1"/>
      <c r="AS73" s="1"/>
      <c r="AT73" s="1"/>
      <c r="AU73" s="1"/>
      <c r="AV73" s="1"/>
      <c r="AW73" s="1"/>
      <c r="AX73" s="1"/>
    </row>
    <row r="74" spans="1:70" s="27" customFormat="1" ht="18" customHeight="1">
      <c r="A74" s="1019"/>
      <c r="B74" s="1020"/>
      <c r="C74" s="1020"/>
      <c r="D74" s="1020"/>
      <c r="E74" s="1020"/>
      <c r="F74" s="1017"/>
      <c r="G74" s="1017"/>
      <c r="H74" s="1017"/>
      <c r="I74" s="1017"/>
      <c r="J74" s="1017"/>
      <c r="K74" s="1021"/>
      <c r="L74" s="1021"/>
      <c r="M74" s="1021"/>
      <c r="N74" s="1021"/>
      <c r="O74" s="1021"/>
      <c r="P74" s="1021"/>
      <c r="Q74" s="1021"/>
      <c r="R74" s="1021"/>
      <c r="S74" s="1021"/>
      <c r="T74" s="1021"/>
      <c r="U74" s="1021"/>
      <c r="V74" s="1021"/>
      <c r="W74" s="1021"/>
      <c r="X74" s="1021"/>
      <c r="Y74" s="1022"/>
      <c r="Z74" s="1022"/>
      <c r="AA74" s="1022"/>
      <c r="AB74" s="1022"/>
      <c r="AC74" s="1022"/>
      <c r="AD74" s="1022"/>
      <c r="AE74" s="1022"/>
      <c r="AF74" s="1022"/>
      <c r="AG74" s="1023"/>
      <c r="AI74" s="27" t="s">
        <v>753</v>
      </c>
      <c r="AM74" s="1"/>
      <c r="AN74" s="1"/>
      <c r="AO74" s="1"/>
      <c r="AP74" s="1"/>
      <c r="AQ74" s="1"/>
      <c r="AR74" s="1"/>
      <c r="AS74" s="1"/>
      <c r="AT74" s="1"/>
      <c r="AU74" s="1"/>
      <c r="AV74" s="1"/>
      <c r="AW74" s="1"/>
      <c r="AX74" s="1"/>
    </row>
    <row r="75" spans="1:70" s="27" customFormat="1" ht="18" customHeight="1">
      <c r="A75" s="1019"/>
      <c r="B75" s="1020"/>
      <c r="C75" s="1020"/>
      <c r="D75" s="1020"/>
      <c r="E75" s="1020"/>
      <c r="F75" s="1017"/>
      <c r="G75" s="1017"/>
      <c r="H75" s="1017"/>
      <c r="I75" s="1017"/>
      <c r="J75" s="1017"/>
      <c r="K75" s="1021"/>
      <c r="L75" s="1021"/>
      <c r="M75" s="1021"/>
      <c r="N75" s="1021"/>
      <c r="O75" s="1021"/>
      <c r="P75" s="1021"/>
      <c r="Q75" s="1021"/>
      <c r="R75" s="1021"/>
      <c r="S75" s="1021"/>
      <c r="T75" s="1021"/>
      <c r="U75" s="1021"/>
      <c r="V75" s="1021"/>
      <c r="W75" s="1021"/>
      <c r="X75" s="1021"/>
      <c r="Y75" s="1022"/>
      <c r="Z75" s="1022"/>
      <c r="AA75" s="1022"/>
      <c r="AB75" s="1022"/>
      <c r="AC75" s="1022"/>
      <c r="AD75" s="1022"/>
      <c r="AE75" s="1022"/>
      <c r="AF75" s="1022"/>
      <c r="AG75" s="1023"/>
      <c r="AI75" s="27" t="s">
        <v>754</v>
      </c>
    </row>
    <row r="76" spans="1:70" s="27" customFormat="1" ht="18" customHeight="1" thickBot="1">
      <c r="A76" s="1456" t="s">
        <v>18</v>
      </c>
      <c r="B76" s="1026"/>
      <c r="C76" s="1026"/>
      <c r="D76" s="1026"/>
      <c r="E76" s="1026"/>
      <c r="F76" s="1026"/>
      <c r="G76" s="1026"/>
      <c r="H76" s="1026"/>
      <c r="I76" s="1026"/>
      <c r="J76" s="1026"/>
      <c r="K76" s="1025">
        <f>SUM(K72:Q75)</f>
        <v>0</v>
      </c>
      <c r="L76" s="1025"/>
      <c r="M76" s="1025"/>
      <c r="N76" s="1025"/>
      <c r="O76" s="1025"/>
      <c r="P76" s="1025"/>
      <c r="Q76" s="1025"/>
      <c r="R76" s="1025">
        <f>SUM(R72:X75)</f>
        <v>0</v>
      </c>
      <c r="S76" s="1025"/>
      <c r="T76" s="1025"/>
      <c r="U76" s="1025"/>
      <c r="V76" s="1025"/>
      <c r="W76" s="1025"/>
      <c r="X76" s="1025"/>
      <c r="Y76" s="1026"/>
      <c r="Z76" s="1026"/>
      <c r="AA76" s="1026"/>
      <c r="AB76" s="1026"/>
      <c r="AC76" s="1026"/>
      <c r="AD76" s="1026"/>
      <c r="AE76" s="1026"/>
      <c r="AF76" s="1026"/>
      <c r="AG76" s="1027"/>
    </row>
    <row r="77" spans="1:70" ht="10.199999999999999" customHeight="1">
      <c r="A77" s="219"/>
      <c r="B77" s="219"/>
      <c r="C77" s="219"/>
      <c r="D77" s="219"/>
      <c r="E77" s="219"/>
      <c r="F77" s="219"/>
      <c r="G77" s="219"/>
      <c r="H77" s="219"/>
      <c r="I77" s="219"/>
      <c r="J77" s="219"/>
      <c r="K77" s="634"/>
      <c r="L77" s="634"/>
      <c r="M77" s="634"/>
      <c r="N77" s="634"/>
      <c r="O77" s="634"/>
      <c r="P77" s="634"/>
      <c r="Q77" s="634"/>
      <c r="R77" s="634"/>
      <c r="S77" s="634"/>
      <c r="T77" s="634"/>
      <c r="U77" s="634"/>
      <c r="V77" s="634"/>
      <c r="W77" s="634"/>
      <c r="X77" s="634"/>
      <c r="Y77" s="219"/>
      <c r="Z77" s="219"/>
      <c r="AA77" s="219"/>
      <c r="AB77" s="219"/>
      <c r="AC77" s="219"/>
      <c r="AD77" s="219"/>
      <c r="AE77" s="219"/>
      <c r="AF77" s="219"/>
      <c r="AG77" s="219"/>
      <c r="AH77" s="1"/>
      <c r="AL77" s="27"/>
      <c r="AM77" s="27"/>
    </row>
    <row r="78" spans="1:70" ht="25.5" customHeight="1" thickBot="1">
      <c r="A78" s="27" t="s">
        <v>860</v>
      </c>
      <c r="B78" s="27"/>
      <c r="C78" s="27"/>
      <c r="D78" s="27"/>
      <c r="E78" s="27"/>
      <c r="F78" s="27"/>
      <c r="G78" s="27"/>
      <c r="H78" s="27"/>
      <c r="I78" s="27"/>
      <c r="J78" s="446"/>
      <c r="K78" s="446"/>
      <c r="L78" s="27"/>
      <c r="M78" s="27"/>
      <c r="N78" s="27"/>
      <c r="O78" s="27"/>
      <c r="P78" s="27"/>
      <c r="Q78" s="27"/>
      <c r="R78" s="27"/>
      <c r="S78" s="27"/>
      <c r="T78" s="27"/>
      <c r="U78" s="27"/>
      <c r="V78" s="27"/>
      <c r="W78" s="27"/>
      <c r="X78" s="27"/>
      <c r="Y78" s="27"/>
      <c r="Z78" s="27"/>
      <c r="AA78" s="27"/>
      <c r="AB78" s="27"/>
      <c r="AC78" s="27"/>
      <c r="AD78" s="27"/>
      <c r="AE78" s="27"/>
      <c r="AF78" s="27"/>
      <c r="AG78" s="27"/>
      <c r="AH78" s="1"/>
      <c r="AI78" s="27"/>
      <c r="AJ78" s="27"/>
      <c r="AK78" s="27"/>
      <c r="AL78" s="27"/>
      <c r="AM78" s="27"/>
      <c r="AN78" s="27"/>
      <c r="AO78" s="27"/>
      <c r="AP78" s="27"/>
      <c r="AQ78" s="27"/>
      <c r="AR78" s="27"/>
      <c r="AS78" s="27"/>
      <c r="AT78" s="27"/>
    </row>
    <row r="79" spans="1:70" s="27" customFormat="1" ht="14.4" customHeight="1">
      <c r="A79" s="955" t="s">
        <v>822</v>
      </c>
      <c r="B79" s="956"/>
      <c r="C79" s="956"/>
      <c r="D79" s="956"/>
      <c r="E79" s="956"/>
      <c r="F79" s="956"/>
      <c r="G79" s="956"/>
      <c r="H79" s="956"/>
      <c r="I79" s="956"/>
      <c r="J79" s="956"/>
      <c r="K79" s="956"/>
      <c r="L79" s="956"/>
      <c r="M79" s="956"/>
      <c r="N79" s="956"/>
      <c r="O79" s="956"/>
      <c r="P79" s="956"/>
      <c r="Q79" s="956"/>
      <c r="R79" s="956"/>
      <c r="S79" s="956"/>
      <c r="T79" s="957"/>
      <c r="U79" s="1501" t="s">
        <v>823</v>
      </c>
      <c r="V79" s="1501"/>
      <c r="W79" s="1501"/>
      <c r="X79" s="1501"/>
      <c r="Y79" s="1501"/>
      <c r="Z79" s="1501"/>
      <c r="AA79" s="1501"/>
      <c r="AB79" s="1501"/>
      <c r="AC79" s="1501"/>
      <c r="AD79" s="1501"/>
      <c r="AE79" s="1501"/>
      <c r="AF79" s="1501"/>
      <c r="AG79" s="1502"/>
    </row>
    <row r="80" spans="1:70" s="27" customFormat="1" ht="14.4" customHeight="1">
      <c r="A80" s="657"/>
      <c r="B80" s="651" t="s">
        <v>821</v>
      </c>
      <c r="C80" s="649"/>
      <c r="D80" s="649"/>
      <c r="E80" s="649"/>
      <c r="F80" s="649"/>
      <c r="G80" s="649"/>
      <c r="H80" s="649"/>
      <c r="I80" s="649"/>
      <c r="J80" s="649"/>
      <c r="K80" s="649"/>
      <c r="L80" s="649"/>
      <c r="M80" s="649"/>
      <c r="N80" s="649"/>
      <c r="O80" s="649"/>
      <c r="P80" s="649"/>
      <c r="Q80" s="649"/>
      <c r="R80" s="649"/>
      <c r="S80" s="649"/>
      <c r="T80" s="650"/>
      <c r="U80" s="1489" t="s">
        <v>760</v>
      </c>
      <c r="V80" s="1489"/>
      <c r="W80" s="1489"/>
      <c r="X80" s="1489"/>
      <c r="Y80" s="1489"/>
      <c r="Z80" s="1489"/>
      <c r="AA80" s="1489"/>
      <c r="AB80" s="1489"/>
      <c r="AC80" s="1489"/>
      <c r="AD80" s="1489"/>
      <c r="AE80" s="1489"/>
      <c r="AF80" s="1489"/>
      <c r="AG80" s="1490"/>
      <c r="AU80" s="1"/>
      <c r="AV80" s="1"/>
      <c r="AW80" s="1"/>
      <c r="AX80" s="1"/>
      <c r="AY80" s="1"/>
      <c r="AZ80" s="1"/>
      <c r="BA80" s="1"/>
      <c r="BB80" s="1"/>
      <c r="BC80" s="1"/>
      <c r="BD80" s="1"/>
      <c r="BE80" s="1"/>
    </row>
    <row r="81" spans="1:70" s="27" customFormat="1" ht="14.4" customHeight="1">
      <c r="A81" s="657"/>
      <c r="B81" s="1496" t="s">
        <v>755</v>
      </c>
      <c r="C81" s="1496"/>
      <c r="D81" s="1496"/>
      <c r="E81" s="1496"/>
      <c r="F81" s="1496"/>
      <c r="G81" s="1496"/>
      <c r="H81" s="1496"/>
      <c r="I81" s="1496"/>
      <c r="J81" s="1496"/>
      <c r="K81" s="1496"/>
      <c r="L81" s="1496"/>
      <c r="M81" s="1496"/>
      <c r="N81" s="1496"/>
      <c r="O81" s="1496"/>
      <c r="P81" s="1496"/>
      <c r="Q81" s="1496"/>
      <c r="R81" s="1496"/>
      <c r="S81" s="1496"/>
      <c r="T81" s="1500"/>
      <c r="U81" s="1489" t="s">
        <v>760</v>
      </c>
      <c r="V81" s="1489"/>
      <c r="W81" s="1489"/>
      <c r="X81" s="1489"/>
      <c r="Y81" s="1489"/>
      <c r="Z81" s="1489"/>
      <c r="AA81" s="1489"/>
      <c r="AB81" s="1489"/>
      <c r="AC81" s="1489"/>
      <c r="AD81" s="1489"/>
      <c r="AE81" s="1489"/>
      <c r="AF81" s="1489"/>
      <c r="AG81" s="1490"/>
      <c r="AL81" s="633"/>
      <c r="AM81" s="633"/>
      <c r="AN81" s="633"/>
      <c r="AO81" s="633"/>
      <c r="AP81" s="633"/>
      <c r="AQ81" s="633"/>
      <c r="AR81" s="633"/>
      <c r="AS81" s="633"/>
      <c r="AT81" s="633"/>
      <c r="AU81" s="633"/>
      <c r="AV81" s="633"/>
      <c r="AW81" s="633"/>
      <c r="AX81" s="633"/>
      <c r="AY81" s="633"/>
      <c r="AZ81" s="633"/>
      <c r="BA81" s="633"/>
      <c r="BB81" s="633"/>
      <c r="BC81" s="633"/>
      <c r="BD81" s="633"/>
      <c r="BE81" s="633"/>
    </row>
    <row r="82" spans="1:70" s="27" customFormat="1" ht="14.4" customHeight="1">
      <c r="A82" s="657"/>
      <c r="B82" s="1496" t="s">
        <v>756</v>
      </c>
      <c r="C82" s="1496"/>
      <c r="D82" s="1496"/>
      <c r="E82" s="1496"/>
      <c r="F82" s="1496"/>
      <c r="G82" s="1496"/>
      <c r="H82" s="1496"/>
      <c r="I82" s="1496"/>
      <c r="J82" s="1496"/>
      <c r="K82" s="1496"/>
      <c r="L82" s="1496"/>
      <c r="M82" s="1496"/>
      <c r="N82" s="1496"/>
      <c r="O82" s="1496"/>
      <c r="P82" s="1496"/>
      <c r="Q82" s="1496"/>
      <c r="R82" s="1496"/>
      <c r="S82" s="1496"/>
      <c r="T82" s="1500"/>
      <c r="U82" s="1489" t="s">
        <v>760</v>
      </c>
      <c r="V82" s="1489"/>
      <c r="W82" s="1489"/>
      <c r="X82" s="1489"/>
      <c r="Y82" s="1489"/>
      <c r="Z82" s="1489"/>
      <c r="AA82" s="1489"/>
      <c r="AB82" s="1489"/>
      <c r="AC82" s="1489"/>
      <c r="AD82" s="1489"/>
      <c r="AE82" s="1489"/>
      <c r="AF82" s="1489"/>
      <c r="AG82" s="1490"/>
      <c r="AL82" s="633"/>
      <c r="AM82" s="633"/>
      <c r="AN82" s="633"/>
      <c r="AO82" s="633"/>
      <c r="AP82" s="633"/>
      <c r="AQ82" s="633"/>
      <c r="AR82" s="633"/>
      <c r="AS82" s="633"/>
      <c r="AT82" s="633"/>
      <c r="AU82" s="633"/>
      <c r="AV82" s="633"/>
      <c r="AW82" s="633"/>
      <c r="AX82" s="633"/>
      <c r="AY82" s="633"/>
      <c r="AZ82" s="633"/>
      <c r="BA82" s="633"/>
      <c r="BB82" s="633"/>
      <c r="BC82" s="633"/>
      <c r="BD82" s="633"/>
      <c r="BE82" s="633"/>
    </row>
    <row r="83" spans="1:70" s="27" customFormat="1" ht="14.4" customHeight="1">
      <c r="A83" s="657"/>
      <c r="B83" s="1496" t="s">
        <v>762</v>
      </c>
      <c r="C83" s="1496"/>
      <c r="D83" s="1496"/>
      <c r="E83" s="1496"/>
      <c r="F83" s="1496"/>
      <c r="G83" s="1496"/>
      <c r="H83" s="1496"/>
      <c r="I83" s="1496"/>
      <c r="J83" s="1496"/>
      <c r="K83" s="1496"/>
      <c r="L83" s="1496"/>
      <c r="M83" s="1496"/>
      <c r="N83" s="1496"/>
      <c r="O83" s="1496"/>
      <c r="P83" s="1496"/>
      <c r="Q83" s="1496"/>
      <c r="R83" s="1496"/>
      <c r="S83" s="1496"/>
      <c r="T83" s="1500"/>
      <c r="U83" s="1489" t="s">
        <v>760</v>
      </c>
      <c r="V83" s="1489"/>
      <c r="W83" s="1489"/>
      <c r="X83" s="1489"/>
      <c r="Y83" s="1489"/>
      <c r="Z83" s="1489"/>
      <c r="AA83" s="1489"/>
      <c r="AB83" s="1489"/>
      <c r="AC83" s="1489"/>
      <c r="AD83" s="1489"/>
      <c r="AE83" s="1489"/>
      <c r="AF83" s="1489"/>
      <c r="AG83" s="1490"/>
      <c r="AL83" s="633"/>
      <c r="AM83" s="633"/>
      <c r="AN83" s="633"/>
      <c r="AO83" s="633"/>
      <c r="AP83" s="633"/>
      <c r="AQ83" s="633"/>
      <c r="AR83" s="633"/>
      <c r="AS83" s="633"/>
      <c r="AT83" s="633"/>
      <c r="AU83" s="633"/>
      <c r="AV83" s="633"/>
      <c r="AW83" s="633"/>
      <c r="AX83" s="633"/>
      <c r="AY83" s="633"/>
      <c r="AZ83" s="633"/>
      <c r="BA83" s="633"/>
      <c r="BB83" s="633"/>
      <c r="BC83" s="633"/>
      <c r="BD83" s="633"/>
      <c r="BE83" s="633"/>
    </row>
    <row r="84" spans="1:70" s="27" customFormat="1" ht="14.4" customHeight="1">
      <c r="A84" s="657"/>
      <c r="B84" s="1496" t="s">
        <v>757</v>
      </c>
      <c r="C84" s="1496"/>
      <c r="D84" s="1496"/>
      <c r="E84" s="1496"/>
      <c r="F84" s="1496"/>
      <c r="G84" s="1496"/>
      <c r="H84" s="1496"/>
      <c r="I84" s="1496"/>
      <c r="J84" s="1496"/>
      <c r="K84" s="1496"/>
      <c r="L84" s="1496"/>
      <c r="M84" s="1496"/>
      <c r="N84" s="1496"/>
      <c r="O84" s="1496"/>
      <c r="P84" s="1496"/>
      <c r="Q84" s="1496"/>
      <c r="R84" s="1496"/>
      <c r="S84" s="1496"/>
      <c r="T84" s="1500"/>
      <c r="U84" s="1489" t="s">
        <v>760</v>
      </c>
      <c r="V84" s="1489"/>
      <c r="W84" s="1489"/>
      <c r="X84" s="1489"/>
      <c r="Y84" s="1489"/>
      <c r="Z84" s="1489"/>
      <c r="AA84" s="1489"/>
      <c r="AB84" s="1489"/>
      <c r="AC84" s="1489"/>
      <c r="AD84" s="1489"/>
      <c r="AE84" s="1489"/>
      <c r="AF84" s="1489"/>
      <c r="AG84" s="1490"/>
      <c r="AH84" s="633"/>
      <c r="AL84" s="633"/>
      <c r="AM84" s="633"/>
      <c r="AN84" s="633"/>
      <c r="AO84" s="633"/>
      <c r="AP84" s="633"/>
      <c r="AQ84" s="633"/>
      <c r="AR84" s="633"/>
      <c r="AS84" s="633"/>
      <c r="AT84" s="633"/>
      <c r="AU84" s="633"/>
      <c r="AV84" s="633"/>
      <c r="AW84" s="633"/>
      <c r="AX84" s="633"/>
      <c r="AY84" s="633"/>
      <c r="AZ84" s="633"/>
      <c r="BA84" s="633"/>
      <c r="BB84" s="633"/>
      <c r="BC84" s="633"/>
      <c r="BD84" s="633"/>
      <c r="BE84" s="633"/>
    </row>
    <row r="85" spans="1:70" ht="14.4" customHeight="1">
      <c r="A85" s="657"/>
      <c r="B85" s="1496" t="s">
        <v>772</v>
      </c>
      <c r="C85" s="1496"/>
      <c r="D85" s="1496"/>
      <c r="E85" s="1496"/>
      <c r="F85" s="1496"/>
      <c r="G85" s="1496"/>
      <c r="H85" s="1496"/>
      <c r="I85" s="1496"/>
      <c r="J85" s="1496"/>
      <c r="K85" s="1496"/>
      <c r="L85" s="1496"/>
      <c r="M85" s="1496"/>
      <c r="N85" s="1496"/>
      <c r="O85" s="1496"/>
      <c r="P85" s="1496"/>
      <c r="Q85" s="1496"/>
      <c r="R85" s="1496"/>
      <c r="S85" s="1496"/>
      <c r="T85" s="1500"/>
      <c r="U85" s="1489" t="s">
        <v>760</v>
      </c>
      <c r="V85" s="1489"/>
      <c r="W85" s="1489"/>
      <c r="X85" s="1489"/>
      <c r="Y85" s="1489"/>
      <c r="Z85" s="1489"/>
      <c r="AA85" s="1489"/>
      <c r="AB85" s="1489"/>
      <c r="AC85" s="1489"/>
      <c r="AD85" s="1489"/>
      <c r="AE85" s="1489"/>
      <c r="AF85" s="1489"/>
      <c r="AG85" s="1490"/>
      <c r="AH85" s="1"/>
      <c r="AI85" s="27"/>
      <c r="AJ85" s="27"/>
      <c r="AK85" s="27"/>
      <c r="AL85" s="633"/>
      <c r="AM85" s="633"/>
      <c r="AN85" s="633"/>
      <c r="AO85" s="633"/>
      <c r="AP85" s="633"/>
      <c r="AQ85" s="633"/>
      <c r="AR85" s="633"/>
      <c r="AS85" s="633"/>
      <c r="AT85" s="633"/>
      <c r="AU85" s="633"/>
      <c r="AV85" s="633"/>
      <c r="AW85" s="633"/>
      <c r="AX85" s="633"/>
      <c r="AY85" s="633"/>
      <c r="AZ85" s="633"/>
      <c r="BA85" s="633"/>
      <c r="BB85" s="633"/>
      <c r="BC85" s="633"/>
      <c r="BD85" s="633"/>
      <c r="BE85" s="633"/>
    </row>
    <row r="86" spans="1:70" ht="14.4" customHeight="1" thickBot="1">
      <c r="A86" s="658"/>
      <c r="B86" s="1612" t="s">
        <v>766</v>
      </c>
      <c r="C86" s="1612"/>
      <c r="D86" s="1612"/>
      <c r="E86" s="1612"/>
      <c r="F86" s="1612"/>
      <c r="G86" s="1612"/>
      <c r="H86" s="1612"/>
      <c r="I86" s="1612"/>
      <c r="J86" s="1612"/>
      <c r="K86" s="1612"/>
      <c r="L86" s="1612"/>
      <c r="M86" s="1612"/>
      <c r="N86" s="1612"/>
      <c r="O86" s="1612"/>
      <c r="P86" s="1612"/>
      <c r="Q86" s="1612"/>
      <c r="R86" s="1612"/>
      <c r="S86" s="1612"/>
      <c r="T86" s="1613"/>
      <c r="U86" s="1614" t="s">
        <v>767</v>
      </c>
      <c r="V86" s="1614"/>
      <c r="W86" s="1614"/>
      <c r="X86" s="1614"/>
      <c r="Y86" s="1614"/>
      <c r="Z86" s="1614"/>
      <c r="AA86" s="1614"/>
      <c r="AB86" s="1614"/>
      <c r="AC86" s="1614"/>
      <c r="AD86" s="1614"/>
      <c r="AE86" s="1614"/>
      <c r="AF86" s="1614"/>
      <c r="AG86" s="1615"/>
      <c r="AH86" s="1"/>
      <c r="AI86" s="27"/>
      <c r="AJ86" s="27"/>
      <c r="AK86" s="27"/>
      <c r="AL86" s="633"/>
      <c r="AM86" s="633"/>
      <c r="AN86" s="633"/>
      <c r="AO86" s="633"/>
      <c r="AP86" s="633"/>
      <c r="AQ86" s="633"/>
      <c r="AR86" s="633"/>
      <c r="AS86" s="633"/>
      <c r="AT86" s="633"/>
      <c r="AU86" s="633"/>
      <c r="AV86" s="633"/>
      <c r="AW86" s="633"/>
      <c r="AX86" s="633"/>
      <c r="AY86" s="633"/>
      <c r="AZ86" s="633"/>
      <c r="BA86" s="633"/>
      <c r="BB86" s="633"/>
      <c r="BC86" s="633"/>
      <c r="BD86" s="633"/>
      <c r="BE86" s="633"/>
    </row>
    <row r="87" spans="1:70" ht="26.4" customHeight="1">
      <c r="A87" s="656"/>
      <c r="AU87" s="13"/>
      <c r="AV87" s="13"/>
      <c r="AW87" s="13"/>
      <c r="AX87" s="13"/>
      <c r="AY87" s="27"/>
      <c r="AZ87" s="27"/>
      <c r="BA87" s="27"/>
      <c r="BB87" s="27"/>
      <c r="BC87" s="27"/>
      <c r="BD87" s="27"/>
      <c r="BE87" s="27"/>
      <c r="BF87" s="27"/>
      <c r="BG87" s="27"/>
      <c r="BH87" s="27"/>
      <c r="BI87" s="27"/>
      <c r="BJ87" s="27"/>
      <c r="BK87" s="27"/>
      <c r="BL87" s="27"/>
      <c r="BM87" s="27"/>
      <c r="BN87" s="27"/>
      <c r="BO87" s="27"/>
      <c r="BP87" s="27"/>
      <c r="BQ87" s="27"/>
      <c r="BR87" s="27"/>
    </row>
    <row r="88" spans="1:70" ht="26.4" customHeight="1">
      <c r="B88" s="1598"/>
      <c r="C88" s="1598"/>
      <c r="D88" s="1598"/>
      <c r="E88" s="1598"/>
      <c r="F88" s="1598"/>
      <c r="G88" s="1598"/>
      <c r="H88" s="1598"/>
      <c r="I88" s="1598"/>
      <c r="J88" s="1598"/>
      <c r="K88" s="1598"/>
      <c r="L88" s="1598"/>
      <c r="M88" s="1598"/>
      <c r="N88" s="1598"/>
      <c r="O88" s="1598"/>
      <c r="P88" s="1598"/>
      <c r="Q88" s="1598"/>
      <c r="R88" s="1598"/>
      <c r="S88" s="1598"/>
      <c r="T88" s="1598"/>
    </row>
    <row r="89" spans="1:70" ht="26.4" customHeight="1"/>
    <row r="90" spans="1:70" ht="26.4" customHeight="1"/>
    <row r="91" spans="1:70" ht="26.4" customHeight="1"/>
    <row r="92" spans="1:70" ht="26.4" customHeight="1"/>
  </sheetData>
  <mergeCells count="141">
    <mergeCell ref="B86:T86"/>
    <mergeCell ref="U86:AG86"/>
    <mergeCell ref="B84:T84"/>
    <mergeCell ref="U84:AG84"/>
    <mergeCell ref="B85:T85"/>
    <mergeCell ref="U85:AG85"/>
    <mergeCell ref="U80:AG80"/>
    <mergeCell ref="B81:T81"/>
    <mergeCell ref="U81:AG81"/>
    <mergeCell ref="B82:T82"/>
    <mergeCell ref="U82:AG82"/>
    <mergeCell ref="B83:T83"/>
    <mergeCell ref="U83:AG83"/>
    <mergeCell ref="A76:J76"/>
    <mergeCell ref="K76:Q76"/>
    <mergeCell ref="R76:X76"/>
    <mergeCell ref="Y76:AG76"/>
    <mergeCell ref="A79:T79"/>
    <mergeCell ref="U79:AG79"/>
    <mergeCell ref="A74:E74"/>
    <mergeCell ref="F74:J74"/>
    <mergeCell ref="K74:Q74"/>
    <mergeCell ref="R74:X74"/>
    <mergeCell ref="Y74:AG74"/>
    <mergeCell ref="A75:E75"/>
    <mergeCell ref="F75:J75"/>
    <mergeCell ref="K75:Q75"/>
    <mergeCell ref="R75:X75"/>
    <mergeCell ref="Y75:AG75"/>
    <mergeCell ref="A72:E72"/>
    <mergeCell ref="F72:J72"/>
    <mergeCell ref="K72:Q72"/>
    <mergeCell ref="R72:X72"/>
    <mergeCell ref="Y72:AG72"/>
    <mergeCell ref="A73:E73"/>
    <mergeCell ref="F73:J73"/>
    <mergeCell ref="K73:Q73"/>
    <mergeCell ref="R73:X73"/>
    <mergeCell ref="Y73:AG73"/>
    <mergeCell ref="A68:I68"/>
    <mergeCell ref="J68:R68"/>
    <mergeCell ref="S68:AG68"/>
    <mergeCell ref="A71:E71"/>
    <mergeCell ref="F71:J71"/>
    <mergeCell ref="K71:Q71"/>
    <mergeCell ref="R71:X71"/>
    <mergeCell ref="Y71:AG71"/>
    <mergeCell ref="B66:H66"/>
    <mergeCell ref="J66:R66"/>
    <mergeCell ref="S66:AG66"/>
    <mergeCell ref="B67:H67"/>
    <mergeCell ref="J67:R67"/>
    <mergeCell ref="S67:AG67"/>
    <mergeCell ref="B65:H65"/>
    <mergeCell ref="J65:R65"/>
    <mergeCell ref="S65:AG65"/>
    <mergeCell ref="B59:G59"/>
    <mergeCell ref="I59:AG59"/>
    <mergeCell ref="A61:V61"/>
    <mergeCell ref="A63:I63"/>
    <mergeCell ref="J63:R63"/>
    <mergeCell ref="S63:AG63"/>
    <mergeCell ref="B54:AF54"/>
    <mergeCell ref="A55:AG56"/>
    <mergeCell ref="A58:B58"/>
    <mergeCell ref="F58:G58"/>
    <mergeCell ref="A45:V45"/>
    <mergeCell ref="A46:AG48"/>
    <mergeCell ref="A49:AF49"/>
    <mergeCell ref="B50:AF50"/>
    <mergeCell ref="B64:H64"/>
    <mergeCell ref="J64:R64"/>
    <mergeCell ref="S64:AG64"/>
    <mergeCell ref="K40:M40"/>
    <mergeCell ref="O40:P40"/>
    <mergeCell ref="R40:S40"/>
    <mergeCell ref="U40:AG40"/>
    <mergeCell ref="G41:J41"/>
    <mergeCell ref="A42:L42"/>
    <mergeCell ref="A43:AG44"/>
    <mergeCell ref="A51:AG52"/>
    <mergeCell ref="A53:Z53"/>
    <mergeCell ref="A20:I20"/>
    <mergeCell ref="J20:AG20"/>
    <mergeCell ref="B37:K37"/>
    <mergeCell ref="M37:AC37"/>
    <mergeCell ref="AD37:AG37"/>
    <mergeCell ref="B38:K38"/>
    <mergeCell ref="M38:AC38"/>
    <mergeCell ref="AD38:AG38"/>
    <mergeCell ref="A35:F36"/>
    <mergeCell ref="G35:L35"/>
    <mergeCell ref="M35:AG35"/>
    <mergeCell ref="G36:L36"/>
    <mergeCell ref="M36:AG36"/>
    <mergeCell ref="A1:AG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B88:T88"/>
    <mergeCell ref="J22:AG22"/>
    <mergeCell ref="A21:Z21"/>
    <mergeCell ref="A29:AG29"/>
    <mergeCell ref="A30:AG30"/>
    <mergeCell ref="A31:E32"/>
    <mergeCell ref="A33:E34"/>
    <mergeCell ref="A22:I22"/>
    <mergeCell ref="A23:I23"/>
    <mergeCell ref="A24:I24"/>
    <mergeCell ref="A25:I25"/>
    <mergeCell ref="A26:AG26"/>
    <mergeCell ref="A27:I27"/>
    <mergeCell ref="A28:I28"/>
    <mergeCell ref="W25:Z25"/>
    <mergeCell ref="K41:M41"/>
    <mergeCell ref="O41:P41"/>
    <mergeCell ref="R41:S41"/>
    <mergeCell ref="U41:AG41"/>
    <mergeCell ref="B39:K39"/>
    <mergeCell ref="M39:AC39"/>
    <mergeCell ref="AD39:AG39"/>
    <mergeCell ref="A40:F41"/>
    <mergeCell ref="G40:J40"/>
  </mergeCells>
  <phoneticPr fontId="9"/>
  <dataValidations count="4">
    <dataValidation type="list" allowBlank="1" showInputMessage="1" showErrorMessage="1" sqref="A73:E75" xr:uid="{824D4B76-74B5-4A69-940E-D42EFC2786FB}">
      <formula1>#REF!</formula1>
    </dataValidation>
    <dataValidation type="list" allowBlank="1" showInputMessage="1" showErrorMessage="1" sqref="A72:E72" xr:uid="{1BCC910D-025A-4D27-87CF-6217BCA109CB}">
      <formula1>$AI$72:$AI$75</formula1>
    </dataValidation>
    <dataValidation type="list" allowBlank="1" showInputMessage="1" showErrorMessage="1" sqref="I59:AG59" xr:uid="{4D0DCC15-6A0E-45BF-B1A0-0606C57ACDE5}">
      <formula1>$AL$59:$AL$63</formula1>
    </dataValidation>
    <dataValidation type="list" allowBlank="1" showInputMessage="1" showErrorMessage="1" sqref="J22:AG22" xr:uid="{C26404A4-AE54-421F-B409-B0C7EB3BD5EA}">
      <formula1>$AJ$23:$AJ$25</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28" max="32" man="1"/>
    <brk id="60" max="32"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11</xdr:col>
                    <xdr:colOff>106680</xdr:colOff>
                    <xdr:row>9</xdr:row>
                    <xdr:rowOff>38100</xdr:rowOff>
                  </from>
                  <to>
                    <xdr:col>13</xdr:col>
                    <xdr:colOff>60960</xdr:colOff>
                    <xdr:row>9</xdr:row>
                    <xdr:rowOff>297180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11</xdr:col>
                    <xdr:colOff>99060</xdr:colOff>
                    <xdr:row>10</xdr:row>
                    <xdr:rowOff>22860</xdr:rowOff>
                  </from>
                  <to>
                    <xdr:col>13</xdr:col>
                    <xdr:colOff>22860</xdr:colOff>
                    <xdr:row>10</xdr:row>
                    <xdr:rowOff>297180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0</xdr:col>
                    <xdr:colOff>99060</xdr:colOff>
                    <xdr:row>57</xdr:row>
                    <xdr:rowOff>22860</xdr:rowOff>
                  </from>
                  <to>
                    <xdr:col>2</xdr:col>
                    <xdr:colOff>22860</xdr:colOff>
                    <xdr:row>57</xdr:row>
                    <xdr:rowOff>297180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5</xdr:col>
                    <xdr:colOff>99060</xdr:colOff>
                    <xdr:row>57</xdr:row>
                    <xdr:rowOff>22860</xdr:rowOff>
                  </from>
                  <to>
                    <xdr:col>7</xdr:col>
                    <xdr:colOff>22860</xdr:colOff>
                    <xdr:row>57</xdr:row>
                    <xdr:rowOff>297180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0</xdr:col>
                    <xdr:colOff>0</xdr:colOff>
                    <xdr:row>78</xdr:row>
                    <xdr:rowOff>144780</xdr:rowOff>
                  </from>
                  <to>
                    <xdr:col>1</xdr:col>
                    <xdr:colOff>106680</xdr:colOff>
                    <xdr:row>80</xdr:row>
                    <xdr:rowOff>45720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0</xdr:col>
                    <xdr:colOff>0</xdr:colOff>
                    <xdr:row>79</xdr:row>
                    <xdr:rowOff>144780</xdr:rowOff>
                  </from>
                  <to>
                    <xdr:col>1</xdr:col>
                    <xdr:colOff>106680</xdr:colOff>
                    <xdr:row>81</xdr:row>
                    <xdr:rowOff>45720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0</xdr:col>
                    <xdr:colOff>0</xdr:colOff>
                    <xdr:row>80</xdr:row>
                    <xdr:rowOff>144780</xdr:rowOff>
                  </from>
                  <to>
                    <xdr:col>1</xdr:col>
                    <xdr:colOff>106680</xdr:colOff>
                    <xdr:row>82</xdr:row>
                    <xdr:rowOff>45720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0</xdr:col>
                    <xdr:colOff>0</xdr:colOff>
                    <xdr:row>81</xdr:row>
                    <xdr:rowOff>144780</xdr:rowOff>
                  </from>
                  <to>
                    <xdr:col>1</xdr:col>
                    <xdr:colOff>106680</xdr:colOff>
                    <xdr:row>83</xdr:row>
                    <xdr:rowOff>45720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0</xdr:col>
                    <xdr:colOff>0</xdr:colOff>
                    <xdr:row>82</xdr:row>
                    <xdr:rowOff>144780</xdr:rowOff>
                  </from>
                  <to>
                    <xdr:col>1</xdr:col>
                    <xdr:colOff>106680</xdr:colOff>
                    <xdr:row>84</xdr:row>
                    <xdr:rowOff>45720</xdr:rowOff>
                  </to>
                </anchor>
              </controlPr>
            </control>
          </mc:Choice>
        </mc:AlternateContent>
        <mc:AlternateContent xmlns:mc="http://schemas.openxmlformats.org/markup-compatibility/2006">
          <mc:Choice Requires="x14">
            <control shapeId="349197" r:id="rId15" name="Check Box 13">
              <controlPr defaultSize="0" autoFill="0" autoLine="0" autoPict="0">
                <anchor moveWithCells="1">
                  <from>
                    <xdr:col>0</xdr:col>
                    <xdr:colOff>0</xdr:colOff>
                    <xdr:row>83</xdr:row>
                    <xdr:rowOff>144780</xdr:rowOff>
                  </from>
                  <to>
                    <xdr:col>1</xdr:col>
                    <xdr:colOff>106680</xdr:colOff>
                    <xdr:row>85</xdr:row>
                    <xdr:rowOff>45720</xdr:rowOff>
                  </to>
                </anchor>
              </controlPr>
            </control>
          </mc:Choice>
        </mc:AlternateContent>
        <mc:AlternateContent xmlns:mc="http://schemas.openxmlformats.org/markup-compatibility/2006">
          <mc:Choice Requires="x14">
            <control shapeId="349198" r:id="rId16" name="Check Box 14">
              <controlPr defaultSize="0" autoFill="0" autoLine="0" autoPict="0">
                <anchor moveWithCells="1">
                  <from>
                    <xdr:col>0</xdr:col>
                    <xdr:colOff>0</xdr:colOff>
                    <xdr:row>78</xdr:row>
                    <xdr:rowOff>144780</xdr:rowOff>
                  </from>
                  <to>
                    <xdr:col>1</xdr:col>
                    <xdr:colOff>106680</xdr:colOff>
                    <xdr:row>80</xdr:row>
                    <xdr:rowOff>45720</xdr:rowOff>
                  </to>
                </anchor>
              </controlPr>
            </control>
          </mc:Choice>
        </mc:AlternateContent>
        <mc:AlternateContent xmlns:mc="http://schemas.openxmlformats.org/markup-compatibility/2006">
          <mc:Choice Requires="x14">
            <control shapeId="349199" r:id="rId17" name="Check Box 15">
              <controlPr defaultSize="0" autoFill="0" autoLine="0" autoPict="0">
                <anchor moveWithCells="1">
                  <from>
                    <xdr:col>0</xdr:col>
                    <xdr:colOff>0</xdr:colOff>
                    <xdr:row>79</xdr:row>
                    <xdr:rowOff>144780</xdr:rowOff>
                  </from>
                  <to>
                    <xdr:col>1</xdr:col>
                    <xdr:colOff>106680</xdr:colOff>
                    <xdr:row>81</xdr:row>
                    <xdr:rowOff>45720</xdr:rowOff>
                  </to>
                </anchor>
              </controlPr>
            </control>
          </mc:Choice>
        </mc:AlternateContent>
        <mc:AlternateContent xmlns:mc="http://schemas.openxmlformats.org/markup-compatibility/2006">
          <mc:Choice Requires="x14">
            <control shapeId="349200" r:id="rId18" name="Check Box 16">
              <controlPr defaultSize="0" autoFill="0" autoLine="0" autoPict="0">
                <anchor moveWithCells="1">
                  <from>
                    <xdr:col>0</xdr:col>
                    <xdr:colOff>0</xdr:colOff>
                    <xdr:row>80</xdr:row>
                    <xdr:rowOff>144780</xdr:rowOff>
                  </from>
                  <to>
                    <xdr:col>1</xdr:col>
                    <xdr:colOff>106680</xdr:colOff>
                    <xdr:row>82</xdr:row>
                    <xdr:rowOff>45720</xdr:rowOff>
                  </to>
                </anchor>
              </controlPr>
            </control>
          </mc:Choice>
        </mc:AlternateContent>
        <mc:AlternateContent xmlns:mc="http://schemas.openxmlformats.org/markup-compatibility/2006">
          <mc:Choice Requires="x14">
            <control shapeId="349201" r:id="rId19" name="Check Box 17">
              <controlPr defaultSize="0" autoFill="0" autoLine="0" autoPict="0">
                <anchor moveWithCells="1">
                  <from>
                    <xdr:col>0</xdr:col>
                    <xdr:colOff>0</xdr:colOff>
                    <xdr:row>81</xdr:row>
                    <xdr:rowOff>144780</xdr:rowOff>
                  </from>
                  <to>
                    <xdr:col>1</xdr:col>
                    <xdr:colOff>106680</xdr:colOff>
                    <xdr:row>83</xdr:row>
                    <xdr:rowOff>45720</xdr:rowOff>
                  </to>
                </anchor>
              </controlPr>
            </control>
          </mc:Choice>
        </mc:AlternateContent>
        <mc:AlternateContent xmlns:mc="http://schemas.openxmlformats.org/markup-compatibility/2006">
          <mc:Choice Requires="x14">
            <control shapeId="349203" r:id="rId20" name="Check Box 19">
              <controlPr defaultSize="0" autoFill="0" autoLine="0" autoPict="0">
                <anchor moveWithCells="1">
                  <from>
                    <xdr:col>0</xdr:col>
                    <xdr:colOff>0</xdr:colOff>
                    <xdr:row>83</xdr:row>
                    <xdr:rowOff>144780</xdr:rowOff>
                  </from>
                  <to>
                    <xdr:col>1</xdr:col>
                    <xdr:colOff>106680</xdr:colOff>
                    <xdr:row>85</xdr:row>
                    <xdr:rowOff>45720</xdr:rowOff>
                  </to>
                </anchor>
              </controlPr>
            </control>
          </mc:Choice>
        </mc:AlternateContent>
        <mc:AlternateContent xmlns:mc="http://schemas.openxmlformats.org/markup-compatibility/2006">
          <mc:Choice Requires="x14">
            <control shapeId="349204" r:id="rId21" name="Check Box 20">
              <controlPr defaultSize="0" autoFill="0" autoLine="0" autoPict="0">
                <anchor moveWithCells="1">
                  <from>
                    <xdr:col>0</xdr:col>
                    <xdr:colOff>0</xdr:colOff>
                    <xdr:row>84</xdr:row>
                    <xdr:rowOff>144780</xdr:rowOff>
                  </from>
                  <to>
                    <xdr:col>1</xdr:col>
                    <xdr:colOff>106680</xdr:colOff>
                    <xdr:row>86</xdr:row>
                    <xdr:rowOff>60960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14C0-29BC-4ED3-8A2C-8C5BEA579F9A}">
  <sheetPr>
    <tabColor rgb="FFFFC000"/>
    <pageSetUpPr fitToPage="1"/>
  </sheetPr>
  <dimension ref="A1:BR80"/>
  <sheetViews>
    <sheetView showZeros="0" view="pageBreakPreview"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37"/>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30" t="s">
        <v>865</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row>
    <row r="2" spans="1:34" ht="21" customHeight="1">
      <c r="A2" s="931" t="s">
        <v>64</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4" s="27" customFormat="1" ht="10.199999999999999" customHeight="1" thickBot="1">
      <c r="A3" s="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491"/>
    </row>
    <row r="4" spans="1:34" s="27" customFormat="1" ht="25.95" customHeight="1" thickBot="1">
      <c r="A4" s="1503" t="s">
        <v>84</v>
      </c>
      <c r="B4" s="1504"/>
      <c r="C4" s="1504"/>
      <c r="D4" s="1504"/>
      <c r="E4" s="1504"/>
      <c r="F4" s="1505">
        <f>'1_交付申請書'!V10</f>
        <v>0</v>
      </c>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6"/>
    </row>
    <row r="5" spans="1:34" ht="7.95" customHeight="1">
      <c r="A5" s="834"/>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1:34" ht="21" customHeight="1" thickBot="1">
      <c r="A6" s="6" t="s">
        <v>779</v>
      </c>
      <c r="B6"/>
      <c r="C6"/>
      <c r="D6"/>
      <c r="E6"/>
      <c r="F6"/>
      <c r="G6"/>
      <c r="H6"/>
      <c r="I6"/>
      <c r="J6"/>
      <c r="K6"/>
      <c r="L6"/>
      <c r="M6"/>
      <c r="N6"/>
      <c r="O6"/>
      <c r="P6"/>
      <c r="Q6"/>
      <c r="R6"/>
      <c r="S6"/>
      <c r="T6"/>
      <c r="U6"/>
      <c r="V6"/>
      <c r="W6"/>
      <c r="X6"/>
      <c r="Y6"/>
      <c r="Z6"/>
      <c r="AA6"/>
      <c r="AB6"/>
      <c r="AC6"/>
      <c r="AD6"/>
      <c r="AE6"/>
      <c r="AF6"/>
      <c r="AG6"/>
    </row>
    <row r="7" spans="1:34" ht="25.2" customHeight="1">
      <c r="A7" s="228"/>
      <c r="B7" s="992" t="s">
        <v>7</v>
      </c>
      <c r="C7" s="992"/>
      <c r="D7" s="992"/>
      <c r="E7" s="992"/>
      <c r="F7" s="992"/>
      <c r="G7" s="992"/>
      <c r="H7" s="992"/>
      <c r="I7" s="992"/>
      <c r="J7" s="992"/>
      <c r="K7" s="229"/>
      <c r="L7" s="635" t="s">
        <v>220</v>
      </c>
      <c r="M7" s="1424"/>
      <c r="N7" s="1424"/>
      <c r="O7" s="1424"/>
      <c r="P7" s="1424"/>
      <c r="Q7" s="1425"/>
      <c r="R7" s="1425"/>
      <c r="S7" s="1425"/>
      <c r="T7" s="1425"/>
      <c r="U7" s="1425"/>
      <c r="V7" s="1425"/>
      <c r="W7" s="1425"/>
      <c r="X7" s="1425"/>
      <c r="Y7" s="1425"/>
      <c r="Z7" s="1425"/>
      <c r="AA7" s="1425"/>
      <c r="AB7" s="1425"/>
      <c r="AC7" s="1425"/>
      <c r="AD7" s="1425"/>
      <c r="AE7" s="1425"/>
      <c r="AF7" s="1425"/>
      <c r="AG7" s="1426"/>
    </row>
    <row r="8" spans="1:34" ht="25.2" customHeight="1">
      <c r="A8" s="293"/>
      <c r="B8" s="1361" t="s">
        <v>358</v>
      </c>
      <c r="C8" s="1361"/>
      <c r="D8" s="1361"/>
      <c r="E8" s="1361"/>
      <c r="F8" s="1361"/>
      <c r="G8" s="1361"/>
      <c r="H8" s="1361"/>
      <c r="I8" s="1361"/>
      <c r="J8" s="1361"/>
      <c r="K8" s="294"/>
      <c r="L8" s="1440"/>
      <c r="M8" s="1441"/>
      <c r="N8" s="1441"/>
      <c r="O8" s="1441"/>
      <c r="P8" s="1441"/>
      <c r="Q8" s="1441"/>
      <c r="R8" s="1441"/>
      <c r="S8" s="1441"/>
      <c r="T8" s="1441"/>
      <c r="U8" s="1441"/>
      <c r="V8" s="1441"/>
      <c r="W8" s="1441"/>
      <c r="X8" s="1441"/>
      <c r="Y8" s="1441"/>
      <c r="Z8" s="1441"/>
      <c r="AA8" s="1441"/>
      <c r="AB8" s="1441"/>
      <c r="AC8" s="1441"/>
      <c r="AD8" s="1441"/>
      <c r="AE8" s="1441"/>
      <c r="AF8" s="1441"/>
      <c r="AG8" s="1442"/>
    </row>
    <row r="9" spans="1:34" ht="25.2" customHeight="1">
      <c r="A9" s="293"/>
      <c r="B9" s="1361" t="s">
        <v>357</v>
      </c>
      <c r="C9" s="1361"/>
      <c r="D9" s="1361"/>
      <c r="E9" s="1361"/>
      <c r="F9" s="1361"/>
      <c r="G9" s="1361"/>
      <c r="H9" s="1361"/>
      <c r="I9" s="1361"/>
      <c r="J9" s="1361"/>
      <c r="K9" s="231"/>
      <c r="L9" s="1440"/>
      <c r="M9" s="1441"/>
      <c r="N9" s="1441"/>
      <c r="O9" s="1441"/>
      <c r="P9" s="1441"/>
      <c r="Q9" s="1441"/>
      <c r="R9" s="1441"/>
      <c r="S9" s="1441"/>
      <c r="T9" s="1441"/>
      <c r="U9" s="1441"/>
      <c r="V9" s="1441"/>
      <c r="W9" s="1441"/>
      <c r="X9" s="1441"/>
      <c r="Y9" s="1441"/>
      <c r="Z9" s="1441"/>
      <c r="AA9" s="1441"/>
      <c r="AB9" s="1441"/>
      <c r="AC9" s="1441"/>
      <c r="AD9" s="1441"/>
      <c r="AE9" s="1441"/>
      <c r="AF9" s="1441"/>
      <c r="AG9" s="1442"/>
    </row>
    <row r="10" spans="1:34" ht="25.2" customHeight="1">
      <c r="A10" s="297"/>
      <c r="B10" s="1388" t="s">
        <v>364</v>
      </c>
      <c r="C10" s="1388"/>
      <c r="D10" s="1388"/>
      <c r="E10" s="1388"/>
      <c r="F10" s="1388"/>
      <c r="G10" s="1388"/>
      <c r="H10" s="1388"/>
      <c r="I10" s="1388"/>
      <c r="J10" s="1388"/>
      <c r="K10" s="405"/>
      <c r="L10" s="1400"/>
      <c r="M10" s="1401"/>
      <c r="N10" s="404" t="s">
        <v>363</v>
      </c>
      <c r="O10" s="404"/>
      <c r="P10" s="246"/>
      <c r="Q10" s="246"/>
      <c r="R10" s="246"/>
      <c r="S10" s="246"/>
      <c r="T10" s="246"/>
      <c r="U10" s="246"/>
      <c r="V10" s="341"/>
      <c r="W10" s="341"/>
      <c r="X10" s="341"/>
      <c r="Y10" s="341"/>
      <c r="Z10" s="341"/>
      <c r="AA10" s="341"/>
      <c r="AB10" s="341"/>
      <c r="AC10" s="341"/>
      <c r="AD10" s="403"/>
      <c r="AE10" s="246"/>
      <c r="AF10" s="403"/>
      <c r="AG10" s="402"/>
    </row>
    <row r="11" spans="1:34" ht="25.2" customHeight="1">
      <c r="A11" s="351"/>
      <c r="B11" s="1389"/>
      <c r="C11" s="1389"/>
      <c r="D11" s="1389"/>
      <c r="E11" s="1389"/>
      <c r="F11" s="1389"/>
      <c r="G11" s="1389"/>
      <c r="H11" s="1389"/>
      <c r="I11" s="1389"/>
      <c r="J11" s="1389"/>
      <c r="K11" s="399"/>
      <c r="L11" s="1402"/>
      <c r="M11" s="1403"/>
      <c r="N11" s="401" t="s">
        <v>361</v>
      </c>
      <c r="O11" s="401"/>
      <c r="P11" s="401"/>
      <c r="Q11" s="401"/>
      <c r="R11" s="401"/>
      <c r="S11" s="401"/>
      <c r="T11" s="401"/>
      <c r="U11" s="401"/>
      <c r="V11" s="401"/>
      <c r="W11" s="401"/>
      <c r="X11" s="401"/>
      <c r="Y11" s="401"/>
      <c r="Z11" s="401"/>
      <c r="AA11" s="401"/>
      <c r="AB11" s="400"/>
      <c r="AC11" s="400"/>
      <c r="AD11" s="400"/>
      <c r="AE11" s="401"/>
      <c r="AF11" s="400"/>
      <c r="AG11" s="390"/>
    </row>
    <row r="12" spans="1:34" ht="25.2" customHeight="1">
      <c r="A12" s="351"/>
      <c r="B12" s="1389"/>
      <c r="C12" s="1389"/>
      <c r="D12" s="1389"/>
      <c r="E12" s="1389"/>
      <c r="F12" s="1389"/>
      <c r="G12" s="1389"/>
      <c r="H12" s="1389"/>
      <c r="I12" s="1389"/>
      <c r="J12" s="1389"/>
      <c r="K12" s="399"/>
      <c r="L12" s="398"/>
      <c r="M12" s="397" t="s">
        <v>360</v>
      </c>
      <c r="N12" s="396"/>
      <c r="O12" s="396"/>
      <c r="P12" s="396"/>
      <c r="Q12" s="396"/>
      <c r="R12" s="396"/>
      <c r="S12" s="395"/>
      <c r="T12" s="1404"/>
      <c r="U12" s="1405"/>
      <c r="V12" s="1405"/>
      <c r="W12" s="1405"/>
      <c r="X12" s="1405"/>
      <c r="Y12" s="1405"/>
      <c r="Z12" s="1405"/>
      <c r="AA12" s="1405"/>
      <c r="AB12" s="1405"/>
      <c r="AC12" s="1405"/>
      <c r="AD12" s="1405"/>
      <c r="AE12" s="1405"/>
      <c r="AF12" s="1405"/>
      <c r="AG12" s="1406"/>
    </row>
    <row r="13" spans="1:34" ht="25.2" customHeight="1">
      <c r="A13" s="386"/>
      <c r="B13" s="1390"/>
      <c r="C13" s="1390"/>
      <c r="D13" s="1390"/>
      <c r="E13" s="1390"/>
      <c r="F13" s="1390"/>
      <c r="G13" s="1390"/>
      <c r="H13" s="1390"/>
      <c r="I13" s="1390"/>
      <c r="J13" s="1390"/>
      <c r="K13" s="394"/>
      <c r="L13" s="7"/>
      <c r="M13" s="393" t="s">
        <v>359</v>
      </c>
      <c r="N13" s="8"/>
      <c r="O13" s="8"/>
      <c r="P13" s="8"/>
      <c r="Q13" s="8"/>
      <c r="R13" s="8"/>
      <c r="S13" s="392"/>
      <c r="T13" s="1443"/>
      <c r="U13" s="1444"/>
      <c r="V13" s="1444"/>
      <c r="W13" s="1444"/>
      <c r="X13" s="1444"/>
      <c r="Y13" s="1444"/>
      <c r="Z13" s="1444"/>
      <c r="AA13" s="1444"/>
      <c r="AB13" s="1444"/>
      <c r="AC13" s="1444"/>
      <c r="AD13" s="1444"/>
      <c r="AE13" s="1444"/>
      <c r="AF13" s="1444"/>
      <c r="AG13" s="1445"/>
    </row>
    <row r="14" spans="1:34" ht="25.2" customHeight="1">
      <c r="A14" s="297"/>
      <c r="B14" s="1388" t="s">
        <v>356</v>
      </c>
      <c r="C14" s="1388"/>
      <c r="D14" s="1388"/>
      <c r="E14" s="1388"/>
      <c r="F14" s="1388"/>
      <c r="G14" s="1388"/>
      <c r="H14" s="1388"/>
      <c r="I14" s="1388"/>
      <c r="J14" s="1388"/>
      <c r="K14" s="405"/>
      <c r="L14" s="1400"/>
      <c r="M14" s="1401"/>
      <c r="N14" s="404" t="s">
        <v>355</v>
      </c>
      <c r="O14" s="404"/>
      <c r="P14" s="246"/>
      <c r="Q14" s="246"/>
      <c r="R14" s="246"/>
      <c r="S14" s="246"/>
      <c r="T14" s="246"/>
      <c r="U14" s="246"/>
      <c r="V14" s="341"/>
      <c r="W14" s="341"/>
      <c r="X14" s="341"/>
      <c r="Y14" s="341"/>
      <c r="Z14" s="341"/>
      <c r="AA14" s="341"/>
      <c r="AB14" s="341"/>
      <c r="AC14" s="341"/>
      <c r="AD14" s="403"/>
      <c r="AE14" s="246"/>
      <c r="AF14" s="403"/>
      <c r="AG14" s="402"/>
    </row>
    <row r="15" spans="1:34" ht="25.2" customHeight="1">
      <c r="A15" s="351"/>
      <c r="B15" s="1389"/>
      <c r="C15" s="1389"/>
      <c r="D15" s="1389"/>
      <c r="E15" s="1389"/>
      <c r="F15" s="1389"/>
      <c r="G15" s="1389"/>
      <c r="H15" s="1389"/>
      <c r="I15" s="1389"/>
      <c r="J15" s="1389"/>
      <c r="K15" s="399"/>
      <c r="L15" s="1402"/>
      <c r="M15" s="1403"/>
      <c r="N15" s="401" t="s">
        <v>354</v>
      </c>
      <c r="O15" s="401"/>
      <c r="P15" s="401"/>
      <c r="Q15" s="401"/>
      <c r="R15" s="401"/>
      <c r="S15" s="401"/>
      <c r="T15" s="401"/>
      <c r="U15" s="401"/>
      <c r="V15" s="401"/>
      <c r="W15" s="401"/>
      <c r="X15" s="401"/>
      <c r="Y15" s="401"/>
      <c r="Z15" s="401"/>
      <c r="AA15" s="401"/>
      <c r="AB15" s="400"/>
      <c r="AC15" s="400"/>
      <c r="AD15" s="400"/>
      <c r="AE15" s="401"/>
      <c r="AF15" s="400"/>
      <c r="AG15" s="390"/>
    </row>
    <row r="16" spans="1:34" ht="25.2" customHeight="1">
      <c r="A16" s="351"/>
      <c r="B16" s="1389"/>
      <c r="C16" s="1389"/>
      <c r="D16" s="1389"/>
      <c r="E16" s="1389"/>
      <c r="F16" s="1389"/>
      <c r="G16" s="1389"/>
      <c r="H16" s="1389"/>
      <c r="I16" s="1389"/>
      <c r="J16" s="1389"/>
      <c r="K16" s="399"/>
      <c r="L16" s="398"/>
      <c r="M16" s="397" t="s">
        <v>353</v>
      </c>
      <c r="N16" s="396"/>
      <c r="O16" s="396"/>
      <c r="P16" s="396"/>
      <c r="Q16" s="396"/>
      <c r="R16" s="396"/>
      <c r="S16" s="395"/>
      <c r="T16" s="1404"/>
      <c r="U16" s="1405"/>
      <c r="V16" s="1405"/>
      <c r="W16" s="1405"/>
      <c r="X16" s="1405"/>
      <c r="Y16" s="1405"/>
      <c r="Z16" s="1405"/>
      <c r="AA16" s="1405"/>
      <c r="AB16" s="1405"/>
      <c r="AC16" s="1405"/>
      <c r="AD16" s="1405"/>
      <c r="AE16" s="1405"/>
      <c r="AF16" s="1405"/>
      <c r="AG16" s="1406"/>
    </row>
    <row r="17" spans="1:41" ht="25.2" customHeight="1" thickBot="1">
      <c r="A17" s="636"/>
      <c r="B17" s="1407"/>
      <c r="C17" s="1407"/>
      <c r="D17" s="1407"/>
      <c r="E17" s="1407"/>
      <c r="F17" s="1407"/>
      <c r="G17" s="1407"/>
      <c r="H17" s="1407"/>
      <c r="I17" s="1407"/>
      <c r="J17" s="1407"/>
      <c r="K17" s="637"/>
      <c r="L17" s="638"/>
      <c r="M17" s="639" t="s">
        <v>352</v>
      </c>
      <c r="N17" s="224"/>
      <c r="O17" s="224"/>
      <c r="P17" s="224"/>
      <c r="Q17" s="224"/>
      <c r="R17" s="224"/>
      <c r="S17" s="640"/>
      <c r="T17" s="1394"/>
      <c r="U17" s="1395"/>
      <c r="V17" s="1395"/>
      <c r="W17" s="1395"/>
      <c r="X17" s="1395"/>
      <c r="Y17" s="1395"/>
      <c r="Z17" s="1395"/>
      <c r="AA17" s="1395"/>
      <c r="AB17" s="1395"/>
      <c r="AC17" s="1395"/>
      <c r="AD17" s="1395"/>
      <c r="AE17" s="1395"/>
      <c r="AF17" s="1395"/>
      <c r="AG17" s="1396"/>
      <c r="AH17" s="1"/>
    </row>
    <row r="18" spans="1:41" ht="9.6" customHeight="1"/>
    <row r="19" spans="1:41" s="27" customFormat="1" ht="21" customHeight="1" thickBot="1">
      <c r="A19" s="6" t="s">
        <v>776</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491"/>
    </row>
    <row r="20" spans="1:41" s="27" customFormat="1" ht="24.6" customHeight="1">
      <c r="A20" s="932" t="s">
        <v>714</v>
      </c>
      <c r="B20" s="933"/>
      <c r="C20" s="933"/>
      <c r="D20" s="933"/>
      <c r="E20" s="933"/>
      <c r="F20" s="933"/>
      <c r="G20" s="933"/>
      <c r="H20" s="933"/>
      <c r="I20" s="934"/>
      <c r="J20" s="1616" t="s">
        <v>863</v>
      </c>
      <c r="K20" s="1617"/>
      <c r="L20" s="1617"/>
      <c r="M20" s="1617"/>
      <c r="N20" s="1617"/>
      <c r="O20" s="1617"/>
      <c r="P20" s="1617"/>
      <c r="Q20" s="1617"/>
      <c r="R20" s="1617"/>
      <c r="S20" s="1617"/>
      <c r="T20" s="1617"/>
      <c r="U20" s="1617"/>
      <c r="V20" s="1617"/>
      <c r="W20" s="1617"/>
      <c r="X20" s="1617"/>
      <c r="Y20" s="1617"/>
      <c r="Z20" s="1617"/>
      <c r="AA20" s="1617"/>
      <c r="AB20" s="1617"/>
      <c r="AC20" s="1617"/>
      <c r="AD20" s="1617"/>
      <c r="AE20" s="1617"/>
      <c r="AF20" s="1617"/>
      <c r="AG20" s="1618"/>
      <c r="AH20" s="491"/>
      <c r="AI20" s="1"/>
      <c r="AJ20" s="1" t="s">
        <v>337</v>
      </c>
      <c r="AK20" s="1"/>
      <c r="AL20" s="1"/>
      <c r="AM20" s="1"/>
      <c r="AN20" s="1"/>
      <c r="AO20" s="1"/>
    </row>
    <row r="21" spans="1:41" ht="25.5" customHeight="1">
      <c r="A21" s="1607" t="s">
        <v>427</v>
      </c>
      <c r="B21" s="1473"/>
      <c r="C21" s="1473"/>
      <c r="D21" s="1473"/>
      <c r="E21" s="1473"/>
      <c r="F21" s="1473"/>
      <c r="G21" s="1473"/>
      <c r="H21" s="1473"/>
      <c r="I21" s="1474"/>
      <c r="J21" s="669"/>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1"/>
      <c r="AH21" s="1"/>
      <c r="AI21" s="437"/>
    </row>
    <row r="22" spans="1:41" ht="25.5" customHeight="1" thickBot="1">
      <c r="A22" s="903" t="s">
        <v>426</v>
      </c>
      <c r="B22" s="904"/>
      <c r="C22" s="904"/>
      <c r="D22" s="904"/>
      <c r="E22" s="904"/>
      <c r="F22" s="904"/>
      <c r="G22" s="904"/>
      <c r="H22" s="904"/>
      <c r="I22" s="905"/>
      <c r="J22" s="676"/>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8"/>
      <c r="AH22" s="1"/>
      <c r="AI22" s="437"/>
    </row>
    <row r="23" spans="1:41" s="27" customFormat="1" ht="25.2" customHeight="1">
      <c r="A23" s="855" t="s">
        <v>216</v>
      </c>
      <c r="B23" s="813"/>
      <c r="C23" s="813"/>
      <c r="D23" s="813"/>
      <c r="E23" s="813"/>
      <c r="F23" s="856"/>
      <c r="G23" s="1382" t="s">
        <v>213</v>
      </c>
      <c r="H23" s="1383"/>
      <c r="I23" s="1383"/>
      <c r="J23" s="1383"/>
      <c r="K23" s="1383"/>
      <c r="L23" s="1384"/>
      <c r="M23" s="1385"/>
      <c r="N23" s="1386"/>
      <c r="O23" s="1386"/>
      <c r="P23" s="1386"/>
      <c r="Q23" s="1386"/>
      <c r="R23" s="1386"/>
      <c r="S23" s="1386"/>
      <c r="T23" s="1386"/>
      <c r="U23" s="1386"/>
      <c r="V23" s="1386"/>
      <c r="W23" s="1386"/>
      <c r="X23" s="1386"/>
      <c r="Y23" s="1386"/>
      <c r="Z23" s="1386"/>
      <c r="AA23" s="1386"/>
      <c r="AB23" s="1386"/>
      <c r="AC23" s="1386"/>
      <c r="AD23" s="1386"/>
      <c r="AE23" s="1386"/>
      <c r="AF23" s="1386"/>
      <c r="AG23" s="1387"/>
      <c r="AH23" s="491"/>
    </row>
    <row r="24" spans="1:41" s="27" customFormat="1" ht="25.2" customHeight="1">
      <c r="A24" s="989"/>
      <c r="B24" s="990"/>
      <c r="C24" s="990"/>
      <c r="D24" s="990"/>
      <c r="E24" s="990"/>
      <c r="F24" s="991"/>
      <c r="G24" s="926" t="s">
        <v>21</v>
      </c>
      <c r="H24" s="898"/>
      <c r="I24" s="898"/>
      <c r="J24" s="898"/>
      <c r="K24" s="898"/>
      <c r="L24" s="899"/>
      <c r="M24" s="846"/>
      <c r="N24" s="847"/>
      <c r="O24" s="847"/>
      <c r="P24" s="847"/>
      <c r="Q24" s="847"/>
      <c r="R24" s="847"/>
      <c r="S24" s="847"/>
      <c r="T24" s="847"/>
      <c r="U24" s="847"/>
      <c r="V24" s="847"/>
      <c r="W24" s="847"/>
      <c r="X24" s="847"/>
      <c r="Y24" s="847"/>
      <c r="Z24" s="847"/>
      <c r="AA24" s="847"/>
      <c r="AB24" s="847"/>
      <c r="AC24" s="847"/>
      <c r="AD24" s="847"/>
      <c r="AE24" s="847"/>
      <c r="AF24" s="847"/>
      <c r="AG24" s="848"/>
      <c r="AH24" s="491"/>
    </row>
    <row r="25" spans="1:41" s="27" customFormat="1" ht="25.2" customHeight="1">
      <c r="A25" s="230"/>
      <c r="B25" s="873" t="s">
        <v>24</v>
      </c>
      <c r="C25" s="873"/>
      <c r="D25" s="873"/>
      <c r="E25" s="873"/>
      <c r="F25" s="873"/>
      <c r="G25" s="873"/>
      <c r="H25" s="873"/>
      <c r="I25" s="873"/>
      <c r="J25" s="873"/>
      <c r="K25" s="873"/>
      <c r="L25" s="235"/>
      <c r="M25" s="1033">
        <f>K63</f>
        <v>0</v>
      </c>
      <c r="N25" s="1034"/>
      <c r="O25" s="1034"/>
      <c r="P25" s="1034"/>
      <c r="Q25" s="1034"/>
      <c r="R25" s="1034"/>
      <c r="S25" s="1034"/>
      <c r="T25" s="1034"/>
      <c r="U25" s="1034"/>
      <c r="V25" s="1034"/>
      <c r="W25" s="1034"/>
      <c r="X25" s="1034"/>
      <c r="Y25" s="1034"/>
      <c r="Z25" s="1034"/>
      <c r="AA25" s="1034"/>
      <c r="AB25" s="1034"/>
      <c r="AC25" s="1034"/>
      <c r="AD25" s="1008" t="s">
        <v>781</v>
      </c>
      <c r="AE25" s="1008"/>
      <c r="AF25" s="1008"/>
      <c r="AG25" s="1009"/>
      <c r="AI25" s="27" t="s">
        <v>337</v>
      </c>
    </row>
    <row r="26" spans="1:41" s="27" customFormat="1" ht="25.2" customHeight="1">
      <c r="A26" s="230"/>
      <c r="B26" s="873" t="s">
        <v>22</v>
      </c>
      <c r="C26" s="873"/>
      <c r="D26" s="873"/>
      <c r="E26" s="873"/>
      <c r="F26" s="873"/>
      <c r="G26" s="873"/>
      <c r="H26" s="873"/>
      <c r="I26" s="873"/>
      <c r="J26" s="873"/>
      <c r="K26" s="873"/>
      <c r="L26" s="235"/>
      <c r="M26" s="1033">
        <f>R63</f>
        <v>0</v>
      </c>
      <c r="N26" s="1034"/>
      <c r="O26" s="1034"/>
      <c r="P26" s="1034"/>
      <c r="Q26" s="1034"/>
      <c r="R26" s="1034"/>
      <c r="S26" s="1034"/>
      <c r="T26" s="1034"/>
      <c r="U26" s="1034"/>
      <c r="V26" s="1034"/>
      <c r="W26" s="1034"/>
      <c r="X26" s="1034"/>
      <c r="Y26" s="1034"/>
      <c r="Z26" s="1034"/>
      <c r="AA26" s="1034"/>
      <c r="AB26" s="1034"/>
      <c r="AC26" s="1034"/>
      <c r="AD26" s="1008" t="s">
        <v>781</v>
      </c>
      <c r="AE26" s="1008"/>
      <c r="AF26" s="1008"/>
      <c r="AG26" s="1009"/>
      <c r="AI26" s="27" t="s">
        <v>337</v>
      </c>
    </row>
    <row r="27" spans="1:41" s="27" customFormat="1" ht="25.2" customHeight="1">
      <c r="A27" s="230"/>
      <c r="B27" s="873" t="s">
        <v>23</v>
      </c>
      <c r="C27" s="873"/>
      <c r="D27" s="873"/>
      <c r="E27" s="873"/>
      <c r="F27" s="873"/>
      <c r="G27" s="873"/>
      <c r="H27" s="873"/>
      <c r="I27" s="873"/>
      <c r="J27" s="873"/>
      <c r="K27" s="873"/>
      <c r="L27" s="235"/>
      <c r="M27" s="1033">
        <f>J53</f>
        <v>0</v>
      </c>
      <c r="N27" s="1034"/>
      <c r="O27" s="1034"/>
      <c r="P27" s="1034"/>
      <c r="Q27" s="1034"/>
      <c r="R27" s="1034"/>
      <c r="S27" s="1034"/>
      <c r="T27" s="1034"/>
      <c r="U27" s="1034"/>
      <c r="V27" s="1034"/>
      <c r="W27" s="1034"/>
      <c r="X27" s="1034"/>
      <c r="Y27" s="1034"/>
      <c r="Z27" s="1034"/>
      <c r="AA27" s="1034"/>
      <c r="AB27" s="1034"/>
      <c r="AC27" s="1034"/>
      <c r="AD27" s="1008" t="s">
        <v>2</v>
      </c>
      <c r="AE27" s="1008"/>
      <c r="AF27" s="1008"/>
      <c r="AG27" s="1009"/>
    </row>
    <row r="28" spans="1:41" s="27" customFormat="1" ht="25.2" customHeight="1">
      <c r="A28" s="1067" t="s">
        <v>747</v>
      </c>
      <c r="B28" s="1068"/>
      <c r="C28" s="1068"/>
      <c r="D28" s="1068"/>
      <c r="E28" s="1068"/>
      <c r="F28" s="1068"/>
      <c r="G28" s="1063" t="s">
        <v>748</v>
      </c>
      <c r="H28" s="1063"/>
      <c r="I28" s="1063"/>
      <c r="J28" s="1063"/>
      <c r="K28" s="1064"/>
      <c r="L28" s="1065"/>
      <c r="M28" s="1065"/>
      <c r="N28" s="236" t="s">
        <v>716</v>
      </c>
      <c r="O28" s="1065"/>
      <c r="P28" s="1065"/>
      <c r="Q28" s="236" t="s">
        <v>717</v>
      </c>
      <c r="R28" s="1065"/>
      <c r="S28" s="1065"/>
      <c r="T28" s="235" t="s">
        <v>718</v>
      </c>
      <c r="U28" s="1041" t="s">
        <v>94</v>
      </c>
      <c r="V28" s="1042"/>
      <c r="W28" s="1042"/>
      <c r="X28" s="1042"/>
      <c r="Y28" s="1042"/>
      <c r="Z28" s="1042"/>
      <c r="AA28" s="1042"/>
      <c r="AB28" s="1042"/>
      <c r="AC28" s="1042"/>
      <c r="AD28" s="1042"/>
      <c r="AE28" s="1042"/>
      <c r="AF28" s="1042"/>
      <c r="AG28" s="1043"/>
    </row>
    <row r="29" spans="1:41" s="27" customFormat="1" ht="25.2" customHeight="1" thickBot="1">
      <c r="A29" s="1069"/>
      <c r="B29" s="1070"/>
      <c r="C29" s="1070"/>
      <c r="D29" s="1070"/>
      <c r="E29" s="1070"/>
      <c r="F29" s="1070"/>
      <c r="G29" s="1062" t="s">
        <v>749</v>
      </c>
      <c r="H29" s="1062"/>
      <c r="I29" s="1062"/>
      <c r="J29" s="1062"/>
      <c r="K29" s="1066"/>
      <c r="L29" s="1037"/>
      <c r="M29" s="1037"/>
      <c r="N29" s="478" t="s">
        <v>716</v>
      </c>
      <c r="O29" s="1037"/>
      <c r="P29" s="1037"/>
      <c r="Q29" s="478" t="s">
        <v>717</v>
      </c>
      <c r="R29" s="1037"/>
      <c r="S29" s="1037"/>
      <c r="T29" s="239" t="s">
        <v>718</v>
      </c>
      <c r="U29" s="1038" t="s">
        <v>226</v>
      </c>
      <c r="V29" s="1039"/>
      <c r="W29" s="1039"/>
      <c r="X29" s="1039"/>
      <c r="Y29" s="1039"/>
      <c r="Z29" s="1039"/>
      <c r="AA29" s="1039"/>
      <c r="AB29" s="1039"/>
      <c r="AC29" s="1039"/>
      <c r="AD29" s="1039"/>
      <c r="AE29" s="1039"/>
      <c r="AF29" s="1039"/>
      <c r="AG29" s="1040"/>
    </row>
    <row r="30" spans="1:41" ht="21" customHeight="1">
      <c r="A30" s="1422" t="s">
        <v>338</v>
      </c>
      <c r="B30" s="1423"/>
      <c r="C30" s="1423"/>
      <c r="D30" s="1423"/>
      <c r="E30" s="1423"/>
      <c r="F30" s="1423"/>
      <c r="G30" s="1423"/>
      <c r="H30" s="1423"/>
      <c r="I30" s="1423"/>
      <c r="J30" s="1423"/>
      <c r="K30" s="1423"/>
      <c r="L30" s="1423"/>
      <c r="M30" s="303"/>
      <c r="N30" s="303"/>
      <c r="O30" s="303"/>
      <c r="P30" s="303"/>
      <c r="Q30" s="303"/>
      <c r="R30" s="303"/>
      <c r="S30" s="303"/>
      <c r="T30" s="303"/>
      <c r="U30" s="303"/>
      <c r="V30" s="303"/>
      <c r="W30" s="303"/>
      <c r="X30" s="303"/>
      <c r="Y30" s="303"/>
      <c r="Z30" s="303"/>
      <c r="AA30" s="303"/>
      <c r="AB30" s="303"/>
      <c r="AC30" s="303"/>
      <c r="AD30" s="303"/>
      <c r="AE30" s="303"/>
      <c r="AF30" s="303"/>
      <c r="AG30" s="342"/>
    </row>
    <row r="31" spans="1:41" ht="25.5" customHeight="1">
      <c r="A31" s="1535"/>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7"/>
    </row>
    <row r="32" spans="1:41" ht="25.5" customHeight="1" thickBot="1">
      <c r="A32" s="1419"/>
      <c r="B32" s="1420"/>
      <c r="C32" s="1420"/>
      <c r="D32" s="1420"/>
      <c r="E32" s="1420"/>
      <c r="F32" s="1420"/>
      <c r="G32" s="1420"/>
      <c r="H32" s="1420"/>
      <c r="I32" s="1420"/>
      <c r="J32" s="1420"/>
      <c r="K32" s="1420"/>
      <c r="L32" s="1420"/>
      <c r="M32" s="1420"/>
      <c r="N32" s="1420"/>
      <c r="O32" s="1420"/>
      <c r="P32" s="1420"/>
      <c r="Q32" s="1420"/>
      <c r="R32" s="1420"/>
      <c r="S32" s="1420"/>
      <c r="T32" s="1420"/>
      <c r="U32" s="1420"/>
      <c r="V32" s="1420"/>
      <c r="W32" s="1420"/>
      <c r="X32" s="1420"/>
      <c r="Y32" s="1420"/>
      <c r="Z32" s="1420"/>
      <c r="AA32" s="1420"/>
      <c r="AB32" s="1420"/>
      <c r="AC32" s="1420"/>
      <c r="AD32" s="1420"/>
      <c r="AE32" s="1420"/>
      <c r="AF32" s="1420"/>
      <c r="AG32" s="1421"/>
    </row>
    <row r="33" spans="1:38" ht="21" customHeight="1">
      <c r="A33" s="1452" t="s">
        <v>862</v>
      </c>
      <c r="B33" s="1453"/>
      <c r="C33" s="1453"/>
      <c r="D33" s="1453"/>
      <c r="E33" s="1453"/>
      <c r="F33" s="1453"/>
      <c r="G33" s="1453"/>
      <c r="H33" s="1453"/>
      <c r="I33" s="1453"/>
      <c r="J33" s="1453"/>
      <c r="K33" s="1453"/>
      <c r="L33" s="1453"/>
      <c r="M33" s="1453"/>
      <c r="N33" s="1453"/>
      <c r="O33" s="1453"/>
      <c r="P33" s="1453"/>
      <c r="Q33" s="1453"/>
      <c r="R33" s="1453"/>
      <c r="S33" s="1453"/>
      <c r="T33" s="1453"/>
      <c r="U33" s="1453"/>
      <c r="V33" s="1453"/>
      <c r="W33" s="303"/>
      <c r="X33" s="303"/>
      <c r="Y33" s="303"/>
      <c r="Z33" s="303"/>
      <c r="AA33" s="303"/>
      <c r="AB33" s="303"/>
      <c r="AC33" s="303"/>
      <c r="AD33" s="303"/>
      <c r="AE33" s="303"/>
      <c r="AF33" s="303"/>
      <c r="AG33" s="342"/>
      <c r="AH33" s="1"/>
      <c r="AI33" s="1" t="s">
        <v>337</v>
      </c>
    </row>
    <row r="34" spans="1:38" ht="25.5" customHeight="1">
      <c r="A34" s="1535"/>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7"/>
      <c r="AH34" s="1"/>
    </row>
    <row r="35" spans="1:38" ht="25.5" customHeight="1" thickBot="1">
      <c r="A35" s="1419"/>
      <c r="B35" s="1420"/>
      <c r="C35" s="1420"/>
      <c r="D35" s="1420"/>
      <c r="E35" s="1420"/>
      <c r="F35" s="1420"/>
      <c r="G35" s="1420"/>
      <c r="H35" s="1420"/>
      <c r="I35" s="1420"/>
      <c r="J35" s="1420"/>
      <c r="K35" s="1420"/>
      <c r="L35" s="1420"/>
      <c r="M35" s="1420"/>
      <c r="N35" s="1420"/>
      <c r="O35" s="1420"/>
      <c r="P35" s="1420"/>
      <c r="Q35" s="1420"/>
      <c r="R35" s="1420"/>
      <c r="S35" s="1420"/>
      <c r="T35" s="1420"/>
      <c r="U35" s="1420"/>
      <c r="V35" s="1420"/>
      <c r="W35" s="1420"/>
      <c r="X35" s="1420"/>
      <c r="Y35" s="1420"/>
      <c r="Z35" s="1420"/>
      <c r="AA35" s="1420"/>
      <c r="AB35" s="1420"/>
      <c r="AC35" s="1420"/>
      <c r="AD35" s="1420"/>
      <c r="AE35" s="1420"/>
      <c r="AF35" s="1420"/>
      <c r="AG35" s="1421"/>
    </row>
    <row r="36" spans="1:38" ht="25.5" customHeight="1">
      <c r="A36" s="1452" t="s">
        <v>841</v>
      </c>
      <c r="B36" s="1453"/>
      <c r="C36" s="1453"/>
      <c r="D36" s="1453"/>
      <c r="E36" s="1453"/>
      <c r="F36" s="1453"/>
      <c r="G36" s="1453"/>
      <c r="H36" s="1453"/>
      <c r="I36" s="1453"/>
      <c r="J36" s="1453"/>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342"/>
    </row>
    <row r="37" spans="1:38" ht="25.5" customHeight="1">
      <c r="A37" s="351"/>
      <c r="B37" s="1481" t="s">
        <v>299</v>
      </c>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298"/>
    </row>
    <row r="38" spans="1:38" ht="25.5" customHeight="1">
      <c r="A38" s="1416"/>
      <c r="B38" s="1417"/>
      <c r="C38" s="1417"/>
      <c r="D38" s="1417"/>
      <c r="E38" s="1417"/>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8"/>
    </row>
    <row r="39" spans="1:38" ht="25.5" customHeight="1" thickBot="1">
      <c r="A39" s="1419"/>
      <c r="B39" s="1420"/>
      <c r="C39" s="1420"/>
      <c r="D39" s="1420"/>
      <c r="E39" s="1420"/>
      <c r="F39" s="1420"/>
      <c r="G39" s="1420"/>
      <c r="H39" s="1420"/>
      <c r="I39" s="1420"/>
      <c r="J39" s="1420"/>
      <c r="K39" s="1420"/>
      <c r="L39" s="1420"/>
      <c r="M39" s="1420"/>
      <c r="N39" s="1420"/>
      <c r="O39" s="1420"/>
      <c r="P39" s="1420"/>
      <c r="Q39" s="1420"/>
      <c r="R39" s="1420"/>
      <c r="S39" s="1420"/>
      <c r="T39" s="1420"/>
      <c r="U39" s="1420"/>
      <c r="V39" s="1420"/>
      <c r="W39" s="1420"/>
      <c r="X39" s="1420"/>
      <c r="Y39" s="1420"/>
      <c r="Z39" s="1420"/>
      <c r="AA39" s="1420"/>
      <c r="AB39" s="1420"/>
      <c r="AC39" s="1420"/>
      <c r="AD39" s="1420"/>
      <c r="AE39" s="1420"/>
      <c r="AF39" s="1420"/>
      <c r="AG39" s="1421"/>
    </row>
    <row r="40" spans="1:38" ht="25.5" customHeight="1">
      <c r="A40" s="1452" t="s">
        <v>857</v>
      </c>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3"/>
      <c r="AA40" s="350"/>
      <c r="AB40" s="350"/>
      <c r="AC40" s="350"/>
      <c r="AD40" s="350"/>
      <c r="AE40" s="350"/>
      <c r="AF40" s="350"/>
      <c r="AG40" s="349"/>
    </row>
    <row r="41" spans="1:38" ht="25.5" customHeight="1">
      <c r="A41" s="348"/>
      <c r="B41" s="1481" t="s">
        <v>298</v>
      </c>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347"/>
    </row>
    <row r="42" spans="1:38" ht="25.5" customHeight="1">
      <c r="A42" s="1416"/>
      <c r="B42" s="1417"/>
      <c r="C42" s="1417"/>
      <c r="D42" s="1417"/>
      <c r="E42" s="1417"/>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8"/>
    </row>
    <row r="43" spans="1:38" ht="22.95" customHeight="1" thickBot="1">
      <c r="A43" s="1419"/>
      <c r="B43" s="1420"/>
      <c r="C43" s="1420"/>
      <c r="D43" s="1420"/>
      <c r="E43" s="1420"/>
      <c r="F43" s="1420"/>
      <c r="G43" s="1420"/>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c r="AD43" s="1420"/>
      <c r="AE43" s="1420"/>
      <c r="AF43" s="1420"/>
      <c r="AG43" s="1421"/>
    </row>
    <row r="44" spans="1:38" ht="25.5" customHeight="1">
      <c r="A44" s="346" t="s">
        <v>858</v>
      </c>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4"/>
    </row>
    <row r="45" spans="1:38" ht="25.5" customHeight="1">
      <c r="A45" s="1451"/>
      <c r="B45" s="1415"/>
      <c r="C45" s="318" t="s">
        <v>435</v>
      </c>
      <c r="D45" s="503"/>
      <c r="E45" s="318"/>
      <c r="F45" s="1415"/>
      <c r="G45" s="1415"/>
      <c r="H45" s="318" t="s">
        <v>436</v>
      </c>
      <c r="I45" s="503"/>
      <c r="J45" s="318"/>
      <c r="K45" s="318"/>
      <c r="L45" s="318"/>
      <c r="M45" s="318"/>
      <c r="N45" s="318"/>
      <c r="O45" s="318"/>
      <c r="P45" s="504"/>
      <c r="Q45" s="504"/>
      <c r="R45" s="504"/>
      <c r="S45" s="504"/>
      <c r="T45" s="504"/>
      <c r="U45" s="504"/>
      <c r="V45" s="504"/>
      <c r="W45" s="504"/>
      <c r="X45" s="502"/>
      <c r="Y45" s="318"/>
      <c r="Z45" s="502"/>
      <c r="AA45" s="502"/>
      <c r="AG45" s="298"/>
    </row>
    <row r="46" spans="1:38" ht="25.5" customHeight="1" thickBot="1">
      <c r="A46" s="238"/>
      <c r="B46" s="1372" t="s">
        <v>297</v>
      </c>
      <c r="C46" s="1372"/>
      <c r="D46" s="1372"/>
      <c r="E46" s="1372"/>
      <c r="F46" s="1372"/>
      <c r="G46" s="1372"/>
      <c r="H46" s="343"/>
      <c r="I46" s="1369"/>
      <c r="J46" s="1370"/>
      <c r="K46" s="1370"/>
      <c r="L46" s="1370"/>
      <c r="M46" s="1370"/>
      <c r="N46" s="1370"/>
      <c r="O46" s="1370"/>
      <c r="P46" s="1370"/>
      <c r="Q46" s="1370"/>
      <c r="R46" s="1370"/>
      <c r="S46" s="1370"/>
      <c r="T46" s="1370"/>
      <c r="U46" s="1370"/>
      <c r="V46" s="1370"/>
      <c r="W46" s="1370"/>
      <c r="X46" s="1370"/>
      <c r="Y46" s="1370"/>
      <c r="Z46" s="1370"/>
      <c r="AA46" s="1370"/>
      <c r="AB46" s="1370"/>
      <c r="AC46" s="1370"/>
      <c r="AD46" s="1370"/>
      <c r="AE46" s="1370"/>
      <c r="AF46" s="1370"/>
      <c r="AG46" s="1371"/>
      <c r="AH46" s="1"/>
      <c r="AL46" s="617" t="s">
        <v>295</v>
      </c>
    </row>
    <row r="47" spans="1:38" ht="14.25" customHeight="1">
      <c r="B47" s="355"/>
      <c r="C47" s="355"/>
      <c r="D47" s="355"/>
      <c r="E47" s="355"/>
      <c r="F47" s="355"/>
      <c r="G47" s="355"/>
      <c r="H47" s="355"/>
      <c r="I47" s="355"/>
      <c r="J47" s="355"/>
      <c r="K47" s="355"/>
      <c r="L47" s="355"/>
      <c r="M47" s="355"/>
      <c r="N47" s="355"/>
      <c r="O47" s="355"/>
      <c r="P47" s="244"/>
      <c r="Q47" s="244"/>
      <c r="R47" s="244"/>
      <c r="S47" s="244"/>
      <c r="T47" s="435"/>
      <c r="U47" s="435"/>
      <c r="V47" s="435"/>
      <c r="W47" s="435"/>
      <c r="X47" s="435"/>
      <c r="Y47" s="435"/>
      <c r="Z47" s="435"/>
      <c r="AA47" s="435"/>
      <c r="AB47" s="244"/>
      <c r="AC47" s="244"/>
      <c r="AD47" s="244"/>
      <c r="AE47" s="244"/>
      <c r="AF47" s="244"/>
      <c r="AG47" s="244"/>
      <c r="AL47" s="617" t="s">
        <v>294</v>
      </c>
    </row>
    <row r="48" spans="1:38" ht="19.5" customHeight="1">
      <c r="A48" s="830" t="s">
        <v>859</v>
      </c>
      <c r="B48" s="830"/>
      <c r="C48" s="830"/>
      <c r="D48" s="830"/>
      <c r="E48" s="830"/>
      <c r="F48" s="830"/>
      <c r="G48" s="830"/>
      <c r="H48" s="830"/>
      <c r="I48" s="830"/>
      <c r="J48" s="830"/>
      <c r="K48" s="830"/>
      <c r="L48" s="830"/>
      <c r="M48" s="830"/>
      <c r="N48" s="830"/>
      <c r="O48" s="830"/>
      <c r="P48" s="830"/>
      <c r="Q48" s="830"/>
      <c r="R48" s="830"/>
      <c r="S48" s="830"/>
      <c r="T48" s="830"/>
      <c r="U48" s="830"/>
      <c r="V48" s="830"/>
      <c r="W48" s="435"/>
      <c r="X48" s="435"/>
      <c r="Y48" s="435"/>
      <c r="Z48" s="435"/>
      <c r="AA48" s="435"/>
      <c r="AB48" s="244"/>
      <c r="AC48" s="244"/>
      <c r="AD48" s="244"/>
      <c r="AE48" s="244"/>
      <c r="AF48" s="244"/>
      <c r="AG48" s="244"/>
      <c r="AH48" s="1"/>
      <c r="AL48" s="617" t="s">
        <v>293</v>
      </c>
    </row>
    <row r="49" spans="1:70" ht="27.75" customHeight="1" thickBot="1">
      <c r="A49" s="1" t="s">
        <v>790</v>
      </c>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20" t="s">
        <v>14</v>
      </c>
      <c r="AH49" s="1"/>
      <c r="AL49" s="617" t="s">
        <v>292</v>
      </c>
    </row>
    <row r="50" spans="1:70" ht="20.100000000000001" customHeight="1">
      <c r="A50" s="831" t="s">
        <v>15</v>
      </c>
      <c r="B50" s="832"/>
      <c r="C50" s="832"/>
      <c r="D50" s="832"/>
      <c r="E50" s="832"/>
      <c r="F50" s="832"/>
      <c r="G50" s="832"/>
      <c r="H50" s="832"/>
      <c r="I50" s="832"/>
      <c r="J50" s="832" t="s">
        <v>16</v>
      </c>
      <c r="K50" s="832"/>
      <c r="L50" s="832"/>
      <c r="M50" s="832"/>
      <c r="N50" s="832"/>
      <c r="O50" s="832"/>
      <c r="P50" s="832"/>
      <c r="Q50" s="832"/>
      <c r="R50" s="832"/>
      <c r="S50" s="832" t="s">
        <v>38</v>
      </c>
      <c r="T50" s="832"/>
      <c r="U50" s="832"/>
      <c r="V50" s="832"/>
      <c r="W50" s="832"/>
      <c r="X50" s="832"/>
      <c r="Y50" s="832"/>
      <c r="Z50" s="832"/>
      <c r="AA50" s="832"/>
      <c r="AB50" s="832"/>
      <c r="AC50" s="832"/>
      <c r="AD50" s="832"/>
      <c r="AE50" s="832"/>
      <c r="AF50" s="832"/>
      <c r="AG50" s="979"/>
      <c r="AH50" s="1"/>
      <c r="AL50" s="617" t="s">
        <v>291</v>
      </c>
    </row>
    <row r="51" spans="1:70" ht="18" customHeight="1">
      <c r="A51" s="230"/>
      <c r="B51" s="898" t="s">
        <v>17</v>
      </c>
      <c r="C51" s="898"/>
      <c r="D51" s="898"/>
      <c r="E51" s="898"/>
      <c r="F51" s="898"/>
      <c r="G51" s="898"/>
      <c r="H51" s="898"/>
      <c r="I51" s="231"/>
      <c r="J51" s="980"/>
      <c r="K51" s="981"/>
      <c r="L51" s="981"/>
      <c r="M51" s="981"/>
      <c r="N51" s="981"/>
      <c r="O51" s="981"/>
      <c r="P51" s="981"/>
      <c r="Q51" s="981"/>
      <c r="R51" s="982"/>
      <c r="S51" s="983"/>
      <c r="T51" s="984"/>
      <c r="U51" s="984"/>
      <c r="V51" s="984"/>
      <c r="W51" s="984"/>
      <c r="X51" s="984"/>
      <c r="Y51" s="984"/>
      <c r="Z51" s="984"/>
      <c r="AA51" s="984"/>
      <c r="AB51" s="984"/>
      <c r="AC51" s="984"/>
      <c r="AD51" s="984"/>
      <c r="AE51" s="984"/>
      <c r="AF51" s="984"/>
      <c r="AG51" s="985"/>
      <c r="AH51" s="1"/>
    </row>
    <row r="52" spans="1:70" ht="18" customHeight="1">
      <c r="A52" s="230"/>
      <c r="B52" s="898" t="s">
        <v>25</v>
      </c>
      <c r="C52" s="898"/>
      <c r="D52" s="898"/>
      <c r="E52" s="898"/>
      <c r="F52" s="898"/>
      <c r="G52" s="898"/>
      <c r="H52" s="898"/>
      <c r="I52" s="231"/>
      <c r="J52" s="980"/>
      <c r="K52" s="981"/>
      <c r="L52" s="981"/>
      <c r="M52" s="981"/>
      <c r="N52" s="981"/>
      <c r="O52" s="981"/>
      <c r="P52" s="981"/>
      <c r="Q52" s="981"/>
      <c r="R52" s="982"/>
      <c r="S52" s="983"/>
      <c r="T52" s="984"/>
      <c r="U52" s="984"/>
      <c r="V52" s="984"/>
      <c r="W52" s="984"/>
      <c r="X52" s="984"/>
      <c r="Y52" s="984"/>
      <c r="Z52" s="984"/>
      <c r="AA52" s="984"/>
      <c r="AB52" s="984"/>
      <c r="AC52" s="984"/>
      <c r="AD52" s="984"/>
      <c r="AE52" s="984"/>
      <c r="AF52" s="984"/>
      <c r="AG52" s="985"/>
      <c r="AH52" s="1"/>
    </row>
    <row r="53" spans="1:70" ht="18" customHeight="1">
      <c r="A53" s="230"/>
      <c r="B53" s="898" t="s">
        <v>46</v>
      </c>
      <c r="C53" s="898"/>
      <c r="D53" s="898"/>
      <c r="E53" s="898"/>
      <c r="F53" s="898"/>
      <c r="G53" s="898"/>
      <c r="H53" s="898"/>
      <c r="I53" s="231"/>
      <c r="J53" s="980"/>
      <c r="K53" s="981"/>
      <c r="L53" s="981"/>
      <c r="M53" s="981"/>
      <c r="N53" s="981"/>
      <c r="O53" s="981"/>
      <c r="P53" s="981"/>
      <c r="Q53" s="981"/>
      <c r="R53" s="982"/>
      <c r="S53" s="983"/>
      <c r="T53" s="984"/>
      <c r="U53" s="984"/>
      <c r="V53" s="984"/>
      <c r="W53" s="984"/>
      <c r="X53" s="984"/>
      <c r="Y53" s="984"/>
      <c r="Z53" s="984"/>
      <c r="AA53" s="984"/>
      <c r="AB53" s="984"/>
      <c r="AC53" s="984"/>
      <c r="AD53" s="984"/>
      <c r="AE53" s="984"/>
      <c r="AF53" s="984"/>
      <c r="AG53" s="985"/>
      <c r="AH53" s="1"/>
    </row>
    <row r="54" spans="1:70" ht="18" customHeight="1">
      <c r="A54" s="230"/>
      <c r="B54" s="898" t="s">
        <v>47</v>
      </c>
      <c r="C54" s="898"/>
      <c r="D54" s="898"/>
      <c r="E54" s="898"/>
      <c r="F54" s="898"/>
      <c r="G54" s="898"/>
      <c r="H54" s="898"/>
      <c r="I54" s="231"/>
      <c r="J54" s="980"/>
      <c r="K54" s="981"/>
      <c r="L54" s="981"/>
      <c r="M54" s="981"/>
      <c r="N54" s="981"/>
      <c r="O54" s="981"/>
      <c r="P54" s="981"/>
      <c r="Q54" s="981"/>
      <c r="R54" s="982"/>
      <c r="S54" s="983"/>
      <c r="T54" s="984"/>
      <c r="U54" s="984"/>
      <c r="V54" s="984"/>
      <c r="W54" s="984"/>
      <c r="X54" s="984"/>
      <c r="Y54" s="984"/>
      <c r="Z54" s="984"/>
      <c r="AA54" s="984"/>
      <c r="AB54" s="984"/>
      <c r="AC54" s="984"/>
      <c r="AD54" s="984"/>
      <c r="AE54" s="984"/>
      <c r="AF54" s="984"/>
      <c r="AG54" s="985"/>
      <c r="AH54" s="1"/>
    </row>
    <row r="55" spans="1:70" ht="18" customHeight="1" thickBot="1">
      <c r="A55" s="1456" t="s">
        <v>18</v>
      </c>
      <c r="B55" s="1026"/>
      <c r="C55" s="1026"/>
      <c r="D55" s="1026"/>
      <c r="E55" s="1026"/>
      <c r="F55" s="1026"/>
      <c r="G55" s="1026"/>
      <c r="H55" s="1026"/>
      <c r="I55" s="1026"/>
      <c r="J55" s="1463">
        <f>SUM(J51:R54)</f>
        <v>0</v>
      </c>
      <c r="K55" s="1463"/>
      <c r="L55" s="1463"/>
      <c r="M55" s="1463"/>
      <c r="N55" s="1463"/>
      <c r="O55" s="1463"/>
      <c r="P55" s="1463"/>
      <c r="Q55" s="1463"/>
      <c r="R55" s="1463"/>
      <c r="S55" s="1464"/>
      <c r="T55" s="1464"/>
      <c r="U55" s="1464"/>
      <c r="V55" s="1464"/>
      <c r="W55" s="1464"/>
      <c r="X55" s="1464"/>
      <c r="Y55" s="1464"/>
      <c r="Z55" s="1464"/>
      <c r="AA55" s="1464"/>
      <c r="AB55" s="1464"/>
      <c r="AC55" s="1464"/>
      <c r="AD55" s="1464"/>
      <c r="AE55" s="1464"/>
      <c r="AF55" s="1464"/>
      <c r="AG55" s="1465"/>
      <c r="AH55" s="1" t="s">
        <v>337</v>
      </c>
    </row>
    <row r="56" spans="1:70" ht="17.399999999999999" customHeight="1">
      <c r="J56" s="1"/>
      <c r="AH56" s="1"/>
      <c r="AL56" s="340"/>
    </row>
    <row r="57" spans="1:70" ht="25.5" customHeight="1" thickBot="1">
      <c r="A57" s="1" t="s">
        <v>791</v>
      </c>
      <c r="J57" s="1"/>
      <c r="AG57" s="20" t="s">
        <v>14</v>
      </c>
      <c r="AI57" s="340"/>
      <c r="AJ57" s="340"/>
      <c r="AK57" s="340"/>
      <c r="AL57" s="437"/>
      <c r="AY57" s="437"/>
      <c r="AZ57" s="437"/>
      <c r="BA57" s="437"/>
      <c r="BB57" s="437"/>
    </row>
    <row r="58" spans="1:70" ht="18" customHeight="1">
      <c r="A58" s="831" t="s">
        <v>15</v>
      </c>
      <c r="B58" s="832"/>
      <c r="C58" s="832"/>
      <c r="D58" s="832"/>
      <c r="E58" s="832"/>
      <c r="F58" s="832" t="s">
        <v>57</v>
      </c>
      <c r="G58" s="832"/>
      <c r="H58" s="832"/>
      <c r="I58" s="832"/>
      <c r="J58" s="832"/>
      <c r="K58" s="832" t="s">
        <v>88</v>
      </c>
      <c r="L58" s="832"/>
      <c r="M58" s="832"/>
      <c r="N58" s="832"/>
      <c r="O58" s="832"/>
      <c r="P58" s="832"/>
      <c r="Q58" s="832"/>
      <c r="R58" s="832" t="s">
        <v>89</v>
      </c>
      <c r="S58" s="832"/>
      <c r="T58" s="832"/>
      <c r="U58" s="832"/>
      <c r="V58" s="832"/>
      <c r="W58" s="832"/>
      <c r="X58" s="832"/>
      <c r="Y58" s="832" t="s">
        <v>38</v>
      </c>
      <c r="Z58" s="832"/>
      <c r="AA58" s="832"/>
      <c r="AB58" s="832"/>
      <c r="AC58" s="832"/>
      <c r="AD58" s="832"/>
      <c r="AE58" s="832"/>
      <c r="AF58" s="832"/>
      <c r="AG58" s="979"/>
      <c r="AH58" s="1"/>
      <c r="AK58" s="437"/>
      <c r="AL58" s="632" t="s">
        <v>750</v>
      </c>
      <c r="AM58" s="295"/>
      <c r="AY58" s="437"/>
      <c r="AZ58" s="437"/>
      <c r="BA58" s="437"/>
      <c r="BB58" s="437"/>
    </row>
    <row r="59" spans="1:70" s="27" customFormat="1" ht="18" customHeight="1">
      <c r="A59" s="1019"/>
      <c r="B59" s="1020"/>
      <c r="C59" s="1020"/>
      <c r="D59" s="1020"/>
      <c r="E59" s="1020"/>
      <c r="F59" s="1017"/>
      <c r="G59" s="1017"/>
      <c r="H59" s="1017"/>
      <c r="I59" s="1017"/>
      <c r="J59" s="1017"/>
      <c r="K59" s="1021"/>
      <c r="L59" s="1021"/>
      <c r="M59" s="1021"/>
      <c r="N59" s="1021"/>
      <c r="O59" s="1021"/>
      <c r="P59" s="1021"/>
      <c r="Q59" s="1021"/>
      <c r="R59" s="1021"/>
      <c r="S59" s="1021"/>
      <c r="T59" s="1021"/>
      <c r="U59" s="1021"/>
      <c r="V59" s="1021"/>
      <c r="W59" s="1021"/>
      <c r="X59" s="1021"/>
      <c r="Y59" s="1022"/>
      <c r="Z59" s="1022"/>
      <c r="AA59" s="1022"/>
      <c r="AB59" s="1022"/>
      <c r="AC59" s="1022"/>
      <c r="AD59" s="1022"/>
      <c r="AE59" s="1022"/>
      <c r="AF59" s="1022"/>
      <c r="AG59" s="1023"/>
      <c r="AK59" s="437"/>
      <c r="AL59" s="632" t="s">
        <v>751</v>
      </c>
      <c r="AM59" s="295"/>
      <c r="AP59" s="1"/>
      <c r="AQ59" s="1"/>
      <c r="AR59" s="1"/>
      <c r="AS59" s="1"/>
      <c r="AT59" s="1"/>
      <c r="AU59" s="1"/>
      <c r="AV59" s="1"/>
      <c r="AW59" s="1"/>
      <c r="AX59" s="1"/>
      <c r="AY59" s="437"/>
      <c r="AZ59" s="437"/>
      <c r="BA59" s="437"/>
      <c r="BB59" s="437"/>
      <c r="BC59" s="1"/>
      <c r="BD59" s="1"/>
      <c r="BE59" s="1"/>
      <c r="BF59" s="1"/>
      <c r="BG59" s="1"/>
      <c r="BH59" s="1"/>
      <c r="BI59" s="1"/>
      <c r="BJ59" s="1"/>
      <c r="BK59" s="1"/>
      <c r="BL59" s="1"/>
      <c r="BM59" s="1"/>
      <c r="BN59" s="1"/>
      <c r="BO59" s="1"/>
      <c r="BP59" s="1"/>
      <c r="BQ59" s="1"/>
      <c r="BR59" s="1"/>
    </row>
    <row r="60" spans="1:70" s="27" customFormat="1" ht="18" customHeight="1">
      <c r="A60" s="1019"/>
      <c r="B60" s="1020"/>
      <c r="C60" s="1020"/>
      <c r="D60" s="1020"/>
      <c r="E60" s="1020"/>
      <c r="F60" s="1017"/>
      <c r="G60" s="1017"/>
      <c r="H60" s="1017"/>
      <c r="I60" s="1017"/>
      <c r="J60" s="1017"/>
      <c r="K60" s="1021"/>
      <c r="L60" s="1021"/>
      <c r="M60" s="1021"/>
      <c r="N60" s="1021"/>
      <c r="O60" s="1021"/>
      <c r="P60" s="1021"/>
      <c r="Q60" s="1021"/>
      <c r="R60" s="1021"/>
      <c r="S60" s="1021"/>
      <c r="T60" s="1021"/>
      <c r="U60" s="1021"/>
      <c r="V60" s="1021"/>
      <c r="W60" s="1021"/>
      <c r="X60" s="1021"/>
      <c r="Y60" s="1022"/>
      <c r="Z60" s="1022"/>
      <c r="AA60" s="1022"/>
      <c r="AB60" s="1022"/>
      <c r="AC60" s="1022"/>
      <c r="AD60" s="1022"/>
      <c r="AE60" s="1022"/>
      <c r="AF60" s="1022"/>
      <c r="AG60" s="1023"/>
      <c r="AL60" s="632" t="s">
        <v>752</v>
      </c>
      <c r="AM60" s="656"/>
      <c r="AN60" s="1"/>
      <c r="AO60" s="1"/>
      <c r="AP60" s="1"/>
      <c r="AQ60" s="1"/>
      <c r="AR60" s="1"/>
      <c r="AS60" s="1"/>
      <c r="AT60" s="1"/>
      <c r="AU60" s="1"/>
      <c r="AV60" s="1"/>
      <c r="AW60" s="1"/>
      <c r="AX60" s="1"/>
    </row>
    <row r="61" spans="1:70" s="27" customFormat="1" ht="18" customHeight="1">
      <c r="A61" s="1019"/>
      <c r="B61" s="1020"/>
      <c r="C61" s="1020"/>
      <c r="D61" s="1020"/>
      <c r="E61" s="1020"/>
      <c r="F61" s="1017"/>
      <c r="G61" s="1017"/>
      <c r="H61" s="1017"/>
      <c r="I61" s="1017"/>
      <c r="J61" s="1017"/>
      <c r="K61" s="1021"/>
      <c r="L61" s="1021"/>
      <c r="M61" s="1021"/>
      <c r="N61" s="1021"/>
      <c r="O61" s="1021"/>
      <c r="P61" s="1021"/>
      <c r="Q61" s="1021"/>
      <c r="R61" s="1021"/>
      <c r="S61" s="1021"/>
      <c r="T61" s="1021"/>
      <c r="U61" s="1021"/>
      <c r="V61" s="1021"/>
      <c r="W61" s="1021"/>
      <c r="X61" s="1021"/>
      <c r="Y61" s="1022"/>
      <c r="Z61" s="1022"/>
      <c r="AA61" s="1022"/>
      <c r="AB61" s="1022"/>
      <c r="AC61" s="1022"/>
      <c r="AD61" s="1022"/>
      <c r="AE61" s="1022"/>
      <c r="AF61" s="1022"/>
      <c r="AG61" s="1023"/>
      <c r="AL61" s="632" t="s">
        <v>753</v>
      </c>
      <c r="AM61" s="656"/>
      <c r="AN61" s="1"/>
      <c r="AO61" s="1"/>
      <c r="AP61" s="1"/>
      <c r="AQ61" s="1"/>
      <c r="AR61" s="1"/>
      <c r="AS61" s="1"/>
      <c r="AT61" s="1"/>
      <c r="AU61" s="1"/>
      <c r="AV61" s="1"/>
      <c r="AW61" s="1"/>
      <c r="AX61" s="1"/>
    </row>
    <row r="62" spans="1:70" s="27" customFormat="1" ht="18" customHeight="1">
      <c r="A62" s="1019"/>
      <c r="B62" s="1020"/>
      <c r="C62" s="1020"/>
      <c r="D62" s="1020"/>
      <c r="E62" s="1020"/>
      <c r="F62" s="1017"/>
      <c r="G62" s="1017"/>
      <c r="H62" s="1017"/>
      <c r="I62" s="1017"/>
      <c r="J62" s="1017"/>
      <c r="K62" s="1021"/>
      <c r="L62" s="1021"/>
      <c r="M62" s="1021"/>
      <c r="N62" s="1021"/>
      <c r="O62" s="1021"/>
      <c r="P62" s="1021"/>
      <c r="Q62" s="1021"/>
      <c r="R62" s="1021"/>
      <c r="S62" s="1021"/>
      <c r="T62" s="1021"/>
      <c r="U62" s="1021"/>
      <c r="V62" s="1021"/>
      <c r="W62" s="1021"/>
      <c r="X62" s="1021"/>
      <c r="Y62" s="1022"/>
      <c r="Z62" s="1022"/>
      <c r="AA62" s="1022"/>
      <c r="AB62" s="1022"/>
      <c r="AC62" s="1022"/>
      <c r="AD62" s="1022"/>
      <c r="AE62" s="1022"/>
      <c r="AF62" s="1022"/>
      <c r="AG62" s="1023"/>
      <c r="AL62" s="632" t="s">
        <v>754</v>
      </c>
      <c r="AM62" s="656"/>
    </row>
    <row r="63" spans="1:70" s="27" customFormat="1" ht="18" customHeight="1" thickBot="1">
      <c r="A63" s="1456" t="s">
        <v>18</v>
      </c>
      <c r="B63" s="1026"/>
      <c r="C63" s="1026"/>
      <c r="D63" s="1026"/>
      <c r="E63" s="1026"/>
      <c r="F63" s="1026"/>
      <c r="G63" s="1026"/>
      <c r="H63" s="1026"/>
      <c r="I63" s="1026"/>
      <c r="J63" s="1026"/>
      <c r="K63" s="1025">
        <f>SUM(K59:Q62)</f>
        <v>0</v>
      </c>
      <c r="L63" s="1025"/>
      <c r="M63" s="1025"/>
      <c r="N63" s="1025"/>
      <c r="O63" s="1025"/>
      <c r="P63" s="1025"/>
      <c r="Q63" s="1025"/>
      <c r="R63" s="1025">
        <f>SUM(R59:X62)</f>
        <v>0</v>
      </c>
      <c r="S63" s="1025"/>
      <c r="T63" s="1025"/>
      <c r="U63" s="1025"/>
      <c r="V63" s="1025"/>
      <c r="W63" s="1025"/>
      <c r="X63" s="1025"/>
      <c r="Y63" s="1026"/>
      <c r="Z63" s="1026"/>
      <c r="AA63" s="1026"/>
      <c r="AB63" s="1026"/>
      <c r="AC63" s="1026"/>
      <c r="AD63" s="1026"/>
      <c r="AE63" s="1026"/>
      <c r="AF63" s="1026"/>
      <c r="AG63" s="1027"/>
    </row>
    <row r="64" spans="1:70" ht="10.199999999999999" customHeight="1">
      <c r="A64" s="219"/>
      <c r="B64" s="219"/>
      <c r="C64" s="219"/>
      <c r="D64" s="219"/>
      <c r="E64" s="219"/>
      <c r="F64" s="219"/>
      <c r="G64" s="219"/>
      <c r="H64" s="219"/>
      <c r="I64" s="219"/>
      <c r="J64" s="219"/>
      <c r="K64" s="634"/>
      <c r="L64" s="634"/>
      <c r="M64" s="634"/>
      <c r="N64" s="634"/>
      <c r="O64" s="634"/>
      <c r="P64" s="634"/>
      <c r="Q64" s="634"/>
      <c r="R64" s="634"/>
      <c r="S64" s="634"/>
      <c r="T64" s="634"/>
      <c r="U64" s="634"/>
      <c r="V64" s="634"/>
      <c r="W64" s="634"/>
      <c r="X64" s="634"/>
      <c r="Y64" s="219"/>
      <c r="Z64" s="219"/>
      <c r="AA64" s="219"/>
      <c r="AB64" s="219"/>
      <c r="AC64" s="219"/>
      <c r="AD64" s="219"/>
      <c r="AE64" s="219"/>
      <c r="AF64" s="219"/>
      <c r="AG64" s="219"/>
      <c r="AH64" s="1"/>
      <c r="AL64" s="27"/>
      <c r="AM64" s="27"/>
    </row>
    <row r="65" spans="1:70" ht="25.5" customHeight="1" thickBot="1">
      <c r="A65" s="27" t="s">
        <v>860</v>
      </c>
      <c r="B65" s="27"/>
      <c r="C65" s="27"/>
      <c r="D65" s="27"/>
      <c r="E65" s="27"/>
      <c r="F65" s="27"/>
      <c r="G65" s="27"/>
      <c r="H65" s="27"/>
      <c r="I65" s="27"/>
      <c r="J65" s="446"/>
      <c r="K65" s="446"/>
      <c r="L65" s="27"/>
      <c r="M65" s="27"/>
      <c r="N65" s="27"/>
      <c r="O65" s="27"/>
      <c r="P65" s="27"/>
      <c r="Q65" s="27"/>
      <c r="R65" s="27"/>
      <c r="S65" s="27"/>
      <c r="T65" s="27"/>
      <c r="U65" s="27"/>
      <c r="V65" s="27"/>
      <c r="W65" s="27"/>
      <c r="X65" s="27"/>
      <c r="Y65" s="27"/>
      <c r="Z65" s="27"/>
      <c r="AA65" s="27"/>
      <c r="AB65" s="27"/>
      <c r="AC65" s="27"/>
      <c r="AD65" s="27"/>
      <c r="AE65" s="27"/>
      <c r="AF65" s="27"/>
      <c r="AG65" s="27"/>
      <c r="AH65" s="1"/>
      <c r="AI65" s="27"/>
      <c r="AJ65" s="27"/>
      <c r="AK65" s="27"/>
      <c r="AL65" s="27"/>
      <c r="AM65" s="27"/>
      <c r="AN65" s="27"/>
      <c r="AO65" s="27"/>
      <c r="AP65" s="27"/>
      <c r="AQ65" s="27"/>
      <c r="AR65" s="27"/>
      <c r="AS65" s="27"/>
      <c r="AT65" s="27"/>
    </row>
    <row r="66" spans="1:70" s="27" customFormat="1" ht="14.4" customHeight="1">
      <c r="A66" s="955" t="s">
        <v>822</v>
      </c>
      <c r="B66" s="956"/>
      <c r="C66" s="956"/>
      <c r="D66" s="956"/>
      <c r="E66" s="956"/>
      <c r="F66" s="956"/>
      <c r="G66" s="956"/>
      <c r="H66" s="956"/>
      <c r="I66" s="956"/>
      <c r="J66" s="956"/>
      <c r="K66" s="956"/>
      <c r="L66" s="956"/>
      <c r="M66" s="956"/>
      <c r="N66" s="956"/>
      <c r="O66" s="956"/>
      <c r="P66" s="956"/>
      <c r="Q66" s="956"/>
      <c r="R66" s="956"/>
      <c r="S66" s="956"/>
      <c r="T66" s="957"/>
      <c r="U66" s="1501" t="s">
        <v>823</v>
      </c>
      <c r="V66" s="1501"/>
      <c r="W66" s="1501"/>
      <c r="X66" s="1501"/>
      <c r="Y66" s="1501"/>
      <c r="Z66" s="1501"/>
      <c r="AA66" s="1501"/>
      <c r="AB66" s="1501"/>
      <c r="AC66" s="1501"/>
      <c r="AD66" s="1501"/>
      <c r="AE66" s="1501"/>
      <c r="AF66" s="1501"/>
      <c r="AG66" s="1502"/>
    </row>
    <row r="67" spans="1:70" s="27" customFormat="1" ht="14.4" customHeight="1">
      <c r="A67" s="657"/>
      <c r="B67" s="651" t="s">
        <v>821</v>
      </c>
      <c r="C67" s="649"/>
      <c r="D67" s="649"/>
      <c r="E67" s="649"/>
      <c r="F67" s="649"/>
      <c r="G67" s="649"/>
      <c r="H67" s="649"/>
      <c r="I67" s="649"/>
      <c r="J67" s="649"/>
      <c r="K67" s="649"/>
      <c r="L67" s="649"/>
      <c r="M67" s="649"/>
      <c r="N67" s="649"/>
      <c r="O67" s="649"/>
      <c r="P67" s="649"/>
      <c r="Q67" s="649"/>
      <c r="R67" s="649"/>
      <c r="S67" s="649"/>
      <c r="T67" s="650"/>
      <c r="U67" s="1489" t="s">
        <v>760</v>
      </c>
      <c r="V67" s="1489"/>
      <c r="W67" s="1489"/>
      <c r="X67" s="1489"/>
      <c r="Y67" s="1489"/>
      <c r="Z67" s="1489"/>
      <c r="AA67" s="1489"/>
      <c r="AB67" s="1489"/>
      <c r="AC67" s="1489"/>
      <c r="AD67" s="1489"/>
      <c r="AE67" s="1489"/>
      <c r="AF67" s="1489"/>
      <c r="AG67" s="1490"/>
      <c r="AU67" s="1"/>
      <c r="AV67" s="1"/>
      <c r="AW67" s="1"/>
      <c r="AX67" s="1"/>
      <c r="AY67" s="1"/>
      <c r="AZ67" s="1"/>
      <c r="BA67" s="1"/>
      <c r="BB67" s="1"/>
      <c r="BC67" s="1"/>
      <c r="BD67" s="1"/>
      <c r="BE67" s="1"/>
    </row>
    <row r="68" spans="1:70" s="27" customFormat="1" ht="14.4" customHeight="1">
      <c r="A68" s="657"/>
      <c r="B68" s="1496" t="s">
        <v>755</v>
      </c>
      <c r="C68" s="1496"/>
      <c r="D68" s="1496"/>
      <c r="E68" s="1496"/>
      <c r="F68" s="1496"/>
      <c r="G68" s="1496"/>
      <c r="H68" s="1496"/>
      <c r="I68" s="1496"/>
      <c r="J68" s="1496"/>
      <c r="K68" s="1496"/>
      <c r="L68" s="1496"/>
      <c r="M68" s="1496"/>
      <c r="N68" s="1496"/>
      <c r="O68" s="1496"/>
      <c r="P68" s="1496"/>
      <c r="Q68" s="1496"/>
      <c r="R68" s="1496"/>
      <c r="S68" s="1496"/>
      <c r="T68" s="1500"/>
      <c r="U68" s="1489" t="s">
        <v>760</v>
      </c>
      <c r="V68" s="1489"/>
      <c r="W68" s="1489"/>
      <c r="X68" s="1489"/>
      <c r="Y68" s="1489"/>
      <c r="Z68" s="1489"/>
      <c r="AA68" s="1489"/>
      <c r="AB68" s="1489"/>
      <c r="AC68" s="1489"/>
      <c r="AD68" s="1489"/>
      <c r="AE68" s="1489"/>
      <c r="AF68" s="1489"/>
      <c r="AG68" s="1490"/>
      <c r="AL68" s="633"/>
      <c r="AM68" s="633"/>
      <c r="AN68" s="633"/>
      <c r="AO68" s="633"/>
      <c r="AP68" s="633"/>
      <c r="AQ68" s="633"/>
      <c r="AR68" s="633"/>
      <c r="AS68" s="633"/>
      <c r="AT68" s="633"/>
      <c r="AU68" s="633"/>
      <c r="AV68" s="633"/>
      <c r="AW68" s="633"/>
      <c r="AX68" s="633"/>
      <c r="AY68" s="633"/>
      <c r="AZ68" s="633"/>
      <c r="BA68" s="633"/>
      <c r="BB68" s="633"/>
      <c r="BC68" s="633"/>
      <c r="BD68" s="633"/>
      <c r="BE68" s="633"/>
    </row>
    <row r="69" spans="1:70" s="27" customFormat="1" ht="14.4" customHeight="1">
      <c r="A69" s="657"/>
      <c r="B69" s="1496" t="s">
        <v>756</v>
      </c>
      <c r="C69" s="1496"/>
      <c r="D69" s="1496"/>
      <c r="E69" s="1496"/>
      <c r="F69" s="1496"/>
      <c r="G69" s="1496"/>
      <c r="H69" s="1496"/>
      <c r="I69" s="1496"/>
      <c r="J69" s="1496"/>
      <c r="K69" s="1496"/>
      <c r="L69" s="1496"/>
      <c r="M69" s="1496"/>
      <c r="N69" s="1496"/>
      <c r="O69" s="1496"/>
      <c r="P69" s="1496"/>
      <c r="Q69" s="1496"/>
      <c r="R69" s="1496"/>
      <c r="S69" s="1496"/>
      <c r="T69" s="1500"/>
      <c r="U69" s="1489" t="s">
        <v>760</v>
      </c>
      <c r="V69" s="1489"/>
      <c r="W69" s="1489"/>
      <c r="X69" s="1489"/>
      <c r="Y69" s="1489"/>
      <c r="Z69" s="1489"/>
      <c r="AA69" s="1489"/>
      <c r="AB69" s="1489"/>
      <c r="AC69" s="1489"/>
      <c r="AD69" s="1489"/>
      <c r="AE69" s="1489"/>
      <c r="AF69" s="1489"/>
      <c r="AG69" s="1490"/>
      <c r="AL69" s="633"/>
      <c r="AM69" s="633"/>
      <c r="AN69" s="633"/>
      <c r="AO69" s="633"/>
      <c r="AP69" s="633"/>
      <c r="AQ69" s="633"/>
      <c r="AR69" s="633"/>
      <c r="AS69" s="633"/>
      <c r="AT69" s="633"/>
      <c r="AU69" s="633"/>
      <c r="AV69" s="633"/>
      <c r="AW69" s="633"/>
      <c r="AX69" s="633"/>
      <c r="AY69" s="633"/>
      <c r="AZ69" s="633"/>
      <c r="BA69" s="633"/>
      <c r="BB69" s="633"/>
      <c r="BC69" s="633"/>
      <c r="BD69" s="633"/>
      <c r="BE69" s="633"/>
    </row>
    <row r="70" spans="1:70" s="27" customFormat="1" ht="14.4" customHeight="1">
      <c r="A70" s="657"/>
      <c r="B70" s="1496" t="s">
        <v>762</v>
      </c>
      <c r="C70" s="1496"/>
      <c r="D70" s="1496"/>
      <c r="E70" s="1496"/>
      <c r="F70" s="1496"/>
      <c r="G70" s="1496"/>
      <c r="H70" s="1496"/>
      <c r="I70" s="1496"/>
      <c r="J70" s="1496"/>
      <c r="K70" s="1496"/>
      <c r="L70" s="1496"/>
      <c r="M70" s="1496"/>
      <c r="N70" s="1496"/>
      <c r="O70" s="1496"/>
      <c r="P70" s="1496"/>
      <c r="Q70" s="1496"/>
      <c r="R70" s="1496"/>
      <c r="S70" s="1496"/>
      <c r="T70" s="1500"/>
      <c r="U70" s="1489" t="s">
        <v>760</v>
      </c>
      <c r="V70" s="1489"/>
      <c r="W70" s="1489"/>
      <c r="X70" s="1489"/>
      <c r="Y70" s="1489"/>
      <c r="Z70" s="1489"/>
      <c r="AA70" s="1489"/>
      <c r="AB70" s="1489"/>
      <c r="AC70" s="1489"/>
      <c r="AD70" s="1489"/>
      <c r="AE70" s="1489"/>
      <c r="AF70" s="1489"/>
      <c r="AG70" s="1490"/>
      <c r="AL70" s="633"/>
      <c r="AM70" s="633"/>
      <c r="AN70" s="633"/>
      <c r="AO70" s="633"/>
      <c r="AP70" s="633"/>
      <c r="AQ70" s="633"/>
      <c r="AR70" s="633"/>
      <c r="AS70" s="633"/>
      <c r="AT70" s="633"/>
      <c r="AU70" s="633"/>
      <c r="AV70" s="633"/>
      <c r="AW70" s="633"/>
      <c r="AX70" s="633"/>
      <c r="AY70" s="633"/>
      <c r="AZ70" s="633"/>
      <c r="BA70" s="633"/>
      <c r="BB70" s="633"/>
      <c r="BC70" s="633"/>
      <c r="BD70" s="633"/>
      <c r="BE70" s="633"/>
    </row>
    <row r="71" spans="1:70" customFormat="1" ht="14.4" customHeight="1">
      <c r="A71" s="685"/>
      <c r="B71" s="602" t="s">
        <v>768</v>
      </c>
      <c r="U71" s="1489" t="s">
        <v>760</v>
      </c>
      <c r="V71" s="1489"/>
      <c r="W71" s="1489"/>
      <c r="X71" s="1489"/>
      <c r="Y71" s="1489"/>
      <c r="Z71" s="1489"/>
      <c r="AA71" s="1489"/>
      <c r="AB71" s="1489"/>
      <c r="AC71" s="1489"/>
      <c r="AD71" s="1489"/>
      <c r="AE71" s="1489"/>
      <c r="AF71" s="1489"/>
      <c r="AG71" s="1490"/>
    </row>
    <row r="72" spans="1:70" s="27" customFormat="1" ht="14.4" customHeight="1">
      <c r="A72" s="657"/>
      <c r="B72" s="1496" t="s">
        <v>757</v>
      </c>
      <c r="C72" s="1496"/>
      <c r="D72" s="1496"/>
      <c r="E72" s="1496"/>
      <c r="F72" s="1496"/>
      <c r="G72" s="1496"/>
      <c r="H72" s="1496"/>
      <c r="I72" s="1496"/>
      <c r="J72" s="1496"/>
      <c r="K72" s="1496"/>
      <c r="L72" s="1496"/>
      <c r="M72" s="1496"/>
      <c r="N72" s="1496"/>
      <c r="O72" s="1496"/>
      <c r="P72" s="1496"/>
      <c r="Q72" s="1496"/>
      <c r="R72" s="1496"/>
      <c r="S72" s="1496"/>
      <c r="T72" s="1500"/>
      <c r="U72" s="1489" t="s">
        <v>760</v>
      </c>
      <c r="V72" s="1489"/>
      <c r="W72" s="1489"/>
      <c r="X72" s="1489"/>
      <c r="Y72" s="1489"/>
      <c r="Z72" s="1489"/>
      <c r="AA72" s="1489"/>
      <c r="AB72" s="1489"/>
      <c r="AC72" s="1489"/>
      <c r="AD72" s="1489"/>
      <c r="AE72" s="1489"/>
      <c r="AF72" s="1489"/>
      <c r="AG72" s="1490"/>
      <c r="AH72" s="633"/>
      <c r="AL72" s="633"/>
      <c r="AM72" s="633"/>
      <c r="AN72" s="633"/>
      <c r="AO72" s="633"/>
      <c r="AP72" s="633"/>
      <c r="AQ72" s="633"/>
      <c r="AR72" s="633"/>
      <c r="AS72" s="633"/>
      <c r="AT72" s="633"/>
      <c r="AU72" s="633"/>
      <c r="AV72" s="633"/>
      <c r="AW72" s="633"/>
      <c r="AX72" s="633"/>
      <c r="AY72" s="633"/>
      <c r="AZ72" s="633"/>
      <c r="BA72" s="633"/>
      <c r="BB72" s="633"/>
      <c r="BC72" s="633"/>
      <c r="BD72" s="633"/>
      <c r="BE72" s="633"/>
    </row>
    <row r="73" spans="1:70" ht="14.4" customHeight="1">
      <c r="A73" s="657"/>
      <c r="B73" s="1496" t="s">
        <v>766</v>
      </c>
      <c r="C73" s="1496"/>
      <c r="D73" s="1496"/>
      <c r="E73" s="1496"/>
      <c r="F73" s="1496"/>
      <c r="G73" s="1496"/>
      <c r="H73" s="1496"/>
      <c r="I73" s="1496"/>
      <c r="J73" s="1496"/>
      <c r="K73" s="1496"/>
      <c r="L73" s="1496"/>
      <c r="M73" s="1496"/>
      <c r="N73" s="1496"/>
      <c r="O73" s="1496"/>
      <c r="P73" s="1496"/>
      <c r="Q73" s="1496"/>
      <c r="R73" s="1496"/>
      <c r="S73" s="1496"/>
      <c r="T73" s="1500"/>
      <c r="U73" s="1619" t="s">
        <v>767</v>
      </c>
      <c r="V73" s="1619"/>
      <c r="W73" s="1619"/>
      <c r="X73" s="1619"/>
      <c r="Y73" s="1619"/>
      <c r="Z73" s="1619"/>
      <c r="AA73" s="1619"/>
      <c r="AB73" s="1619"/>
      <c r="AC73" s="1619"/>
      <c r="AD73" s="1619"/>
      <c r="AE73" s="1619"/>
      <c r="AF73" s="1619"/>
      <c r="AG73" s="1620"/>
      <c r="AH73" s="1"/>
      <c r="AI73" s="27"/>
      <c r="AJ73" s="27"/>
      <c r="AK73" s="27"/>
      <c r="AL73" s="633"/>
      <c r="AM73" s="633"/>
      <c r="AN73" s="633"/>
      <c r="AO73" s="633"/>
      <c r="AP73" s="633"/>
      <c r="AQ73" s="633"/>
      <c r="AR73" s="633"/>
      <c r="AS73" s="633"/>
      <c r="AT73" s="633"/>
      <c r="AU73" s="633"/>
      <c r="AV73" s="633"/>
      <c r="AW73" s="633"/>
      <c r="AX73" s="633"/>
      <c r="AY73" s="633"/>
      <c r="AZ73" s="633"/>
      <c r="BA73" s="633"/>
      <c r="BB73" s="633"/>
      <c r="BC73" s="633"/>
      <c r="BD73" s="633"/>
      <c r="BE73" s="633"/>
    </row>
    <row r="74" spans="1:70" ht="14.4" customHeight="1" thickBot="1">
      <c r="A74" s="448"/>
      <c r="B74" s="1612" t="s">
        <v>772</v>
      </c>
      <c r="C74" s="1612"/>
      <c r="D74" s="1612"/>
      <c r="E74" s="1612"/>
      <c r="F74" s="1612"/>
      <c r="G74" s="1612"/>
      <c r="H74" s="1612"/>
      <c r="I74" s="1612"/>
      <c r="J74" s="1612"/>
      <c r="K74" s="1612"/>
      <c r="L74" s="1612"/>
      <c r="M74" s="1612"/>
      <c r="N74" s="1612"/>
      <c r="O74" s="1612"/>
      <c r="P74" s="1612"/>
      <c r="Q74" s="1612"/>
      <c r="R74" s="1612"/>
      <c r="S74" s="1612"/>
      <c r="T74" s="1613"/>
      <c r="U74" s="1621" t="s">
        <v>773</v>
      </c>
      <c r="V74" s="1621"/>
      <c r="W74" s="1621"/>
      <c r="X74" s="1621"/>
      <c r="Y74" s="1621"/>
      <c r="Z74" s="1621"/>
      <c r="AA74" s="1621"/>
      <c r="AB74" s="1621"/>
      <c r="AC74" s="1621"/>
      <c r="AD74" s="1621"/>
      <c r="AE74" s="1621"/>
      <c r="AF74" s="1621"/>
      <c r="AG74" s="1622"/>
      <c r="AH74" s="1"/>
      <c r="AI74" s="27"/>
      <c r="AJ74" s="27"/>
      <c r="AK74" s="27"/>
      <c r="AL74" s="633"/>
      <c r="AM74" s="633"/>
      <c r="AN74" s="633"/>
      <c r="AO74" s="633"/>
      <c r="AP74" s="633"/>
      <c r="AQ74" s="633"/>
      <c r="AR74" s="633"/>
      <c r="AS74" s="633"/>
      <c r="AT74" s="633"/>
      <c r="AU74" s="633"/>
      <c r="AV74" s="633"/>
      <c r="AW74" s="633"/>
      <c r="AX74" s="633"/>
      <c r="AY74" s="633"/>
      <c r="AZ74" s="633"/>
      <c r="BA74" s="633"/>
      <c r="BB74" s="633"/>
      <c r="BC74" s="633"/>
      <c r="BD74" s="633"/>
      <c r="BE74" s="633"/>
    </row>
    <row r="75" spans="1:70" ht="26.4" customHeight="1">
      <c r="A75" s="656"/>
      <c r="AU75" s="13"/>
      <c r="AV75" s="13"/>
      <c r="AW75" s="13"/>
      <c r="AX75" s="13"/>
      <c r="AY75" s="27"/>
      <c r="AZ75" s="27"/>
      <c r="BA75" s="27"/>
      <c r="BB75" s="27"/>
      <c r="BC75" s="27"/>
      <c r="BD75" s="27"/>
      <c r="BE75" s="27"/>
      <c r="BF75" s="27"/>
      <c r="BG75" s="27"/>
      <c r="BH75" s="27"/>
      <c r="BI75" s="27"/>
      <c r="BJ75" s="27"/>
      <c r="BK75" s="27"/>
      <c r="BL75" s="27"/>
      <c r="BM75" s="27"/>
      <c r="BN75" s="27"/>
      <c r="BO75" s="27"/>
      <c r="BP75" s="27"/>
      <c r="BQ75" s="27"/>
      <c r="BR75" s="27"/>
    </row>
    <row r="76" spans="1:70" ht="26.4" customHeight="1">
      <c r="B76" s="1598"/>
      <c r="C76" s="1598"/>
      <c r="D76" s="1598"/>
      <c r="E76" s="1598"/>
      <c r="F76" s="1598"/>
      <c r="G76" s="1598"/>
      <c r="H76" s="1598"/>
      <c r="I76" s="1598"/>
      <c r="J76" s="1598"/>
      <c r="K76" s="1598"/>
      <c r="L76" s="1598"/>
      <c r="M76" s="1598"/>
      <c r="N76" s="1598"/>
      <c r="O76" s="1598"/>
      <c r="P76" s="1598"/>
      <c r="Q76" s="1598"/>
      <c r="R76" s="1598"/>
      <c r="S76" s="1598"/>
      <c r="T76" s="1598"/>
    </row>
    <row r="77" spans="1:70" ht="26.4" customHeight="1"/>
    <row r="78" spans="1:70" ht="26.4" customHeight="1"/>
    <row r="79" spans="1:70" ht="26.4" customHeight="1"/>
    <row r="80" spans="1:70" ht="26.4" customHeight="1"/>
  </sheetData>
  <mergeCells count="130">
    <mergeCell ref="B76:T76"/>
    <mergeCell ref="U71:AG71"/>
    <mergeCell ref="B73:T73"/>
    <mergeCell ref="U73:AG73"/>
    <mergeCell ref="B70:T70"/>
    <mergeCell ref="U70:AG70"/>
    <mergeCell ref="B72:T72"/>
    <mergeCell ref="U72:AG72"/>
    <mergeCell ref="B74:T74"/>
    <mergeCell ref="U74:AG74"/>
    <mergeCell ref="A66:T66"/>
    <mergeCell ref="U66:AG66"/>
    <mergeCell ref="U67:AG67"/>
    <mergeCell ref="B68:T68"/>
    <mergeCell ref="U68:AG68"/>
    <mergeCell ref="B69:T69"/>
    <mergeCell ref="U69:AG69"/>
    <mergeCell ref="A62:E62"/>
    <mergeCell ref="F62:J62"/>
    <mergeCell ref="K62:Q62"/>
    <mergeCell ref="R62:X62"/>
    <mergeCell ref="Y62:AG62"/>
    <mergeCell ref="A63:J63"/>
    <mergeCell ref="K63:Q63"/>
    <mergeCell ref="R63:X63"/>
    <mergeCell ref="Y63:AG63"/>
    <mergeCell ref="A60:E60"/>
    <mergeCell ref="F60:J60"/>
    <mergeCell ref="K60:Q60"/>
    <mergeCell ref="R60:X60"/>
    <mergeCell ref="Y60:AG60"/>
    <mergeCell ref="A61:E61"/>
    <mergeCell ref="F61:J61"/>
    <mergeCell ref="K61:Q61"/>
    <mergeCell ref="R61:X61"/>
    <mergeCell ref="Y61:AG61"/>
    <mergeCell ref="A58:E58"/>
    <mergeCell ref="F58:J58"/>
    <mergeCell ref="K58:Q58"/>
    <mergeCell ref="R58:X58"/>
    <mergeCell ref="Y58:AG58"/>
    <mergeCell ref="A59:E59"/>
    <mergeCell ref="F59:J59"/>
    <mergeCell ref="K59:Q59"/>
    <mergeCell ref="R59:X59"/>
    <mergeCell ref="Y59:AG59"/>
    <mergeCell ref="B54:H54"/>
    <mergeCell ref="J54:R54"/>
    <mergeCell ref="S54:AG54"/>
    <mergeCell ref="A55:I55"/>
    <mergeCell ref="J55:R55"/>
    <mergeCell ref="S55:AG55"/>
    <mergeCell ref="B52:H52"/>
    <mergeCell ref="J52:R52"/>
    <mergeCell ref="S52:AG52"/>
    <mergeCell ref="B53:H53"/>
    <mergeCell ref="J53:R53"/>
    <mergeCell ref="S53:AG53"/>
    <mergeCell ref="A48:V48"/>
    <mergeCell ref="A50:I50"/>
    <mergeCell ref="J50:R50"/>
    <mergeCell ref="S50:AG50"/>
    <mergeCell ref="B51:H51"/>
    <mergeCell ref="J51:R51"/>
    <mergeCell ref="S51:AG51"/>
    <mergeCell ref="B41:AF41"/>
    <mergeCell ref="A42:AG43"/>
    <mergeCell ref="A45:B45"/>
    <mergeCell ref="F45:G45"/>
    <mergeCell ref="B46:G46"/>
    <mergeCell ref="I46:AG46"/>
    <mergeCell ref="A33:V33"/>
    <mergeCell ref="A34:AG35"/>
    <mergeCell ref="A36:AF36"/>
    <mergeCell ref="B37:AF37"/>
    <mergeCell ref="A38:AG39"/>
    <mergeCell ref="A40:Z40"/>
    <mergeCell ref="K29:M29"/>
    <mergeCell ref="O29:P29"/>
    <mergeCell ref="R29:S29"/>
    <mergeCell ref="U29:AG29"/>
    <mergeCell ref="A30:L30"/>
    <mergeCell ref="A31:AG32"/>
    <mergeCell ref="B27:K27"/>
    <mergeCell ref="M27:AC27"/>
    <mergeCell ref="AD27:AG27"/>
    <mergeCell ref="A28:F29"/>
    <mergeCell ref="G28:J28"/>
    <mergeCell ref="K28:M28"/>
    <mergeCell ref="O28:P28"/>
    <mergeCell ref="R28:S28"/>
    <mergeCell ref="U28:AG28"/>
    <mergeCell ref="G29:J29"/>
    <mergeCell ref="B25:K25"/>
    <mergeCell ref="M25:AC25"/>
    <mergeCell ref="AD25:AG25"/>
    <mergeCell ref="B26:K26"/>
    <mergeCell ref="M26:AC26"/>
    <mergeCell ref="AD26:AG26"/>
    <mergeCell ref="A23:F24"/>
    <mergeCell ref="G23:L23"/>
    <mergeCell ref="M23:AG23"/>
    <mergeCell ref="G24:L24"/>
    <mergeCell ref="M24:AG24"/>
    <mergeCell ref="B9:J9"/>
    <mergeCell ref="L9:AG9"/>
    <mergeCell ref="B10:J13"/>
    <mergeCell ref="L10:M10"/>
    <mergeCell ref="L11:M11"/>
    <mergeCell ref="T12:AG12"/>
    <mergeCell ref="T13:AG13"/>
    <mergeCell ref="A21:I21"/>
    <mergeCell ref="A22:I22"/>
    <mergeCell ref="B14:J17"/>
    <mergeCell ref="L14:M14"/>
    <mergeCell ref="L15:M15"/>
    <mergeCell ref="T16:AG16"/>
    <mergeCell ref="T17:AG17"/>
    <mergeCell ref="A20:I20"/>
    <mergeCell ref="J20:AG20"/>
    <mergeCell ref="A1:AG1"/>
    <mergeCell ref="A2:AG2"/>
    <mergeCell ref="A4:E4"/>
    <mergeCell ref="F4:AG4"/>
    <mergeCell ref="A5:AG5"/>
    <mergeCell ref="B7:J7"/>
    <mergeCell ref="M7:P7"/>
    <mergeCell ref="Q7:AG7"/>
    <mergeCell ref="B8:J8"/>
    <mergeCell ref="L8:AG8"/>
  </mergeCells>
  <phoneticPr fontId="9"/>
  <dataValidations count="3">
    <dataValidation type="list" allowBlank="1" showInputMessage="1" showErrorMessage="1" sqref="I46:AG46" xr:uid="{109DBFFA-C662-485D-85D9-0CFC8B3DB1F3}">
      <formula1>$AL$46:$AL$50</formula1>
    </dataValidation>
    <dataValidation type="list" allowBlank="1" showInputMessage="1" showErrorMessage="1" sqref="A60:E62" xr:uid="{58BEF041-59CE-4DD5-B7AF-E41F491FEC95}">
      <formula1>#REF!</formula1>
    </dataValidation>
    <dataValidation type="list" allowBlank="1" showInputMessage="1" showErrorMessage="1" sqref="A59:E59" xr:uid="{B41F8490-53B3-479E-83AF-027F0A27C22B}">
      <formula1>$AL$59:$AL$62</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2" manualBreakCount="2">
    <brk id="35" max="32"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11</xdr:col>
                    <xdr:colOff>106680</xdr:colOff>
                    <xdr:row>9</xdr:row>
                    <xdr:rowOff>38100</xdr:rowOff>
                  </from>
                  <to>
                    <xdr:col>13</xdr:col>
                    <xdr:colOff>60960</xdr:colOff>
                    <xdr:row>9</xdr:row>
                    <xdr:rowOff>297180</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11</xdr:col>
                    <xdr:colOff>99060</xdr:colOff>
                    <xdr:row>10</xdr:row>
                    <xdr:rowOff>22860</xdr:rowOff>
                  </from>
                  <to>
                    <xdr:col>13</xdr:col>
                    <xdr:colOff>22860</xdr:colOff>
                    <xdr:row>10</xdr:row>
                    <xdr:rowOff>297180</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0</xdr:col>
                    <xdr:colOff>99060</xdr:colOff>
                    <xdr:row>44</xdr:row>
                    <xdr:rowOff>22860</xdr:rowOff>
                  </from>
                  <to>
                    <xdr:col>2</xdr:col>
                    <xdr:colOff>22860</xdr:colOff>
                    <xdr:row>44</xdr:row>
                    <xdr:rowOff>297180</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5</xdr:col>
                    <xdr:colOff>99060</xdr:colOff>
                    <xdr:row>44</xdr:row>
                    <xdr:rowOff>22860</xdr:rowOff>
                  </from>
                  <to>
                    <xdr:col>7</xdr:col>
                    <xdr:colOff>22860</xdr:colOff>
                    <xdr:row>44</xdr:row>
                    <xdr:rowOff>297180</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0</xdr:col>
                    <xdr:colOff>0</xdr:colOff>
                    <xdr:row>65</xdr:row>
                    <xdr:rowOff>144780</xdr:rowOff>
                  </from>
                  <to>
                    <xdr:col>1</xdr:col>
                    <xdr:colOff>106680</xdr:colOff>
                    <xdr:row>67</xdr:row>
                    <xdr:rowOff>45720</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0</xdr:col>
                    <xdr:colOff>0</xdr:colOff>
                    <xdr:row>66</xdr:row>
                    <xdr:rowOff>144780</xdr:rowOff>
                  </from>
                  <to>
                    <xdr:col>1</xdr:col>
                    <xdr:colOff>106680</xdr:colOff>
                    <xdr:row>68</xdr:row>
                    <xdr:rowOff>45720</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0</xdr:col>
                    <xdr:colOff>0</xdr:colOff>
                    <xdr:row>67</xdr:row>
                    <xdr:rowOff>144780</xdr:rowOff>
                  </from>
                  <to>
                    <xdr:col>1</xdr:col>
                    <xdr:colOff>106680</xdr:colOff>
                    <xdr:row>69</xdr:row>
                    <xdr:rowOff>45720</xdr:rowOff>
                  </to>
                </anchor>
              </controlPr>
            </control>
          </mc:Choice>
        </mc:AlternateContent>
        <mc:AlternateContent xmlns:mc="http://schemas.openxmlformats.org/markup-compatibility/2006">
          <mc:Choice Requires="x14">
            <control shapeId="376842" r:id="rId13" name="Check Box 10">
              <controlPr defaultSize="0" autoFill="0" autoLine="0" autoPict="0">
                <anchor moveWithCells="1">
                  <from>
                    <xdr:col>0</xdr:col>
                    <xdr:colOff>0</xdr:colOff>
                    <xdr:row>68</xdr:row>
                    <xdr:rowOff>144780</xdr:rowOff>
                  </from>
                  <to>
                    <xdr:col>1</xdr:col>
                    <xdr:colOff>106680</xdr:colOff>
                    <xdr:row>70</xdr:row>
                    <xdr:rowOff>45720</xdr:rowOff>
                  </to>
                </anchor>
              </controlPr>
            </control>
          </mc:Choice>
        </mc:AlternateContent>
        <mc:AlternateContent xmlns:mc="http://schemas.openxmlformats.org/markup-compatibility/2006">
          <mc:Choice Requires="x14">
            <control shapeId="376843" r:id="rId14" name="Check Box 11">
              <controlPr defaultSize="0" autoFill="0" autoLine="0" autoPict="0">
                <anchor moveWithCells="1">
                  <from>
                    <xdr:col>0</xdr:col>
                    <xdr:colOff>0</xdr:colOff>
                    <xdr:row>69</xdr:row>
                    <xdr:rowOff>144780</xdr:rowOff>
                  </from>
                  <to>
                    <xdr:col>1</xdr:col>
                    <xdr:colOff>106680</xdr:colOff>
                    <xdr:row>71</xdr:row>
                    <xdr:rowOff>45720</xdr:rowOff>
                  </to>
                </anchor>
              </controlPr>
            </control>
          </mc:Choice>
        </mc:AlternateContent>
        <mc:AlternateContent xmlns:mc="http://schemas.openxmlformats.org/markup-compatibility/2006">
          <mc:Choice Requires="x14">
            <control shapeId="376844" r:id="rId15" name="Check Box 12">
              <controlPr defaultSize="0" autoFill="0" autoLine="0" autoPict="0">
                <anchor moveWithCells="1">
                  <from>
                    <xdr:col>0</xdr:col>
                    <xdr:colOff>0</xdr:colOff>
                    <xdr:row>71</xdr:row>
                    <xdr:rowOff>144780</xdr:rowOff>
                  </from>
                  <to>
                    <xdr:col>1</xdr:col>
                    <xdr:colOff>106680</xdr:colOff>
                    <xdr:row>73</xdr:row>
                    <xdr:rowOff>45720</xdr:rowOff>
                  </to>
                </anchor>
              </controlPr>
            </control>
          </mc:Choice>
        </mc:AlternateContent>
        <mc:AlternateContent xmlns:mc="http://schemas.openxmlformats.org/markup-compatibility/2006">
          <mc:Choice Requires="x14">
            <control shapeId="376845" r:id="rId16" name="Check Box 13">
              <controlPr defaultSize="0" autoFill="0" autoLine="0" autoPict="0">
                <anchor moveWithCells="1">
                  <from>
                    <xdr:col>0</xdr:col>
                    <xdr:colOff>0</xdr:colOff>
                    <xdr:row>65</xdr:row>
                    <xdr:rowOff>144780</xdr:rowOff>
                  </from>
                  <to>
                    <xdr:col>1</xdr:col>
                    <xdr:colOff>106680</xdr:colOff>
                    <xdr:row>67</xdr:row>
                    <xdr:rowOff>45720</xdr:rowOff>
                  </to>
                </anchor>
              </controlPr>
            </control>
          </mc:Choice>
        </mc:AlternateContent>
        <mc:AlternateContent xmlns:mc="http://schemas.openxmlformats.org/markup-compatibility/2006">
          <mc:Choice Requires="x14">
            <control shapeId="376846" r:id="rId17" name="Check Box 14">
              <controlPr defaultSize="0" autoFill="0" autoLine="0" autoPict="0">
                <anchor moveWithCells="1">
                  <from>
                    <xdr:col>0</xdr:col>
                    <xdr:colOff>0</xdr:colOff>
                    <xdr:row>66</xdr:row>
                    <xdr:rowOff>144780</xdr:rowOff>
                  </from>
                  <to>
                    <xdr:col>1</xdr:col>
                    <xdr:colOff>106680</xdr:colOff>
                    <xdr:row>68</xdr:row>
                    <xdr:rowOff>45720</xdr:rowOff>
                  </to>
                </anchor>
              </controlPr>
            </control>
          </mc:Choice>
        </mc:AlternateContent>
        <mc:AlternateContent xmlns:mc="http://schemas.openxmlformats.org/markup-compatibility/2006">
          <mc:Choice Requires="x14">
            <control shapeId="376847" r:id="rId18" name="Check Box 15">
              <controlPr defaultSize="0" autoFill="0" autoLine="0" autoPict="0">
                <anchor moveWithCells="1">
                  <from>
                    <xdr:col>0</xdr:col>
                    <xdr:colOff>0</xdr:colOff>
                    <xdr:row>67</xdr:row>
                    <xdr:rowOff>144780</xdr:rowOff>
                  </from>
                  <to>
                    <xdr:col>1</xdr:col>
                    <xdr:colOff>106680</xdr:colOff>
                    <xdr:row>69</xdr:row>
                    <xdr:rowOff>45720</xdr:rowOff>
                  </to>
                </anchor>
              </controlPr>
            </control>
          </mc:Choice>
        </mc:AlternateContent>
        <mc:AlternateContent xmlns:mc="http://schemas.openxmlformats.org/markup-compatibility/2006">
          <mc:Choice Requires="x14">
            <control shapeId="376848" r:id="rId19" name="Check Box 16">
              <controlPr defaultSize="0" autoFill="0" autoLine="0" autoPict="0">
                <anchor moveWithCells="1">
                  <from>
                    <xdr:col>0</xdr:col>
                    <xdr:colOff>0</xdr:colOff>
                    <xdr:row>68</xdr:row>
                    <xdr:rowOff>144780</xdr:rowOff>
                  </from>
                  <to>
                    <xdr:col>1</xdr:col>
                    <xdr:colOff>106680</xdr:colOff>
                    <xdr:row>70</xdr:row>
                    <xdr:rowOff>45720</xdr:rowOff>
                  </to>
                </anchor>
              </controlPr>
            </control>
          </mc:Choice>
        </mc:AlternateContent>
        <mc:AlternateContent xmlns:mc="http://schemas.openxmlformats.org/markup-compatibility/2006">
          <mc:Choice Requires="x14">
            <control shapeId="376849" r:id="rId20" name="Check Box 17">
              <controlPr defaultSize="0" autoFill="0" autoLine="0" autoPict="0">
                <anchor moveWithCells="1">
                  <from>
                    <xdr:col>0</xdr:col>
                    <xdr:colOff>0</xdr:colOff>
                    <xdr:row>71</xdr:row>
                    <xdr:rowOff>144780</xdr:rowOff>
                  </from>
                  <to>
                    <xdr:col>1</xdr:col>
                    <xdr:colOff>106680</xdr:colOff>
                    <xdr:row>73</xdr:row>
                    <xdr:rowOff>45720</xdr:rowOff>
                  </to>
                </anchor>
              </controlPr>
            </control>
          </mc:Choice>
        </mc:AlternateContent>
        <mc:AlternateContent xmlns:mc="http://schemas.openxmlformats.org/markup-compatibility/2006">
          <mc:Choice Requires="x14">
            <control shapeId="376852" r:id="rId21" name="Check Box 20">
              <controlPr defaultSize="0" autoFill="0" autoLine="0" autoPict="0">
                <anchor moveWithCells="1">
                  <from>
                    <xdr:col>0</xdr:col>
                    <xdr:colOff>0</xdr:colOff>
                    <xdr:row>70</xdr:row>
                    <xdr:rowOff>144780</xdr:rowOff>
                  </from>
                  <to>
                    <xdr:col>1</xdr:col>
                    <xdr:colOff>106680</xdr:colOff>
                    <xdr:row>72</xdr:row>
                    <xdr:rowOff>45720</xdr:rowOff>
                  </to>
                </anchor>
              </controlPr>
            </control>
          </mc:Choice>
        </mc:AlternateContent>
        <mc:AlternateContent xmlns:mc="http://schemas.openxmlformats.org/markup-compatibility/2006">
          <mc:Choice Requires="x14">
            <control shapeId="376854" r:id="rId22" name="Check Box 22">
              <controlPr defaultSize="0" autoFill="0" autoLine="0" autoPict="0">
                <anchor moveWithCells="1">
                  <from>
                    <xdr:col>0</xdr:col>
                    <xdr:colOff>0</xdr:colOff>
                    <xdr:row>72</xdr:row>
                    <xdr:rowOff>144780</xdr:rowOff>
                  </from>
                  <to>
                    <xdr:col>1</xdr:col>
                    <xdr:colOff>106680</xdr:colOff>
                    <xdr:row>74</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U74"/>
  <sheetViews>
    <sheetView workbookViewId="0"/>
  </sheetViews>
  <sheetFormatPr defaultColWidth="3.125" defaultRowHeight="24.75" customHeight="1"/>
  <cols>
    <col min="1" max="9" width="3.125" style="27" customWidth="1"/>
    <col min="10" max="11" width="3.125" style="28" customWidth="1"/>
    <col min="12" max="33" width="3.125" style="27" customWidth="1"/>
    <col min="34" max="16384" width="3.125" style="27"/>
  </cols>
  <sheetData>
    <row r="1" spans="1:33" ht="25.5" customHeight="1">
      <c r="A1" s="1" t="s">
        <v>468</v>
      </c>
      <c r="B1" s="1"/>
      <c r="C1" s="1"/>
      <c r="D1" s="1"/>
      <c r="E1" s="1"/>
      <c r="F1" s="1"/>
      <c r="G1" s="1"/>
      <c r="H1" s="1"/>
      <c r="I1" s="1"/>
      <c r="J1" s="218"/>
      <c r="K1" s="218"/>
      <c r="L1" s="1"/>
      <c r="M1" s="1"/>
      <c r="N1" s="1">
        <f>'1-1（省エネ）'!N1</f>
        <v>0</v>
      </c>
      <c r="O1" s="1">
        <f>'1-1（省エネ）'!O1</f>
        <v>0</v>
      </c>
      <c r="P1" s="1">
        <f>'1-1（省エネ）'!P1</f>
        <v>0</v>
      </c>
      <c r="Q1" s="1">
        <f>'1-1（省エネ）'!Q1</f>
        <v>0</v>
      </c>
      <c r="R1" s="1">
        <f>'1-1（省エネ）'!R1</f>
        <v>0</v>
      </c>
      <c r="S1" s="1">
        <f>'1-1（省エネ）'!S1</f>
        <v>0</v>
      </c>
      <c r="T1" s="1">
        <f>'1-1（省エネ）'!T1</f>
        <v>0</v>
      </c>
      <c r="U1" s="1">
        <f>'1-1（省エネ）'!U1</f>
        <v>0</v>
      </c>
      <c r="V1" s="1">
        <f>'1-1（省エネ）'!V1</f>
        <v>0</v>
      </c>
      <c r="W1" s="1">
        <f>'1-1（省エネ）'!W1</f>
        <v>0</v>
      </c>
      <c r="X1" s="1">
        <f>'1-1（省エネ）'!X1</f>
        <v>0</v>
      </c>
      <c r="Y1" s="1">
        <f>'1-1（省エネ）'!Y1</f>
        <v>0</v>
      </c>
      <c r="Z1" s="1">
        <f>'1-1（省エネ）'!Z1</f>
        <v>0</v>
      </c>
      <c r="AA1" s="1">
        <f>'1-1（省エネ）'!AA1</f>
        <v>0</v>
      </c>
      <c r="AB1" s="1">
        <f>'1-1（省エネ）'!AB1</f>
        <v>0</v>
      </c>
      <c r="AC1" s="1">
        <f>'1-1（省エネ）'!AC1</f>
        <v>0</v>
      </c>
      <c r="AD1" s="1">
        <f>'1-1（省エネ）'!AD1</f>
        <v>0</v>
      </c>
      <c r="AE1" s="1">
        <f>'1-1（省エネ）'!AE1</f>
        <v>0</v>
      </c>
      <c r="AF1" s="1">
        <f>'1-1（省エネ）'!AF1</f>
        <v>0</v>
      </c>
      <c r="AG1" s="1">
        <f>'1-1（省エネ）'!AG1</f>
        <v>0</v>
      </c>
    </row>
    <row r="2" spans="1:33" ht="25.5" customHeight="1">
      <c r="A2" s="931" t="str">
        <f>'1-1（省エネ）'!A2</f>
        <v>事 業 計 画 書</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3" ht="25.5" customHeight="1" thickBot="1">
      <c r="A3" s="6">
        <f>'1-1（省エネ）'!A3</f>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3" ht="25.5" customHeight="1">
      <c r="A4" s="932" t="e">
        <f>'1-1（省エネ）'!#REF!</f>
        <v>#REF!</v>
      </c>
      <c r="B4" s="933"/>
      <c r="C4" s="933"/>
      <c r="D4" s="933"/>
      <c r="E4" s="934"/>
      <c r="F4" s="1700" t="e">
        <f>'1-1（省エネ）'!#REF!</f>
        <v>#REF!</v>
      </c>
      <c r="G4" s="1701"/>
      <c r="H4" s="1701"/>
      <c r="I4" s="1701"/>
      <c r="J4" s="1701"/>
      <c r="K4" s="1701"/>
      <c r="L4" s="1701"/>
      <c r="M4" s="1701"/>
      <c r="N4" s="1701"/>
      <c r="O4" s="1701"/>
      <c r="P4" s="1701"/>
      <c r="Q4" s="1701"/>
      <c r="R4" s="1701"/>
      <c r="S4" s="1701"/>
      <c r="T4" s="1701"/>
      <c r="U4" s="1701"/>
      <c r="V4" s="1701"/>
      <c r="W4" s="1701"/>
      <c r="X4" s="1701"/>
      <c r="Y4" s="1701"/>
      <c r="Z4" s="1701"/>
      <c r="AA4" s="1701"/>
      <c r="AB4" s="1701"/>
      <c r="AC4" s="1701"/>
      <c r="AD4" s="1701"/>
      <c r="AE4" s="1701"/>
      <c r="AF4" s="1701"/>
      <c r="AG4" s="1702"/>
    </row>
    <row r="5" spans="1:33" ht="25.5" customHeight="1">
      <c r="A5" s="897" t="e">
        <f>'1-1（省エネ）'!#REF!</f>
        <v>#REF!</v>
      </c>
      <c r="B5" s="898"/>
      <c r="C5" s="898"/>
      <c r="D5" s="898"/>
      <c r="E5" s="899"/>
      <c r="F5" s="1703" t="e">
        <f>'1-1（省エネ）'!#REF!</f>
        <v>#REF!</v>
      </c>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c r="AG5" s="1705"/>
    </row>
    <row r="6" spans="1:33" ht="25.5" customHeight="1">
      <c r="A6" s="897" t="e">
        <f>'1-1（省エネ）'!#REF!</f>
        <v>#REF!</v>
      </c>
      <c r="B6" s="898"/>
      <c r="C6" s="898"/>
      <c r="D6" s="898"/>
      <c r="E6" s="899"/>
      <c r="F6" s="220" t="e">
        <f>'1-1（省エネ）'!#REF!</f>
        <v>#REF!</v>
      </c>
      <c r="G6" s="938" t="e">
        <f>'1-1（省エネ）'!#REF!</f>
        <v>#REF!</v>
      </c>
      <c r="H6" s="938"/>
      <c r="I6" s="938"/>
      <c r="J6" s="938"/>
      <c r="K6" s="939" t="e">
        <f>'1-1（省エネ）'!#REF!</f>
        <v>#REF!</v>
      </c>
      <c r="L6" s="939"/>
      <c r="M6" s="939"/>
      <c r="N6" s="939"/>
      <c r="O6" s="939"/>
      <c r="P6" s="939"/>
      <c r="Q6" s="939"/>
      <c r="R6" s="939"/>
      <c r="S6" s="939"/>
      <c r="T6" s="939"/>
      <c r="U6" s="939"/>
      <c r="V6" s="939"/>
      <c r="W6" s="939"/>
      <c r="X6" s="939"/>
      <c r="Y6" s="939"/>
      <c r="Z6" s="939"/>
      <c r="AA6" s="939"/>
      <c r="AB6" s="939"/>
      <c r="AC6" s="939"/>
      <c r="AD6" s="939"/>
      <c r="AE6" s="939"/>
      <c r="AF6" s="939"/>
      <c r="AG6" s="940"/>
    </row>
    <row r="7" spans="1:33" ht="25.5" customHeight="1">
      <c r="A7" s="897" t="e">
        <f>'1-1（省エネ）'!#REF!</f>
        <v>#REF!</v>
      </c>
      <c r="B7" s="898"/>
      <c r="C7" s="898"/>
      <c r="D7" s="898"/>
      <c r="E7" s="899"/>
      <c r="F7" s="1680" t="e">
        <f>'1-1（省エネ）'!#REF!</f>
        <v>#REF!</v>
      </c>
      <c r="G7" s="1681"/>
      <c r="H7" s="1681"/>
      <c r="I7" s="1681"/>
      <c r="J7" s="1681"/>
      <c r="K7" s="1681"/>
      <c r="L7" s="1692"/>
      <c r="M7" s="926" t="e">
        <f>'1-1（省エネ）'!#REF!</f>
        <v>#REF!</v>
      </c>
      <c r="N7" s="898"/>
      <c r="O7" s="899"/>
      <c r="P7" s="1698" t="e">
        <f>'1-1（省エネ）'!#REF!</f>
        <v>#REF!</v>
      </c>
      <c r="Q7" s="1699"/>
      <c r="R7" s="1699"/>
      <c r="S7" s="1699"/>
      <c r="T7" s="1699"/>
      <c r="U7" s="929" t="e">
        <f>'1-1（省エネ）'!#REF!</f>
        <v>#REF!</v>
      </c>
      <c r="V7" s="930"/>
      <c r="W7" s="913" t="e">
        <f>'1-1（省エネ）'!#REF!</f>
        <v>#REF!</v>
      </c>
      <c r="X7" s="914"/>
      <c r="Y7" s="914"/>
      <c r="Z7" s="914"/>
      <c r="AA7" s="915"/>
      <c r="AB7" s="1643" t="e">
        <f>'1-1（省エネ）'!#REF!</f>
        <v>#REF!</v>
      </c>
      <c r="AC7" s="1644"/>
      <c r="AD7" s="1644"/>
      <c r="AE7" s="1644"/>
      <c r="AF7" s="1644"/>
      <c r="AG7" s="221" t="e">
        <f>'1-1（省エネ）'!#REF!</f>
        <v>#REF!</v>
      </c>
    </row>
    <row r="8" spans="1:33" ht="25.5" customHeight="1">
      <c r="A8" s="897" t="e">
        <f>'1-1（省エネ）'!#REF!</f>
        <v>#REF!</v>
      </c>
      <c r="B8" s="898"/>
      <c r="C8" s="898"/>
      <c r="D8" s="898"/>
      <c r="E8" s="899"/>
      <c r="F8" s="1680" t="e">
        <f>'1-1（省エネ）'!#REF!</f>
        <v>#REF!</v>
      </c>
      <c r="G8" s="1681"/>
      <c r="H8" s="1681"/>
      <c r="I8" s="1681"/>
      <c r="J8" s="1681"/>
      <c r="K8" s="1681"/>
      <c r="L8" s="1681"/>
      <c r="M8" s="1681"/>
      <c r="N8" s="1681"/>
      <c r="O8" s="1681"/>
      <c r="P8" s="1681"/>
      <c r="Q8" s="1681"/>
      <c r="R8" s="1681"/>
      <c r="S8" s="1681"/>
      <c r="T8" s="1681"/>
      <c r="U8" s="1681"/>
      <c r="V8" s="1681"/>
      <c r="W8" s="1681"/>
      <c r="X8" s="1681"/>
      <c r="Y8" s="1681"/>
      <c r="Z8" s="1681"/>
      <c r="AA8" s="1681"/>
      <c r="AB8" s="1681"/>
      <c r="AC8" s="1681"/>
      <c r="AD8" s="1681"/>
      <c r="AE8" s="1681"/>
      <c r="AF8" s="1681"/>
      <c r="AG8" s="1682"/>
    </row>
    <row r="9" spans="1:33" ht="25.5" customHeight="1">
      <c r="A9" s="897" t="e">
        <f>'1-1（省エネ）'!#REF!</f>
        <v>#REF!</v>
      </c>
      <c r="B9" s="898"/>
      <c r="C9" s="898"/>
      <c r="D9" s="898"/>
      <c r="E9" s="899"/>
      <c r="F9" s="1680" t="e">
        <f>'1-1（省エネ）'!#REF!</f>
        <v>#REF!</v>
      </c>
      <c r="G9" s="1681"/>
      <c r="H9" s="1681"/>
      <c r="I9" s="1681"/>
      <c r="J9" s="1681"/>
      <c r="K9" s="1681"/>
      <c r="L9" s="1681"/>
      <c r="M9" s="1681"/>
      <c r="N9" s="1681"/>
      <c r="O9" s="1681"/>
      <c r="P9" s="1692"/>
      <c r="Q9" s="901" t="e">
        <f>'1-1（省エネ）'!#REF!</f>
        <v>#REF!</v>
      </c>
      <c r="R9" s="901"/>
      <c r="S9" s="901"/>
      <c r="T9" s="901"/>
      <c r="U9" s="901"/>
      <c r="V9" s="1695" t="e">
        <f>'1-1（省エネ）'!#REF!</f>
        <v>#REF!</v>
      </c>
      <c r="W9" s="1696"/>
      <c r="X9" s="1696"/>
      <c r="Y9" s="1696"/>
      <c r="Z9" s="1696"/>
      <c r="AA9" s="1696"/>
      <c r="AB9" s="1696"/>
      <c r="AC9" s="1696"/>
      <c r="AD9" s="1696"/>
      <c r="AE9" s="1696"/>
      <c r="AF9" s="1696"/>
      <c r="AG9" s="1697"/>
    </row>
    <row r="10" spans="1:33" ht="25.5" customHeight="1">
      <c r="A10" s="897" t="e">
        <f>'1-1（省エネ）'!#REF!</f>
        <v>#REF!</v>
      </c>
      <c r="B10" s="898"/>
      <c r="C10" s="898"/>
      <c r="D10" s="898"/>
      <c r="E10" s="899"/>
      <c r="F10" s="1680" t="e">
        <f>'1-1（省エネ）'!#REF!</f>
        <v>#REF!</v>
      </c>
      <c r="G10" s="1681"/>
      <c r="H10" s="1681"/>
      <c r="I10" s="1681"/>
      <c r="J10" s="1681"/>
      <c r="K10" s="1681"/>
      <c r="L10" s="1681"/>
      <c r="M10" s="1681"/>
      <c r="N10" s="1681"/>
      <c r="O10" s="1681"/>
      <c r="P10" s="1692"/>
      <c r="Q10" s="901" t="e">
        <f>'1-1（省エネ）'!#REF!</f>
        <v>#REF!</v>
      </c>
      <c r="R10" s="901"/>
      <c r="S10" s="901"/>
      <c r="T10" s="901"/>
      <c r="U10" s="901"/>
      <c r="V10" s="1680" t="e">
        <f>'1-1（省エネ）'!#REF!</f>
        <v>#REF!</v>
      </c>
      <c r="W10" s="1681"/>
      <c r="X10" s="1681"/>
      <c r="Y10" s="1681"/>
      <c r="Z10" s="1681"/>
      <c r="AA10" s="1681"/>
      <c r="AB10" s="1681"/>
      <c r="AC10" s="1681"/>
      <c r="AD10" s="1681"/>
      <c r="AE10" s="1681"/>
      <c r="AF10" s="1681"/>
      <c r="AG10" s="1682"/>
    </row>
    <row r="11" spans="1:33" ht="25.5" customHeight="1">
      <c r="A11" s="1012" t="e">
        <f>'1-1（省エネ）'!#REF!</f>
        <v>#REF!</v>
      </c>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4"/>
    </row>
    <row r="12" spans="1:33" ht="25.5" customHeight="1">
      <c r="A12" s="1693" t="e">
        <f>'1-1（省エネ）'!#REF!</f>
        <v>#REF!</v>
      </c>
      <c r="B12" s="1694"/>
      <c r="C12" s="1" t="e">
        <f>'1-1（省エネ）'!#REF!</f>
        <v>#REF!</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222"/>
    </row>
    <row r="13" spans="1:33" ht="25.5" customHeight="1" thickBot="1">
      <c r="A13" s="858" t="e">
        <f>'1-1（省エネ）'!#REF!</f>
        <v>#REF!</v>
      </c>
      <c r="B13" s="859"/>
      <c r="C13" s="223" t="e">
        <f>'1-1（省エネ）'!#REF!</f>
        <v>#REF!</v>
      </c>
      <c r="D13" s="224"/>
      <c r="E13" s="224"/>
      <c r="F13" s="224"/>
      <c r="G13" s="224"/>
      <c r="H13" s="224"/>
      <c r="I13" s="224"/>
      <c r="J13" s="225"/>
      <c r="K13" s="225"/>
      <c r="L13" s="224"/>
      <c r="M13" s="224"/>
      <c r="N13" s="224"/>
      <c r="O13" s="224"/>
      <c r="P13" s="224"/>
      <c r="Q13" s="224"/>
      <c r="R13" s="224"/>
      <c r="S13" s="224"/>
      <c r="T13" s="224"/>
      <c r="U13" s="224"/>
      <c r="V13" s="224"/>
      <c r="W13" s="226"/>
      <c r="X13" s="226"/>
      <c r="Y13" s="226"/>
      <c r="Z13" s="226"/>
      <c r="AA13" s="226"/>
      <c r="AB13" s="226"/>
      <c r="AC13" s="226"/>
      <c r="AD13" s="226"/>
      <c r="AE13" s="226"/>
      <c r="AF13" s="226"/>
      <c r="AG13" s="227"/>
    </row>
    <row r="14" spans="1:33" ht="25.5" customHeight="1">
      <c r="A14" s="1" t="e">
        <f>'1-1（省エネ）'!#REF!</f>
        <v>#REF!</v>
      </c>
      <c r="B14" s="1" t="e">
        <f>'1-1（省エネ）'!#REF!</f>
        <v>#REF!</v>
      </c>
      <c r="C14" s="1" t="e">
        <f>'1-1（省エネ）'!#REF!</f>
        <v>#REF!</v>
      </c>
      <c r="D14" s="1" t="e">
        <f>'1-1（省エネ）'!#REF!</f>
        <v>#REF!</v>
      </c>
      <c r="E14" s="1" t="e">
        <f>'1-1（省エネ）'!#REF!</f>
        <v>#REF!</v>
      </c>
      <c r="F14" s="1" t="e">
        <f>'1-1（省エネ）'!#REF!</f>
        <v>#REF!</v>
      </c>
      <c r="G14" s="1" t="e">
        <f>'1-1（省エネ）'!#REF!</f>
        <v>#REF!</v>
      </c>
      <c r="H14" s="1" t="e">
        <f>'1-1（省エネ）'!#REF!</f>
        <v>#REF!</v>
      </c>
      <c r="I14" s="1" t="e">
        <f>'1-1（省エネ）'!#REF!</f>
        <v>#REF!</v>
      </c>
      <c r="J14" s="284" t="e">
        <f>'1-1（省エネ）'!#REF!</f>
        <v>#REF!</v>
      </c>
      <c r="K14" s="284" t="e">
        <f>'1-1（省エネ）'!#REF!</f>
        <v>#REF!</v>
      </c>
      <c r="L14" s="1" t="e">
        <f>'1-1（省エネ）'!#REF!</f>
        <v>#REF!</v>
      </c>
      <c r="M14" s="1" t="e">
        <f>'1-1（省エネ）'!#REF!</f>
        <v>#REF!</v>
      </c>
      <c r="N14" s="1" t="e">
        <f>'1-1（省エネ）'!#REF!</f>
        <v>#REF!</v>
      </c>
      <c r="O14" s="1" t="e">
        <f>'1-1（省エネ）'!#REF!</f>
        <v>#REF!</v>
      </c>
      <c r="P14" s="1" t="e">
        <f>'1-1（省エネ）'!#REF!</f>
        <v>#REF!</v>
      </c>
      <c r="Q14" s="1" t="e">
        <f>'1-1（省エネ）'!#REF!</f>
        <v>#REF!</v>
      </c>
      <c r="R14" s="1" t="e">
        <f>'1-1（省エネ）'!#REF!</f>
        <v>#REF!</v>
      </c>
      <c r="S14" s="1" t="e">
        <f>'1-1（省エネ）'!#REF!</f>
        <v>#REF!</v>
      </c>
      <c r="T14" s="1" t="e">
        <f>'1-1（省エネ）'!#REF!</f>
        <v>#REF!</v>
      </c>
      <c r="U14" s="1" t="e">
        <f>'1-1（省エネ）'!#REF!</f>
        <v>#REF!</v>
      </c>
      <c r="V14" s="1" t="e">
        <f>'1-1（省エネ）'!#REF!</f>
        <v>#REF!</v>
      </c>
      <c r="W14" s="21" t="e">
        <f>'1-1（省エネ）'!#REF!</f>
        <v>#REF!</v>
      </c>
      <c r="X14" s="21" t="e">
        <f>'1-1（省エネ）'!#REF!</f>
        <v>#REF!</v>
      </c>
      <c r="Y14" s="21" t="e">
        <f>'1-1（省エネ）'!#REF!</f>
        <v>#REF!</v>
      </c>
      <c r="Z14" s="21" t="e">
        <f>'1-1（省エネ）'!#REF!</f>
        <v>#REF!</v>
      </c>
      <c r="AA14" s="21" t="e">
        <f>'1-1（省エネ）'!#REF!</f>
        <v>#REF!</v>
      </c>
      <c r="AB14" s="21" t="e">
        <f>'1-1（省エネ）'!#REF!</f>
        <v>#REF!</v>
      </c>
      <c r="AC14" s="21" t="e">
        <f>'1-1（省エネ）'!#REF!</f>
        <v>#REF!</v>
      </c>
      <c r="AD14" s="21" t="e">
        <f>'1-1（省エネ）'!#REF!</f>
        <v>#REF!</v>
      </c>
      <c r="AE14" s="21" t="e">
        <f>'1-1（省エネ）'!#REF!</f>
        <v>#REF!</v>
      </c>
      <c r="AF14" s="21" t="e">
        <f>'1-1（省エネ）'!#REF!</f>
        <v>#REF!</v>
      </c>
      <c r="AG14" s="21" t="e">
        <f>'1-1（省エネ）'!#REF!</f>
        <v>#REF!</v>
      </c>
    </row>
    <row r="15" spans="1:33" ht="25.5" customHeight="1" thickBot="1">
      <c r="A15" s="1" t="e">
        <f>'1-1（省エネ）'!#REF!</f>
        <v>#REF!</v>
      </c>
      <c r="B15" s="1"/>
      <c r="C15" s="1"/>
      <c r="D15" s="1"/>
      <c r="E15" s="1"/>
      <c r="F15" s="1"/>
      <c r="G15" s="1"/>
      <c r="H15" s="1"/>
      <c r="I15" s="1"/>
      <c r="J15" s="285"/>
      <c r="K15" s="285"/>
      <c r="L15" s="1"/>
      <c r="M15" s="1"/>
      <c r="N15" s="1"/>
      <c r="O15" s="1"/>
      <c r="P15" s="1"/>
      <c r="Q15" s="1"/>
      <c r="R15" s="1"/>
      <c r="S15" s="1"/>
      <c r="T15" s="1"/>
      <c r="U15" s="1"/>
      <c r="V15" s="1"/>
      <c r="W15" s="21"/>
      <c r="X15" s="21"/>
      <c r="Y15" s="21"/>
      <c r="Z15" s="21"/>
      <c r="AA15" s="21"/>
      <c r="AB15" s="21"/>
      <c r="AC15" s="21"/>
      <c r="AD15" s="21"/>
      <c r="AE15" s="21"/>
      <c r="AF15" s="21"/>
      <c r="AG15" s="21"/>
    </row>
    <row r="16" spans="1:33" ht="25.5" customHeight="1">
      <c r="A16" s="228">
        <f>'1-1（省エネ）'!A7</f>
        <v>0</v>
      </c>
      <c r="B16" s="992" t="str">
        <f>'1-1（省エネ）'!B7</f>
        <v>事業を実施する事業所名</v>
      </c>
      <c r="C16" s="992"/>
      <c r="D16" s="992"/>
      <c r="E16" s="992"/>
      <c r="F16" s="992"/>
      <c r="G16" s="992"/>
      <c r="H16" s="992"/>
      <c r="I16" s="992"/>
      <c r="J16" s="992"/>
      <c r="K16" s="992"/>
      <c r="L16" s="229">
        <f>'1-1（省エネ）'!L7</f>
        <v>0</v>
      </c>
      <c r="M16" s="1686">
        <f>'1-1（省エネ）'!M7</f>
        <v>0</v>
      </c>
      <c r="N16" s="1687"/>
      <c r="O16" s="1687"/>
      <c r="P16" s="1687"/>
      <c r="Q16" s="1687"/>
      <c r="R16" s="1687"/>
      <c r="S16" s="1687"/>
      <c r="T16" s="1687"/>
      <c r="U16" s="1687"/>
      <c r="V16" s="1687"/>
      <c r="W16" s="1687"/>
      <c r="X16" s="1687"/>
      <c r="Y16" s="1687"/>
      <c r="Z16" s="1687"/>
      <c r="AA16" s="1687"/>
      <c r="AB16" s="1687"/>
      <c r="AC16" s="1687"/>
      <c r="AD16" s="1687"/>
      <c r="AE16" s="1687"/>
      <c r="AF16" s="1687"/>
      <c r="AG16" s="1688"/>
    </row>
    <row r="17" spans="1:47" ht="25.5" customHeight="1">
      <c r="A17" s="230">
        <f>'1-1（省エネ）'!A8</f>
        <v>0</v>
      </c>
      <c r="B17" s="996" t="str">
        <f>'1-1（省エネ）'!B8</f>
        <v>所在地</v>
      </c>
      <c r="C17" s="996"/>
      <c r="D17" s="996"/>
      <c r="E17" s="996"/>
      <c r="F17" s="996"/>
      <c r="G17" s="996"/>
      <c r="H17" s="996"/>
      <c r="I17" s="996"/>
      <c r="J17" s="996"/>
      <c r="K17" s="996"/>
      <c r="L17" s="231">
        <f>'1-1（省エネ）'!L8</f>
        <v>0</v>
      </c>
      <c r="M17" s="220" t="str">
        <f>'1-1（省エネ）'!M8</f>
        <v>〒</v>
      </c>
      <c r="N17" s="1689">
        <f>'1-1（省エネ）'!N8</f>
        <v>0</v>
      </c>
      <c r="O17" s="1689"/>
      <c r="P17" s="1689"/>
      <c r="Q17" s="1689"/>
      <c r="R17" s="1690">
        <f>'1-1（省エネ）'!R8</f>
        <v>0</v>
      </c>
      <c r="S17" s="1690"/>
      <c r="T17" s="1690"/>
      <c r="U17" s="1690"/>
      <c r="V17" s="1690"/>
      <c r="W17" s="1690"/>
      <c r="X17" s="1690"/>
      <c r="Y17" s="1690"/>
      <c r="Z17" s="1690"/>
      <c r="AA17" s="1690"/>
      <c r="AB17" s="1690"/>
      <c r="AC17" s="1690"/>
      <c r="AD17" s="1690"/>
      <c r="AE17" s="1690"/>
      <c r="AF17" s="1690"/>
      <c r="AG17" s="1691"/>
    </row>
    <row r="18" spans="1:47" ht="25.5" customHeight="1">
      <c r="A18" s="986" t="e">
        <f>'1-1（省エネ）'!#REF!</f>
        <v>#REF!</v>
      </c>
      <c r="B18" s="987"/>
      <c r="C18" s="987"/>
      <c r="D18" s="987"/>
      <c r="E18" s="987"/>
      <c r="F18" s="988"/>
      <c r="G18" s="843" t="e">
        <f>'1-1（省エネ）'!#REF!</f>
        <v>#REF!</v>
      </c>
      <c r="H18" s="844"/>
      <c r="I18" s="844"/>
      <c r="J18" s="844"/>
      <c r="K18" s="844"/>
      <c r="L18" s="845"/>
      <c r="M18" s="1683" t="e">
        <f>'1-1（省エネ）'!#REF!</f>
        <v>#REF!</v>
      </c>
      <c r="N18" s="1683"/>
      <c r="O18" s="1683"/>
      <c r="P18" s="1683"/>
      <c r="Q18" s="1683"/>
      <c r="R18" s="1683"/>
      <c r="S18" s="1683"/>
      <c r="T18" s="1683"/>
      <c r="U18" s="1683"/>
      <c r="V18" s="1683"/>
      <c r="W18" s="1683"/>
      <c r="X18" s="232" t="e">
        <f>'1-1（省エネ）'!#REF!</f>
        <v>#REF!</v>
      </c>
      <c r="Y18" s="233"/>
      <c r="Z18" s="233"/>
      <c r="AA18" s="233"/>
      <c r="AB18" s="233"/>
      <c r="AC18" s="233"/>
      <c r="AD18" s="233"/>
      <c r="AE18" s="233"/>
      <c r="AF18" s="233"/>
      <c r="AG18" s="234"/>
    </row>
    <row r="19" spans="1:47" ht="25.5" customHeight="1">
      <c r="A19" s="857"/>
      <c r="B19" s="813"/>
      <c r="C19" s="813"/>
      <c r="D19" s="813"/>
      <c r="E19" s="813"/>
      <c r="F19" s="856"/>
      <c r="G19" s="864" t="e">
        <f>'1-1（省エネ）'!#REF!</f>
        <v>#REF!</v>
      </c>
      <c r="H19" s="865"/>
      <c r="I19" s="865"/>
      <c r="J19" s="865"/>
      <c r="K19" s="865"/>
      <c r="L19" s="866"/>
      <c r="M19" s="1680" t="e">
        <f>'1-1（省エネ）'!#REF!</f>
        <v>#REF!</v>
      </c>
      <c r="N19" s="1681"/>
      <c r="O19" s="1681"/>
      <c r="P19" s="1681"/>
      <c r="Q19" s="1681"/>
      <c r="R19" s="1681"/>
      <c r="S19" s="1681"/>
      <c r="T19" s="1681"/>
      <c r="U19" s="1681"/>
      <c r="V19" s="1681"/>
      <c r="W19" s="1681"/>
      <c r="X19" s="1681"/>
      <c r="Y19" s="1681"/>
      <c r="Z19" s="1681"/>
      <c r="AA19" s="1681"/>
      <c r="AB19" s="1681"/>
      <c r="AC19" s="1681"/>
      <c r="AD19" s="1681"/>
      <c r="AE19" s="1681"/>
      <c r="AF19" s="1681"/>
      <c r="AG19" s="1682"/>
      <c r="AK19" s="1684"/>
      <c r="AL19" s="1684"/>
      <c r="AM19" s="1684"/>
      <c r="AN19" s="1684"/>
      <c r="AO19" s="1684"/>
      <c r="AP19" s="1684"/>
      <c r="AQ19" s="1684"/>
      <c r="AR19" s="1684"/>
      <c r="AS19" s="1684"/>
      <c r="AT19" s="1684"/>
      <c r="AU19" s="1684"/>
    </row>
    <row r="20" spans="1:47" ht="25.5" customHeight="1">
      <c r="A20" s="857"/>
      <c r="B20" s="813"/>
      <c r="C20" s="813"/>
      <c r="D20" s="813"/>
      <c r="E20" s="813"/>
      <c r="F20" s="856"/>
      <c r="G20" s="843" t="e">
        <f>'1-1（省エネ）'!#REF!</f>
        <v>#REF!</v>
      </c>
      <c r="H20" s="844"/>
      <c r="I20" s="844"/>
      <c r="J20" s="844"/>
      <c r="K20" s="844"/>
      <c r="L20" s="845"/>
      <c r="M20" s="1680" t="e">
        <f>'1-1（省エネ）'!#REF!</f>
        <v>#REF!</v>
      </c>
      <c r="N20" s="1681"/>
      <c r="O20" s="1681"/>
      <c r="P20" s="1681"/>
      <c r="Q20" s="1681"/>
      <c r="R20" s="1681"/>
      <c r="S20" s="1681"/>
      <c r="T20" s="1681"/>
      <c r="U20" s="1681"/>
      <c r="V20" s="1681"/>
      <c r="W20" s="1681"/>
      <c r="X20" s="1681"/>
      <c r="Y20" s="1681"/>
      <c r="Z20" s="1681"/>
      <c r="AA20" s="1681"/>
      <c r="AB20" s="1681"/>
      <c r="AC20" s="1681"/>
      <c r="AD20" s="1681"/>
      <c r="AE20" s="1681"/>
      <c r="AF20" s="1681"/>
      <c r="AG20" s="1682"/>
      <c r="AK20" s="1684"/>
      <c r="AL20" s="1684"/>
      <c r="AM20" s="1684"/>
      <c r="AN20" s="1684"/>
      <c r="AO20" s="1684"/>
      <c r="AP20" s="1684"/>
      <c r="AQ20" s="1684"/>
      <c r="AR20" s="1684"/>
      <c r="AS20" s="1684"/>
      <c r="AT20" s="1684"/>
      <c r="AU20" s="1684"/>
    </row>
    <row r="21" spans="1:47" ht="25.5" customHeight="1">
      <c r="A21" s="989"/>
      <c r="B21" s="990"/>
      <c r="C21" s="990"/>
      <c r="D21" s="990"/>
      <c r="E21" s="990"/>
      <c r="F21" s="991"/>
      <c r="G21" s="1685" t="e">
        <f>'1-1（省エネ）'!#REF!</f>
        <v>#REF!</v>
      </c>
      <c r="H21" s="865"/>
      <c r="I21" s="865"/>
      <c r="J21" s="865"/>
      <c r="K21" s="865"/>
      <c r="L21" s="866"/>
      <c r="M21" s="1680" t="e">
        <f>'1-1（省エネ）'!#REF!</f>
        <v>#REF!</v>
      </c>
      <c r="N21" s="1681"/>
      <c r="O21" s="1681"/>
      <c r="P21" s="1681"/>
      <c r="Q21" s="1681"/>
      <c r="R21" s="1681"/>
      <c r="S21" s="1681"/>
      <c r="T21" s="1681"/>
      <c r="U21" s="1681"/>
      <c r="V21" s="1681"/>
      <c r="W21" s="1681"/>
      <c r="X21" s="1681"/>
      <c r="Y21" s="1681"/>
      <c r="Z21" s="1681"/>
      <c r="AA21" s="1681"/>
      <c r="AB21" s="1681"/>
      <c r="AC21" s="1681"/>
      <c r="AD21" s="1681"/>
      <c r="AE21" s="1681"/>
      <c r="AF21" s="1681"/>
      <c r="AG21" s="1682"/>
    </row>
    <row r="22" spans="1:47" ht="25.5" customHeight="1">
      <c r="A22" s="986" t="str">
        <f>'1-1（省エネ）'!A25</f>
        <v>発注先業者
（予定）</v>
      </c>
      <c r="B22" s="987"/>
      <c r="C22" s="987"/>
      <c r="D22" s="987"/>
      <c r="E22" s="987"/>
      <c r="F22" s="988"/>
      <c r="G22" s="864" t="str">
        <f>'1-1（省エネ）'!G25</f>
        <v>会　 社 　名</v>
      </c>
      <c r="H22" s="865"/>
      <c r="I22" s="865"/>
      <c r="J22" s="865"/>
      <c r="K22" s="865"/>
      <c r="L22" s="866"/>
      <c r="M22" s="1680">
        <f>'1-1（省エネ）'!M25</f>
        <v>0</v>
      </c>
      <c r="N22" s="1681"/>
      <c r="O22" s="1681"/>
      <c r="P22" s="1681"/>
      <c r="Q22" s="1681"/>
      <c r="R22" s="1681"/>
      <c r="S22" s="1681"/>
      <c r="T22" s="1681"/>
      <c r="U22" s="1681"/>
      <c r="V22" s="1681"/>
      <c r="W22" s="1681"/>
      <c r="X22" s="1681"/>
      <c r="Y22" s="1681"/>
      <c r="Z22" s="1681"/>
      <c r="AA22" s="1681"/>
      <c r="AB22" s="1681"/>
      <c r="AC22" s="1681"/>
      <c r="AD22" s="1681"/>
      <c r="AE22" s="1681"/>
      <c r="AF22" s="1681"/>
      <c r="AG22" s="1682"/>
    </row>
    <row r="23" spans="1:47" ht="25.5" customHeight="1">
      <c r="A23" s="989"/>
      <c r="B23" s="990"/>
      <c r="C23" s="990"/>
      <c r="D23" s="990"/>
      <c r="E23" s="990"/>
      <c r="F23" s="991"/>
      <c r="G23" s="926" t="str">
        <f>'1-1（省エネ）'!G26</f>
        <v>所   在   地</v>
      </c>
      <c r="H23" s="898"/>
      <c r="I23" s="898"/>
      <c r="J23" s="898"/>
      <c r="K23" s="898"/>
      <c r="L23" s="899"/>
      <c r="M23" s="1680">
        <f>'1-1（省エネ）'!M26</f>
        <v>0</v>
      </c>
      <c r="N23" s="1681"/>
      <c r="O23" s="1681"/>
      <c r="P23" s="1681"/>
      <c r="Q23" s="1681"/>
      <c r="R23" s="1681"/>
      <c r="S23" s="1681"/>
      <c r="T23" s="1681"/>
      <c r="U23" s="1681"/>
      <c r="V23" s="1681"/>
      <c r="W23" s="1681"/>
      <c r="X23" s="1681"/>
      <c r="Y23" s="1681"/>
      <c r="Z23" s="1681"/>
      <c r="AA23" s="1681"/>
      <c r="AB23" s="1681"/>
      <c r="AC23" s="1681"/>
      <c r="AD23" s="1681"/>
      <c r="AE23" s="1681"/>
      <c r="AF23" s="1681"/>
      <c r="AG23" s="1682"/>
    </row>
    <row r="24" spans="1:47" ht="25.5" customHeight="1">
      <c r="A24" s="230">
        <f>'1-1（省エネ）'!A27</f>
        <v>0</v>
      </c>
      <c r="B24" s="873" t="str">
        <f>'1-1（省エネ）'!B27</f>
        <v>事業に要する費用</v>
      </c>
      <c r="C24" s="873"/>
      <c r="D24" s="873"/>
      <c r="E24" s="873"/>
      <c r="F24" s="873"/>
      <c r="G24" s="873"/>
      <c r="H24" s="873"/>
      <c r="I24" s="873"/>
      <c r="J24" s="873"/>
      <c r="K24" s="873"/>
      <c r="L24" s="235">
        <f>'1-1（省エネ）'!L27</f>
        <v>0</v>
      </c>
      <c r="M24" s="1033">
        <f>'1-1（省エネ）'!M27</f>
        <v>0</v>
      </c>
      <c r="N24" s="1034"/>
      <c r="O24" s="1034"/>
      <c r="P24" s="1034"/>
      <c r="Q24" s="1034"/>
      <c r="R24" s="1034"/>
      <c r="S24" s="1034"/>
      <c r="T24" s="1034"/>
      <c r="U24" s="1034"/>
      <c r="V24" s="1034"/>
      <c r="W24" s="1034"/>
      <c r="X24" s="1034"/>
      <c r="Y24" s="1034"/>
      <c r="Z24" s="1034"/>
      <c r="AA24" s="1034"/>
      <c r="AB24" s="1034"/>
      <c r="AC24" s="1034"/>
      <c r="AD24" s="236" t="str">
        <f>'1-1（省エネ）'!AD27</f>
        <v>円(税抜き)</v>
      </c>
      <c r="AE24" s="236">
        <f>'1-1（省エネ）'!AE27</f>
        <v>0</v>
      </c>
      <c r="AF24" s="236">
        <f>'1-1（省エネ）'!AF27</f>
        <v>0</v>
      </c>
      <c r="AG24" s="237">
        <f>'1-1（省エネ）'!AG27</f>
        <v>0</v>
      </c>
    </row>
    <row r="25" spans="1:47" ht="25.5" customHeight="1">
      <c r="A25" s="230">
        <f>'1-1（省エネ）'!A28</f>
        <v>0</v>
      </c>
      <c r="B25" s="873" t="str">
        <f>'1-1（省エネ）'!B28</f>
        <v>補 助 対 象 経 費</v>
      </c>
      <c r="C25" s="873"/>
      <c r="D25" s="873"/>
      <c r="E25" s="873"/>
      <c r="F25" s="873"/>
      <c r="G25" s="873"/>
      <c r="H25" s="873"/>
      <c r="I25" s="873"/>
      <c r="J25" s="873"/>
      <c r="K25" s="873"/>
      <c r="L25" s="235">
        <f>'1-1（省エネ）'!L28</f>
        <v>0</v>
      </c>
      <c r="M25" s="1033">
        <f>'1-1（省エネ）'!M28</f>
        <v>0</v>
      </c>
      <c r="N25" s="1034"/>
      <c r="O25" s="1034"/>
      <c r="P25" s="1034"/>
      <c r="Q25" s="1034"/>
      <c r="R25" s="1034"/>
      <c r="S25" s="1034"/>
      <c r="T25" s="1034"/>
      <c r="U25" s="1034"/>
      <c r="V25" s="1034"/>
      <c r="W25" s="1034"/>
      <c r="X25" s="1034"/>
      <c r="Y25" s="1034"/>
      <c r="Z25" s="1034"/>
      <c r="AA25" s="1034"/>
      <c r="AB25" s="1034"/>
      <c r="AC25" s="1034"/>
      <c r="AD25" s="236" t="str">
        <f>'1-1（省エネ）'!AD28</f>
        <v>円(税抜き)</v>
      </c>
      <c r="AE25" s="236">
        <f>'1-1（省エネ）'!AE28</f>
        <v>0</v>
      </c>
      <c r="AF25" s="236">
        <f>'1-1（省エネ）'!AF28</f>
        <v>0</v>
      </c>
      <c r="AG25" s="237">
        <f>'1-1（省エネ）'!AG28</f>
        <v>0</v>
      </c>
    </row>
    <row r="26" spans="1:47" ht="25.5" customHeight="1">
      <c r="A26" s="230">
        <f>'1-1（省エネ）'!A29</f>
        <v>0</v>
      </c>
      <c r="B26" s="873" t="str">
        <f>'1-1（省エネ）'!B29</f>
        <v>補 助 金 申 請 額</v>
      </c>
      <c r="C26" s="873"/>
      <c r="D26" s="873"/>
      <c r="E26" s="873"/>
      <c r="F26" s="873"/>
      <c r="G26" s="873"/>
      <c r="H26" s="873"/>
      <c r="I26" s="873"/>
      <c r="J26" s="873"/>
      <c r="K26" s="873"/>
      <c r="L26" s="235">
        <f>'1-1（省エネ）'!L29</f>
        <v>0</v>
      </c>
      <c r="M26" s="1033">
        <f>'1-1（省エネ）'!M29</f>
        <v>0</v>
      </c>
      <c r="N26" s="1034"/>
      <c r="O26" s="1034"/>
      <c r="P26" s="1034"/>
      <c r="Q26" s="1034"/>
      <c r="R26" s="1034"/>
      <c r="S26" s="1034"/>
      <c r="T26" s="1034"/>
      <c r="U26" s="1034"/>
      <c r="V26" s="1034"/>
      <c r="W26" s="1034"/>
      <c r="X26" s="1034"/>
      <c r="Y26" s="1034"/>
      <c r="Z26" s="1034"/>
      <c r="AA26" s="1034"/>
      <c r="AB26" s="1034"/>
      <c r="AC26" s="1034"/>
      <c r="AD26" s="236" t="str">
        <f>'1-1（省エネ）'!AD29</f>
        <v>円</v>
      </c>
      <c r="AE26" s="236">
        <f>'1-1（省エネ）'!AE29</f>
        <v>0</v>
      </c>
      <c r="AF26" s="236">
        <f>'1-1（省エネ）'!AF29</f>
        <v>0</v>
      </c>
      <c r="AG26" s="237">
        <f>'1-1（省エネ）'!AG29</f>
        <v>0</v>
      </c>
    </row>
    <row r="27" spans="1:47" s="1" customFormat="1" ht="25.5" customHeight="1">
      <c r="A27" s="1677" t="e">
        <f>'1-1（省エネ）'!#REF!</f>
        <v>#REF!</v>
      </c>
      <c r="B27" s="830"/>
      <c r="C27" s="830"/>
      <c r="D27" s="830"/>
      <c r="E27" s="830"/>
      <c r="F27" s="830"/>
      <c r="G27" s="830"/>
      <c r="H27" s="830"/>
      <c r="I27" s="830"/>
      <c r="J27" s="830"/>
      <c r="K27" s="830"/>
      <c r="L27" s="830"/>
      <c r="M27" s="830"/>
      <c r="N27" s="830"/>
      <c r="O27" s="830"/>
      <c r="P27" s="830"/>
      <c r="Q27" s="830"/>
      <c r="R27" s="830"/>
      <c r="S27" s="830"/>
      <c r="T27" s="830"/>
      <c r="U27" s="830"/>
      <c r="V27" s="830"/>
      <c r="W27" s="435" t="e">
        <f>'1-1（省エネ）'!#REF!</f>
        <v>#REF!</v>
      </c>
      <c r="X27" s="435" t="e">
        <f>'1-1（省エネ）'!#REF!</f>
        <v>#REF!</v>
      </c>
      <c r="Y27" s="435" t="e">
        <f>'1-1（省エネ）'!#REF!</f>
        <v>#REF!</v>
      </c>
      <c r="Z27" s="435" t="e">
        <f>'1-1（省エネ）'!#REF!</f>
        <v>#REF!</v>
      </c>
      <c r="AA27" s="435" t="e">
        <f>'1-1（省エネ）'!#REF!</f>
        <v>#REF!</v>
      </c>
      <c r="AB27" s="244" t="e">
        <f>'1-1（省エネ）'!#REF!</f>
        <v>#REF!</v>
      </c>
      <c r="AC27" s="244" t="e">
        <f>'1-1（省エネ）'!#REF!</f>
        <v>#REF!</v>
      </c>
      <c r="AD27" s="244" t="e">
        <f>'1-1（省エネ）'!#REF!</f>
        <v>#REF!</v>
      </c>
      <c r="AE27" s="244" t="e">
        <f>'1-1（省エネ）'!#REF!</f>
        <v>#REF!</v>
      </c>
      <c r="AF27" s="244" t="e">
        <f>'1-1（省エネ）'!#REF!</f>
        <v>#REF!</v>
      </c>
      <c r="AG27" s="354" t="e">
        <f>'1-1（省エネ）'!#REF!</f>
        <v>#REF!</v>
      </c>
    </row>
    <row r="28" spans="1:47" s="1" customFormat="1" ht="25.5" customHeight="1">
      <c r="A28" s="297" t="e">
        <f>'1-1（省エネ）'!#REF!</f>
        <v>#REF!</v>
      </c>
      <c r="B28" s="355" t="e">
        <f>'1-1（省エネ）'!#REF!</f>
        <v>#REF!</v>
      </c>
      <c r="C28" s="356" t="e">
        <f>'1-1（省エネ）'!#REF!</f>
        <v>#REF!</v>
      </c>
      <c r="D28" s="1675" t="e">
        <f>'1-1（省エネ）'!#REF!</f>
        <v>#REF!</v>
      </c>
      <c r="E28" s="1678"/>
      <c r="F28" s="1678"/>
      <c r="G28" s="1678"/>
      <c r="H28" s="1678"/>
      <c r="I28" s="1678"/>
      <c r="J28" s="1678"/>
      <c r="K28" s="1678"/>
      <c r="L28" s="1678"/>
      <c r="M28" s="1678"/>
      <c r="N28" s="1678"/>
      <c r="O28" s="1678"/>
      <c r="P28" s="1678"/>
      <c r="Q28" s="1678"/>
      <c r="R28" s="1678"/>
      <c r="S28" s="1678"/>
      <c r="T28" s="1678"/>
      <c r="U28" s="1676"/>
      <c r="V28" s="1673" t="e">
        <f>'1-1（省エネ）'!#REF!</f>
        <v>#REF!</v>
      </c>
      <c r="W28" s="1679"/>
      <c r="X28" s="1679"/>
      <c r="Y28" s="1679"/>
      <c r="Z28" s="1679"/>
      <c r="AA28" s="1674"/>
      <c r="AB28" s="429" t="e">
        <f>'1-1（省エネ）'!#REF!</f>
        <v>#REF!</v>
      </c>
      <c r="AC28" s="1" t="e">
        <f>'1-1（省エネ）'!#REF!</f>
        <v>#REF!</v>
      </c>
      <c r="AD28" s="1" t="e">
        <f>'1-1（省エネ）'!#REF!</f>
        <v>#REF!</v>
      </c>
      <c r="AE28" s="1" t="e">
        <f>'1-1（省エネ）'!#REF!</f>
        <v>#REF!</v>
      </c>
      <c r="AF28" s="1" t="e">
        <f>'1-1（省エネ）'!#REF!</f>
        <v>#REF!</v>
      </c>
      <c r="AG28" s="1" t="e">
        <f>'1-1（省エネ）'!#REF!</f>
        <v>#REF!</v>
      </c>
    </row>
    <row r="29" spans="1:47" s="1" customFormat="1" ht="25.5" customHeight="1">
      <c r="A29" s="297" t="e">
        <f>'1-1（省エネ）'!#REF!</f>
        <v>#REF!</v>
      </c>
      <c r="B29" s="355" t="e">
        <f>'1-1（省エネ）'!#REF!</f>
        <v>#REF!</v>
      </c>
      <c r="C29" s="356" t="e">
        <f>'1-1（省エネ）'!#REF!</f>
        <v>#REF!</v>
      </c>
      <c r="D29" s="1675" t="e">
        <f>'1-1（省エネ）'!#REF!</f>
        <v>#REF!</v>
      </c>
      <c r="E29" s="1676"/>
      <c r="F29" s="1675" t="e">
        <f>'1-1（省エネ）'!#REF!</f>
        <v>#REF!</v>
      </c>
      <c r="G29" s="1676"/>
      <c r="H29" s="1675" t="e">
        <f>'1-1（省エネ）'!#REF!</f>
        <v>#REF!</v>
      </c>
      <c r="I29" s="1676"/>
      <c r="J29" s="1675" t="e">
        <f>'1-1（省エネ）'!#REF!</f>
        <v>#REF!</v>
      </c>
      <c r="K29" s="1676"/>
      <c r="L29" s="1675" t="e">
        <f>'1-1（省エネ）'!#REF!</f>
        <v>#REF!</v>
      </c>
      <c r="M29" s="1676"/>
      <c r="N29" s="1675" t="e">
        <f>'1-1（省エネ）'!#REF!</f>
        <v>#REF!</v>
      </c>
      <c r="O29" s="1676"/>
      <c r="P29" s="1673" t="e">
        <f>'1-1（省エネ）'!#REF!</f>
        <v>#REF!</v>
      </c>
      <c r="Q29" s="1674"/>
      <c r="R29" s="1673" t="e">
        <f>'1-1（省エネ）'!#REF!</f>
        <v>#REF!</v>
      </c>
      <c r="S29" s="1674"/>
      <c r="T29" s="1673" t="e">
        <f>'1-1（省エネ）'!#REF!</f>
        <v>#REF!</v>
      </c>
      <c r="U29" s="1674"/>
      <c r="V29" s="1673" t="e">
        <f>'1-1（省エネ）'!#REF!</f>
        <v>#REF!</v>
      </c>
      <c r="W29" s="1674"/>
      <c r="X29" s="1675" t="e">
        <f>'1-1（省エネ）'!#REF!</f>
        <v>#REF!</v>
      </c>
      <c r="Y29" s="1676"/>
      <c r="Z29" s="1675" t="e">
        <f>'1-1（省エネ）'!#REF!</f>
        <v>#REF!</v>
      </c>
      <c r="AA29" s="1676"/>
      <c r="AB29" s="429" t="e">
        <f>'1-1（省エネ）'!#REF!</f>
        <v>#REF!</v>
      </c>
      <c r="AC29" s="1" t="e">
        <f>'1-1（省エネ）'!#REF!</f>
        <v>#REF!</v>
      </c>
      <c r="AD29" s="1" t="e">
        <f>'1-1（省エネ）'!#REF!</f>
        <v>#REF!</v>
      </c>
      <c r="AE29" s="1" t="e">
        <f>'1-1（省エネ）'!#REF!</f>
        <v>#REF!</v>
      </c>
      <c r="AF29" s="1" t="e">
        <f>'1-1（省エネ）'!#REF!</f>
        <v>#REF!</v>
      </c>
      <c r="AG29" s="1" t="e">
        <f>'1-1（省エネ）'!#REF!</f>
        <v>#REF!</v>
      </c>
    </row>
    <row r="30" spans="1:47" s="1" customFormat="1" ht="25.5" customHeight="1">
      <c r="A30" s="297" t="e">
        <f>'1-1（省エネ）'!#REF!</f>
        <v>#REF!</v>
      </c>
      <c r="B30" s="355" t="e">
        <f>'1-1（省エネ）'!#REF!</f>
        <v>#REF!</v>
      </c>
      <c r="C30" s="356" t="e">
        <f>'1-1（省エネ）'!#REF!</f>
        <v>#REF!</v>
      </c>
      <c r="D30" s="1667" t="e">
        <f>'1-1（省エネ）'!#REF!</f>
        <v>#REF!</v>
      </c>
      <c r="E30" s="1668"/>
      <c r="F30" s="1667" t="e">
        <f>'1-1（省エネ）'!#REF!</f>
        <v>#REF!</v>
      </c>
      <c r="G30" s="1668"/>
      <c r="H30" s="1667" t="e">
        <f>'1-1（省エネ）'!#REF!</f>
        <v>#REF!</v>
      </c>
      <c r="I30" s="1668"/>
      <c r="J30" s="1667" t="e">
        <f>'1-1（省エネ）'!#REF!</f>
        <v>#REF!</v>
      </c>
      <c r="K30" s="1668"/>
      <c r="L30" s="1667" t="e">
        <f>'1-1（省エネ）'!#REF!</f>
        <v>#REF!</v>
      </c>
      <c r="M30" s="1668"/>
      <c r="N30" s="1667" t="e">
        <f>'1-1（省エネ）'!#REF!</f>
        <v>#REF!</v>
      </c>
      <c r="O30" s="1668"/>
      <c r="P30" s="1667" t="e">
        <f>'1-1（省エネ）'!#REF!</f>
        <v>#REF!</v>
      </c>
      <c r="Q30" s="1668"/>
      <c r="R30" s="1667" t="e">
        <f>'1-1（省エネ）'!#REF!</f>
        <v>#REF!</v>
      </c>
      <c r="S30" s="1668"/>
      <c r="T30" s="1667" t="e">
        <f>'1-1（省エネ）'!#REF!</f>
        <v>#REF!</v>
      </c>
      <c r="U30" s="1668"/>
      <c r="V30" s="1667" t="e">
        <f>'1-1（省エネ）'!#REF!</f>
        <v>#REF!</v>
      </c>
      <c r="W30" s="1668"/>
      <c r="X30" s="1667" t="e">
        <f>'1-1（省エネ）'!#REF!</f>
        <v>#REF!</v>
      </c>
      <c r="Y30" s="1668"/>
      <c r="Z30" s="1667" t="e">
        <f>'1-1（省エネ）'!#REF!</f>
        <v>#REF!</v>
      </c>
      <c r="AA30" s="1668"/>
      <c r="AB30" s="429" t="e">
        <f>'1-1（省エネ）'!#REF!</f>
        <v>#REF!</v>
      </c>
      <c r="AC30" s="1" t="e">
        <f>'1-1（省エネ）'!#REF!</f>
        <v>#REF!</v>
      </c>
      <c r="AD30" s="1" t="e">
        <f>'1-1（省エネ）'!#REF!</f>
        <v>#REF!</v>
      </c>
      <c r="AE30" s="1" t="e">
        <f>'1-1（省エネ）'!#REF!</f>
        <v>#REF!</v>
      </c>
      <c r="AF30" s="1" t="e">
        <f>'1-1（省エネ）'!#REF!</f>
        <v>#REF!</v>
      </c>
      <c r="AG30" s="1" t="e">
        <f>'1-1（省エネ）'!#REF!</f>
        <v>#REF!</v>
      </c>
    </row>
    <row r="31" spans="1:47" s="1" customFormat="1" ht="25.5" customHeight="1">
      <c r="A31" s="297" t="e">
        <f>'1-1（省エネ）'!#REF!</f>
        <v>#REF!</v>
      </c>
      <c r="B31" s="355" t="e">
        <f>'1-1（省エネ）'!#REF!</f>
        <v>#REF!</v>
      </c>
      <c r="C31" s="356" t="e">
        <f>'1-1（省エネ）'!#REF!</f>
        <v>#REF!</v>
      </c>
      <c r="D31" s="1669"/>
      <c r="E31" s="1670"/>
      <c r="F31" s="1669"/>
      <c r="G31" s="1670"/>
      <c r="H31" s="1669"/>
      <c r="I31" s="1670"/>
      <c r="J31" s="1669"/>
      <c r="K31" s="1670"/>
      <c r="L31" s="1669"/>
      <c r="M31" s="1670"/>
      <c r="N31" s="1669"/>
      <c r="O31" s="1670"/>
      <c r="P31" s="1669"/>
      <c r="Q31" s="1670"/>
      <c r="R31" s="1669"/>
      <c r="S31" s="1670"/>
      <c r="T31" s="1669"/>
      <c r="U31" s="1670"/>
      <c r="V31" s="1669"/>
      <c r="W31" s="1670"/>
      <c r="X31" s="1669"/>
      <c r="Y31" s="1670"/>
      <c r="Z31" s="1669"/>
      <c r="AA31" s="1670"/>
      <c r="AB31" s="429" t="e">
        <f>'1-1（省エネ）'!#REF!</f>
        <v>#REF!</v>
      </c>
      <c r="AC31" s="1" t="e">
        <f>'1-1（省エネ）'!#REF!</f>
        <v>#REF!</v>
      </c>
      <c r="AD31" s="1" t="e">
        <f>'1-1（省エネ）'!#REF!</f>
        <v>#REF!</v>
      </c>
      <c r="AE31" s="1" t="e">
        <f>'1-1（省エネ）'!#REF!</f>
        <v>#REF!</v>
      </c>
      <c r="AF31" s="1" t="e">
        <f>'1-1（省エネ）'!#REF!</f>
        <v>#REF!</v>
      </c>
      <c r="AG31" s="1" t="e">
        <f>'1-1（省エネ）'!#REF!</f>
        <v>#REF!</v>
      </c>
    </row>
    <row r="32" spans="1:47" s="1" customFormat="1" ht="25.5" customHeight="1">
      <c r="A32" s="297" t="e">
        <f>'1-1（省エネ）'!#REF!</f>
        <v>#REF!</v>
      </c>
      <c r="B32" s="355" t="e">
        <f>'1-1（省エネ）'!#REF!</f>
        <v>#REF!</v>
      </c>
      <c r="C32" s="356" t="e">
        <f>'1-1（省エネ）'!#REF!</f>
        <v>#REF!</v>
      </c>
      <c r="D32" s="1671"/>
      <c r="E32" s="1672"/>
      <c r="F32" s="1671"/>
      <c r="G32" s="1672"/>
      <c r="H32" s="1671"/>
      <c r="I32" s="1672"/>
      <c r="J32" s="1671"/>
      <c r="K32" s="1672"/>
      <c r="L32" s="1671"/>
      <c r="M32" s="1672"/>
      <c r="N32" s="1671"/>
      <c r="O32" s="1672"/>
      <c r="P32" s="1671"/>
      <c r="Q32" s="1672"/>
      <c r="R32" s="1671"/>
      <c r="S32" s="1672"/>
      <c r="T32" s="1671"/>
      <c r="U32" s="1672"/>
      <c r="V32" s="1671"/>
      <c r="W32" s="1672"/>
      <c r="X32" s="1671"/>
      <c r="Y32" s="1672"/>
      <c r="Z32" s="1671"/>
      <c r="AA32" s="1672"/>
      <c r="AB32" s="429" t="e">
        <f>'1-1（省エネ）'!#REF!</f>
        <v>#REF!</v>
      </c>
      <c r="AC32" s="1" t="e">
        <f>'1-1（省エネ）'!#REF!</f>
        <v>#REF!</v>
      </c>
      <c r="AD32" s="1" t="e">
        <f>'1-1（省エネ）'!#REF!</f>
        <v>#REF!</v>
      </c>
      <c r="AE32" s="1" t="e">
        <f>'1-1（省エネ）'!#REF!</f>
        <v>#REF!</v>
      </c>
      <c r="AF32" s="1" t="e">
        <f>'1-1（省エネ）'!#REF!</f>
        <v>#REF!</v>
      </c>
      <c r="AG32" s="1" t="e">
        <f>'1-1（省エネ）'!#REF!</f>
        <v>#REF!</v>
      </c>
    </row>
    <row r="33" spans="1:33" s="1" customFormat="1" ht="25.5" customHeight="1">
      <c r="A33" s="293" t="e">
        <f>'1-1（省エネ）'!#REF!</f>
        <v>#REF!</v>
      </c>
      <c r="B33" s="428" t="e">
        <f>'1-1（省エネ）'!#REF!</f>
        <v>#REF!</v>
      </c>
      <c r="C33" s="428" t="e">
        <f>'1-1（省エネ）'!#REF!</f>
        <v>#REF!</v>
      </c>
      <c r="D33" s="428" t="e">
        <f>'1-1（省エネ）'!#REF!</f>
        <v>#REF!</v>
      </c>
      <c r="E33" s="428" t="e">
        <f>'1-1（省エネ）'!#REF!</f>
        <v>#REF!</v>
      </c>
      <c r="F33" s="428" t="e">
        <f>'1-1（省エネ）'!#REF!</f>
        <v>#REF!</v>
      </c>
      <c r="G33" s="428" t="e">
        <f>'1-1（省エネ）'!#REF!</f>
        <v>#REF!</v>
      </c>
      <c r="H33" s="428" t="e">
        <f>'1-1（省エネ）'!#REF!</f>
        <v>#REF!</v>
      </c>
      <c r="I33" s="428" t="e">
        <f>'1-1（省エネ）'!#REF!</f>
        <v>#REF!</v>
      </c>
      <c r="J33" s="428" t="e">
        <f>'1-1（省エネ）'!#REF!</f>
        <v>#REF!</v>
      </c>
      <c r="K33" s="428" t="e">
        <f>'1-1（省エネ）'!#REF!</f>
        <v>#REF!</v>
      </c>
      <c r="L33" s="428" t="e">
        <f>'1-1（省エネ）'!#REF!</f>
        <v>#REF!</v>
      </c>
      <c r="M33" s="428" t="e">
        <f>'1-1（省エネ）'!#REF!</f>
        <v>#REF!</v>
      </c>
      <c r="N33" s="428" t="e">
        <f>'1-1（省エネ）'!#REF!</f>
        <v>#REF!</v>
      </c>
      <c r="O33" s="428" t="e">
        <f>'1-1（省エネ）'!#REF!</f>
        <v>#REF!</v>
      </c>
      <c r="P33" s="433" t="e">
        <f>'1-1（省エネ）'!#REF!</f>
        <v>#REF!</v>
      </c>
      <c r="Q33" s="433" t="e">
        <f>'1-1（省エネ）'!#REF!</f>
        <v>#REF!</v>
      </c>
      <c r="R33" s="433" t="e">
        <f>'1-1（省エネ）'!#REF!</f>
        <v>#REF!</v>
      </c>
      <c r="S33" s="433" t="e">
        <f>'1-1（省エネ）'!#REF!</f>
        <v>#REF!</v>
      </c>
      <c r="T33" s="434" t="e">
        <f>'1-1（省エネ）'!#REF!</f>
        <v>#REF!</v>
      </c>
      <c r="U33" s="434" t="e">
        <f>'1-1（省エネ）'!#REF!</f>
        <v>#REF!</v>
      </c>
      <c r="V33" s="434" t="e">
        <f>'1-1（省エネ）'!#REF!</f>
        <v>#REF!</v>
      </c>
      <c r="W33" s="434" t="e">
        <f>'1-1（省エネ）'!#REF!</f>
        <v>#REF!</v>
      </c>
      <c r="X33" s="434" t="e">
        <f>'1-1（省エネ）'!#REF!</f>
        <v>#REF!</v>
      </c>
      <c r="Y33" s="434" t="e">
        <f>'1-1（省エネ）'!#REF!</f>
        <v>#REF!</v>
      </c>
      <c r="Z33" s="434" t="e">
        <f>'1-1（省エネ）'!#REF!</f>
        <v>#REF!</v>
      </c>
      <c r="AA33" s="434" t="e">
        <f>'1-1（省エネ）'!#REF!</f>
        <v>#REF!</v>
      </c>
      <c r="AB33" s="433" t="e">
        <f>'1-1（省エネ）'!#REF!</f>
        <v>#REF!</v>
      </c>
      <c r="AC33" s="433" t="e">
        <f>'1-1（省エネ）'!#REF!</f>
        <v>#REF!</v>
      </c>
      <c r="AD33" s="433" t="e">
        <f>'1-1（省エネ）'!#REF!</f>
        <v>#REF!</v>
      </c>
      <c r="AE33" s="433" t="e">
        <f>'1-1（省エネ）'!#REF!</f>
        <v>#REF!</v>
      </c>
      <c r="AF33" s="433" t="e">
        <f>'1-1（省エネ）'!#REF!</f>
        <v>#REF!</v>
      </c>
      <c r="AG33" s="379" t="e">
        <f>'1-1（省エネ）'!#REF!</f>
        <v>#REF!</v>
      </c>
    </row>
    <row r="34" spans="1:33" ht="25.5" customHeight="1">
      <c r="A34" s="293">
        <f>'1-1（省エネ）'!L30</f>
        <v>0</v>
      </c>
      <c r="B34" s="1658">
        <f>'1-1（省エネ）'!M30</f>
        <v>0</v>
      </c>
      <c r="C34" s="1658"/>
      <c r="D34" s="1658"/>
      <c r="E34" s="1658"/>
      <c r="F34" s="1658"/>
      <c r="G34" s="1658"/>
      <c r="H34" s="1658"/>
      <c r="I34" s="1658"/>
      <c r="J34" s="1658"/>
      <c r="K34" s="1658"/>
      <c r="L34" s="380" t="e">
        <f>'1-1（省エネ）'!#REF!</f>
        <v>#REF!</v>
      </c>
      <c r="M34" s="1659" t="e">
        <f>'1-1（省エネ）'!#REF!</f>
        <v>#REF!</v>
      </c>
      <c r="N34" s="1660"/>
      <c r="O34" s="1660"/>
      <c r="P34" s="1660"/>
      <c r="Q34" s="1660"/>
      <c r="R34" s="1660"/>
      <c r="S34" s="1660"/>
      <c r="T34" s="1660"/>
      <c r="U34" s="1660"/>
      <c r="V34" s="1660"/>
      <c r="W34" s="1660"/>
      <c r="X34" s="430" t="str">
        <f>'1-1（省エネ）'!U30</f>
        <v>※発注日（契約日）</v>
      </c>
      <c r="Y34" s="431"/>
      <c r="Z34" s="431"/>
      <c r="AA34" s="431"/>
      <c r="AB34" s="431"/>
      <c r="AC34" s="431"/>
      <c r="AD34" s="431"/>
      <c r="AE34" s="431"/>
      <c r="AF34" s="431"/>
      <c r="AG34" s="432"/>
    </row>
    <row r="35" spans="1:33" ht="25.5" customHeight="1" thickBot="1">
      <c r="A35" s="238">
        <f>'1-1（省エネ）'!L31</f>
        <v>0</v>
      </c>
      <c r="B35" s="1661">
        <f>'1-1（省エネ）'!M31</f>
        <v>0</v>
      </c>
      <c r="C35" s="1661"/>
      <c r="D35" s="1661"/>
      <c r="E35" s="1661"/>
      <c r="F35" s="1661"/>
      <c r="G35" s="1661"/>
      <c r="H35" s="1661"/>
      <c r="I35" s="1661"/>
      <c r="J35" s="1661"/>
      <c r="K35" s="1661"/>
      <c r="L35" s="239" t="e">
        <f>'1-1（省エネ）'!#REF!</f>
        <v>#REF!</v>
      </c>
      <c r="M35" s="1662" t="e">
        <f>'1-1（省エネ）'!#REF!</f>
        <v>#REF!</v>
      </c>
      <c r="N35" s="1663"/>
      <c r="O35" s="1663"/>
      <c r="P35" s="1663"/>
      <c r="Q35" s="1663"/>
      <c r="R35" s="1663"/>
      <c r="S35" s="1663"/>
      <c r="T35" s="1663"/>
      <c r="U35" s="1663"/>
      <c r="V35" s="1663"/>
      <c r="W35" s="1663"/>
      <c r="X35" s="240" t="str">
        <f>'1-1（省エネ）'!U31</f>
        <v>※精算の完了日等</v>
      </c>
      <c r="Y35" s="241"/>
      <c r="Z35" s="241"/>
      <c r="AA35" s="241"/>
      <c r="AB35" s="241"/>
      <c r="AC35" s="241"/>
      <c r="AD35" s="241"/>
      <c r="AE35" s="241"/>
      <c r="AF35" s="241"/>
      <c r="AG35" s="242"/>
    </row>
    <row r="36" spans="1:33" ht="25.5" customHeight="1">
      <c r="A36" s="1">
        <f>'1-1（省エネ）'!A32</f>
        <v>0</v>
      </c>
      <c r="B36" s="243">
        <f>'1-1（省エネ）'!B32</f>
        <v>0</v>
      </c>
      <c r="C36" s="243">
        <f>'1-1（省エネ）'!C32</f>
        <v>0</v>
      </c>
      <c r="D36" s="243">
        <f>'1-1（省エネ）'!D32</f>
        <v>0</v>
      </c>
      <c r="E36" s="243">
        <f>'1-1（省エネ）'!E32</f>
        <v>0</v>
      </c>
      <c r="F36" s="243">
        <f>'1-1（省エネ）'!F32</f>
        <v>0</v>
      </c>
      <c r="G36" s="243">
        <f>'1-1（省エネ）'!G32</f>
        <v>0</v>
      </c>
      <c r="H36" s="243">
        <f>'1-1（省エネ）'!H32</f>
        <v>0</v>
      </c>
      <c r="I36" s="243">
        <f>'1-1（省エネ）'!I32</f>
        <v>0</v>
      </c>
      <c r="J36" s="243">
        <f>'1-1（省エネ）'!J32</f>
        <v>0</v>
      </c>
      <c r="K36" s="243">
        <f>'1-1（省エネ）'!K32</f>
        <v>0</v>
      </c>
      <c r="L36" s="244">
        <f>'1-1（省エネ）'!L32</f>
        <v>0</v>
      </c>
      <c r="M36" s="1">
        <f>'1-1（省エネ）'!M32</f>
        <v>0</v>
      </c>
      <c r="N36" s="1">
        <f>'1-1（省エネ）'!N32</f>
        <v>0</v>
      </c>
      <c r="O36" s="1">
        <f>'1-1（省エネ）'!O32</f>
        <v>0</v>
      </c>
      <c r="P36" s="1">
        <f>'1-1（省エネ）'!P32</f>
        <v>0</v>
      </c>
      <c r="Q36" s="1">
        <f>'1-1（省エネ）'!Q32</f>
        <v>0</v>
      </c>
      <c r="R36" s="219">
        <f>'1-1（省エネ）'!R32</f>
        <v>0</v>
      </c>
      <c r="S36" s="219">
        <f>'1-1（省エネ）'!S32</f>
        <v>0</v>
      </c>
      <c r="T36" s="219">
        <f>'1-1（省エネ）'!T32</f>
        <v>0</v>
      </c>
      <c r="U36" s="1">
        <f>'1-1（省エネ）'!U32</f>
        <v>0</v>
      </c>
      <c r="V36" s="219">
        <f>'1-1（省エネ）'!V32</f>
        <v>0</v>
      </c>
      <c r="W36" s="219">
        <f>'1-1（省エネ）'!W32</f>
        <v>0</v>
      </c>
      <c r="X36" s="219">
        <f>'1-1（省エネ）'!X32</f>
        <v>0</v>
      </c>
      <c r="Y36" s="1">
        <f>'1-1（省エネ）'!Y32</f>
        <v>0</v>
      </c>
      <c r="Z36" s="219">
        <f>'1-1（省エネ）'!Z32</f>
        <v>0</v>
      </c>
      <c r="AA36" s="219">
        <f>'1-1（省エネ）'!AA32</f>
        <v>0</v>
      </c>
      <c r="AB36" s="219">
        <f>'1-1（省エネ）'!AB32</f>
        <v>0</v>
      </c>
      <c r="AC36" s="1">
        <f>'1-1（省エネ）'!AC32</f>
        <v>0</v>
      </c>
      <c r="AD36" s="1">
        <f>'1-1（省エネ）'!AD32</f>
        <v>0</v>
      </c>
      <c r="AE36" s="1">
        <f>'1-1（省エネ）'!AE32</f>
        <v>0</v>
      </c>
      <c r="AF36" s="1">
        <f>'1-1（省エネ）'!AF32</f>
        <v>0</v>
      </c>
      <c r="AG36" s="1">
        <f>'1-1（省エネ）'!AG32</f>
        <v>0</v>
      </c>
    </row>
    <row r="37" spans="1:33" ht="25.5" customHeight="1" thickBot="1">
      <c r="A37" s="1" t="str">
        <f>'1-1（省エネ）'!A33</f>
        <v>３ 事業の効果等について</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3" ht="132.75" customHeight="1">
      <c r="A38" s="932" t="e">
        <f>'1-1（省エネ）'!#REF!</f>
        <v>#REF!</v>
      </c>
      <c r="B38" s="933"/>
      <c r="C38" s="933"/>
      <c r="D38" s="933"/>
      <c r="E38" s="933"/>
      <c r="F38" s="933"/>
      <c r="G38" s="933"/>
      <c r="H38" s="933"/>
      <c r="I38" s="933"/>
      <c r="J38" s="933"/>
      <c r="K38" s="933"/>
      <c r="L38" s="933"/>
      <c r="M38" s="933"/>
      <c r="N38" s="934"/>
      <c r="O38" s="1664" t="e">
        <f>'1-1（省エネ）'!#REF!</f>
        <v>#REF!</v>
      </c>
      <c r="P38" s="1665"/>
      <c r="Q38" s="1665"/>
      <c r="R38" s="1665"/>
      <c r="S38" s="1665"/>
      <c r="T38" s="1665"/>
      <c r="U38" s="1665"/>
      <c r="V38" s="1665"/>
      <c r="W38" s="1665"/>
      <c r="X38" s="1665"/>
      <c r="Y38" s="1665"/>
      <c r="Z38" s="1665"/>
      <c r="AA38" s="1665"/>
      <c r="AB38" s="1665"/>
      <c r="AC38" s="1665"/>
      <c r="AD38" s="1665"/>
      <c r="AE38" s="1665"/>
      <c r="AF38" s="1665"/>
      <c r="AG38" s="1666"/>
    </row>
    <row r="39" spans="1:33" ht="25.5" customHeight="1">
      <c r="A39" s="897" t="str">
        <f>'1-1（省エネ）'!A34</f>
        <v>補助事業実施前のエネルギー使用量</v>
      </c>
      <c r="B39" s="898"/>
      <c r="C39" s="898"/>
      <c r="D39" s="898"/>
      <c r="E39" s="898"/>
      <c r="F39" s="898"/>
      <c r="G39" s="898"/>
      <c r="H39" s="898"/>
      <c r="I39" s="898"/>
      <c r="J39" s="898"/>
      <c r="K39" s="898"/>
      <c r="L39" s="898"/>
      <c r="M39" s="898"/>
      <c r="N39" s="899"/>
      <c r="O39" s="245" t="str">
        <f>'1-1（省エネ）'!O34</f>
        <v>(Ａ)</v>
      </c>
      <c r="P39" s="246"/>
      <c r="Q39" s="246"/>
      <c r="R39" s="246"/>
      <c r="S39" s="246"/>
      <c r="T39" s="246"/>
      <c r="U39" s="246"/>
      <c r="V39" s="1036">
        <f>'1-1（省エネ）'!V34</f>
        <v>0</v>
      </c>
      <c r="W39" s="1036"/>
      <c r="X39" s="1036"/>
      <c r="Y39" s="1036"/>
      <c r="Z39" s="1036"/>
      <c r="AA39" s="1036"/>
      <c r="AB39" s="1036"/>
      <c r="AC39" s="247">
        <f>'1-1（省エネ）'!AC34</f>
        <v>0</v>
      </c>
      <c r="AD39" s="246" t="str">
        <f>'1-1（省エネ）'!AD34</f>
        <v>GJ</v>
      </c>
      <c r="AE39" s="248">
        <f>'1-1（省エネ）'!AE34</f>
        <v>0</v>
      </c>
      <c r="AF39" s="249">
        <f>'1-1（省エネ）'!AF34</f>
        <v>0</v>
      </c>
      <c r="AG39" s="250">
        <f>'1-1（省エネ）'!AG34</f>
        <v>0</v>
      </c>
    </row>
    <row r="40" spans="1:33" ht="25.5" customHeight="1">
      <c r="A40" s="897" t="str">
        <f>'1-1（省エネ）'!A35</f>
        <v>補助事業による削減量</v>
      </c>
      <c r="B40" s="898"/>
      <c r="C40" s="898"/>
      <c r="D40" s="898"/>
      <c r="E40" s="898"/>
      <c r="F40" s="898"/>
      <c r="G40" s="898"/>
      <c r="H40" s="898"/>
      <c r="I40" s="898"/>
      <c r="J40" s="898"/>
      <c r="K40" s="898"/>
      <c r="L40" s="898"/>
      <c r="M40" s="898"/>
      <c r="N40" s="899"/>
      <c r="O40" s="245" t="str">
        <f>'1-1（省エネ）'!O35</f>
        <v>(Ｂ)</v>
      </c>
      <c r="P40" s="246"/>
      <c r="Q40" s="246"/>
      <c r="R40" s="246"/>
      <c r="S40" s="246"/>
      <c r="T40" s="246"/>
      <c r="U40" s="246"/>
      <c r="V40" s="1036">
        <f>'1-1（省エネ）'!V35</f>
        <v>0</v>
      </c>
      <c r="W40" s="1036"/>
      <c r="X40" s="1036"/>
      <c r="Y40" s="1036"/>
      <c r="Z40" s="1036"/>
      <c r="AA40" s="1036"/>
      <c r="AB40" s="1036"/>
      <c r="AC40" s="247">
        <f>'1-1（省エネ）'!AC35</f>
        <v>0</v>
      </c>
      <c r="AD40" s="246" t="str">
        <f>'1-1（省エネ）'!AD35</f>
        <v>GJ</v>
      </c>
      <c r="AE40" s="23">
        <f>'1-1（省エネ）'!AE35</f>
        <v>0</v>
      </c>
      <c r="AF40" s="249">
        <f>'1-1（省エネ）'!AF35</f>
        <v>0</v>
      </c>
      <c r="AG40" s="250">
        <f>'1-1（省エネ）'!AG35</f>
        <v>0</v>
      </c>
    </row>
    <row r="41" spans="1:33" ht="25.5" customHeight="1" thickBot="1">
      <c r="A41" s="840" t="str">
        <f>'1-1（省エネ）'!A36</f>
        <v>削減率</v>
      </c>
      <c r="B41" s="841"/>
      <c r="C41" s="841"/>
      <c r="D41" s="841"/>
      <c r="E41" s="841"/>
      <c r="F41" s="841"/>
      <c r="G41" s="841"/>
      <c r="H41" s="841"/>
      <c r="I41" s="841"/>
      <c r="J41" s="841"/>
      <c r="K41" s="841"/>
      <c r="L41" s="841"/>
      <c r="M41" s="841"/>
      <c r="N41" s="842"/>
      <c r="O41" s="251" t="str">
        <f>'1-1（省エネ）'!O36</f>
        <v>(Ｂ)/(Ａ)</v>
      </c>
      <c r="P41" s="252"/>
      <c r="Q41" s="252"/>
      <c r="R41" s="252"/>
      <c r="S41" s="252"/>
      <c r="T41" s="252"/>
      <c r="U41" s="252"/>
      <c r="V41" s="1007" t="str">
        <f>'1-1（省エネ）'!V36</f>
        <v/>
      </c>
      <c r="W41" s="1007"/>
      <c r="X41" s="1007"/>
      <c r="Y41" s="1007"/>
      <c r="Z41" s="1007"/>
      <c r="AA41" s="1007"/>
      <c r="AB41" s="1007"/>
      <c r="AC41" s="253">
        <f>'1-1（省エネ）'!AC36</f>
        <v>0</v>
      </c>
      <c r="AD41" s="252" t="str">
        <f>'1-1（省エネ）'!AD36</f>
        <v>％</v>
      </c>
      <c r="AE41" s="253">
        <f>'1-1（省エネ）'!AE36</f>
        <v>0</v>
      </c>
      <c r="AF41" s="253">
        <f>'1-1（省エネ）'!AF36</f>
        <v>0</v>
      </c>
      <c r="AG41" s="254">
        <f>'1-1（省エネ）'!AG36</f>
        <v>0</v>
      </c>
    </row>
    <row r="42" spans="1:33" ht="18" customHeight="1">
      <c r="A42" s="13" t="str">
        <f>'1-1（省エネ）'!A37</f>
        <v>※根拠資料を添付してください。（数値は小数第３位を四捨五入してください。)</v>
      </c>
      <c r="B42" s="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f>'1-1（省エネ）'!AF37</f>
        <v>0</v>
      </c>
      <c r="AG42" s="1">
        <f>'1-1（省エネ）'!AG37</f>
        <v>0</v>
      </c>
    </row>
    <row r="43" spans="1:33" ht="26.25" customHeight="1">
      <c r="A43" s="809" t="str">
        <f>'1-1（省エネ）'!A38</f>
        <v>※複数の事業所への導入の場合は、この様式には事業全体の内容を記載し、各事業所ごとの内容は別葉に記載してください。</v>
      </c>
      <c r="B43" s="809"/>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row>
    <row r="44" spans="1:33" ht="25.5" customHeight="1">
      <c r="A44" s="13">
        <f>'1-1（省エネ）'!A39</f>
        <v>0</v>
      </c>
      <c r="B44" s="1">
        <f>'1-1（省エネ）'!B39</f>
        <v>0</v>
      </c>
      <c r="C44" s="5">
        <f>'1-1（省エネ）'!C39</f>
        <v>0</v>
      </c>
      <c r="D44" s="5">
        <f>'1-1（省エネ）'!D39</f>
        <v>0</v>
      </c>
      <c r="E44" s="5">
        <f>'1-1（省エネ）'!E39</f>
        <v>0</v>
      </c>
      <c r="F44" s="5">
        <f>'1-1（省エネ）'!F39</f>
        <v>0</v>
      </c>
      <c r="G44" s="5">
        <f>'1-1（省エネ）'!G39</f>
        <v>0</v>
      </c>
      <c r="H44" s="5">
        <f>'1-1（省エネ）'!H39</f>
        <v>0</v>
      </c>
      <c r="I44" s="5">
        <f>'1-1（省エネ）'!I39</f>
        <v>0</v>
      </c>
      <c r="J44" s="5">
        <f>'1-1（省エネ）'!J39</f>
        <v>0</v>
      </c>
      <c r="K44" s="5">
        <f>'1-1（省エネ）'!K39</f>
        <v>0</v>
      </c>
      <c r="L44" s="5">
        <f>'1-1（省エネ）'!L39</f>
        <v>0</v>
      </c>
      <c r="M44" s="5">
        <f>'1-1（省エネ）'!M39</f>
        <v>0</v>
      </c>
      <c r="N44" s="5">
        <f>'1-1（省エネ）'!N39</f>
        <v>0</v>
      </c>
      <c r="O44" s="5">
        <f>'1-1（省エネ）'!O39</f>
        <v>0</v>
      </c>
      <c r="P44" s="5">
        <f>'1-1（省エネ）'!P39</f>
        <v>0</v>
      </c>
      <c r="Q44" s="5">
        <f>'1-1（省エネ）'!Q39</f>
        <v>0</v>
      </c>
      <c r="R44" s="5">
        <f>'1-1（省エネ）'!R39</f>
        <v>0</v>
      </c>
      <c r="S44" s="5">
        <f>'1-1（省エネ）'!S39</f>
        <v>0</v>
      </c>
      <c r="T44" s="5">
        <f>'1-1（省エネ）'!T39</f>
        <v>0</v>
      </c>
      <c r="U44" s="5">
        <f>'1-1（省エネ）'!U39</f>
        <v>0</v>
      </c>
      <c r="V44" s="5">
        <f>'1-1（省エネ）'!V39</f>
        <v>0</v>
      </c>
      <c r="W44" s="5">
        <f>'1-1（省エネ）'!W39</f>
        <v>0</v>
      </c>
      <c r="X44" s="5">
        <f>'1-1（省エネ）'!X39</f>
        <v>0</v>
      </c>
      <c r="Y44" s="5">
        <f>'1-1（省エネ）'!Y39</f>
        <v>0</v>
      </c>
      <c r="Z44" s="5">
        <f>'1-1（省エネ）'!Z39</f>
        <v>0</v>
      </c>
      <c r="AA44" s="5">
        <f>'1-1（省エネ）'!AA39</f>
        <v>0</v>
      </c>
      <c r="AB44" s="5">
        <f>'1-1（省エネ）'!AB39</f>
        <v>0</v>
      </c>
      <c r="AC44" s="5">
        <f>'1-1（省エネ）'!AC39</f>
        <v>0</v>
      </c>
      <c r="AD44" s="5">
        <f>'1-1（省エネ）'!AD39</f>
        <v>0</v>
      </c>
      <c r="AE44" s="5">
        <f>'1-1（省エネ）'!AE39</f>
        <v>0</v>
      </c>
      <c r="AF44" s="5">
        <f>'1-1（省エネ）'!AF39</f>
        <v>0</v>
      </c>
      <c r="AG44" s="1">
        <f>'1-1（省エネ）'!AG39</f>
        <v>0</v>
      </c>
    </row>
    <row r="45" spans="1:33" ht="25.5" customHeight="1">
      <c r="A45" s="1" t="str">
        <f>'1-1（省エネ）'!A48</f>
        <v>５ 収支予算</v>
      </c>
      <c r="B45" s="1"/>
      <c r="C45" s="5"/>
      <c r="D45" s="5"/>
      <c r="E45" s="1"/>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1"/>
    </row>
    <row r="46" spans="1:33" ht="25.5" customHeight="1" thickBot="1">
      <c r="A46" s="1" t="str">
        <f>'1-1（省エネ）'!A49</f>
        <v>収　入【税抜き】</v>
      </c>
      <c r="B46" s="1"/>
      <c r="C46" s="5"/>
      <c r="D46" s="5"/>
      <c r="E46" s="1"/>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9.5" customHeight="1">
      <c r="A47" s="917" t="str">
        <f>'1-1（省エネ）'!A50</f>
        <v>区　分</v>
      </c>
      <c r="B47" s="824"/>
      <c r="C47" s="824"/>
      <c r="D47" s="824"/>
      <c r="E47" s="824"/>
      <c r="F47" s="824"/>
      <c r="G47" s="824"/>
      <c r="H47" s="824"/>
      <c r="I47" s="833"/>
      <c r="J47" s="950" t="str">
        <f>'1-1（省エネ）'!J50</f>
        <v>予　算　額</v>
      </c>
      <c r="K47" s="824"/>
      <c r="L47" s="824"/>
      <c r="M47" s="824"/>
      <c r="N47" s="824"/>
      <c r="O47" s="824"/>
      <c r="P47" s="824"/>
      <c r="Q47" s="824"/>
      <c r="R47" s="833"/>
      <c r="S47" s="950" t="str">
        <f>'1-1（省エネ）'!S50</f>
        <v>摘要（算出根拠等）</v>
      </c>
      <c r="T47" s="824"/>
      <c r="U47" s="824"/>
      <c r="V47" s="824"/>
      <c r="W47" s="824"/>
      <c r="X47" s="824"/>
      <c r="Y47" s="824"/>
      <c r="Z47" s="824"/>
      <c r="AA47" s="824"/>
      <c r="AB47" s="824"/>
      <c r="AC47" s="824"/>
      <c r="AD47" s="824"/>
      <c r="AE47" s="824"/>
      <c r="AF47" s="824"/>
      <c r="AG47" s="825"/>
    </row>
    <row r="48" spans="1:33" ht="19.5" customHeight="1">
      <c r="A48" s="230">
        <f>'1-1（省エネ）'!A51</f>
        <v>0</v>
      </c>
      <c r="B48" s="898" t="str">
        <f>'1-1（省エネ）'!B51</f>
        <v>自己資金</v>
      </c>
      <c r="C48" s="898"/>
      <c r="D48" s="898"/>
      <c r="E48" s="898"/>
      <c r="F48" s="898"/>
      <c r="G48" s="898"/>
      <c r="H48" s="898"/>
      <c r="I48" s="231">
        <f>'1-1（省エネ）'!I51</f>
        <v>0</v>
      </c>
      <c r="J48" s="967">
        <f>'1-1（省エネ）'!J51</f>
        <v>0</v>
      </c>
      <c r="K48" s="968"/>
      <c r="L48" s="968"/>
      <c r="M48" s="968"/>
      <c r="N48" s="968"/>
      <c r="O48" s="968"/>
      <c r="P48" s="968"/>
      <c r="Q48" s="968"/>
      <c r="R48" s="969"/>
      <c r="S48" s="1649">
        <f>'1-1（省エネ）'!S51</f>
        <v>0</v>
      </c>
      <c r="T48" s="1650"/>
      <c r="U48" s="1650"/>
      <c r="V48" s="1650"/>
      <c r="W48" s="1650"/>
      <c r="X48" s="1650"/>
      <c r="Y48" s="1650"/>
      <c r="Z48" s="1650"/>
      <c r="AA48" s="1650"/>
      <c r="AB48" s="1650"/>
      <c r="AC48" s="1650"/>
      <c r="AD48" s="1650"/>
      <c r="AE48" s="1650"/>
      <c r="AF48" s="1650"/>
      <c r="AG48" s="1651"/>
    </row>
    <row r="49" spans="1:33" ht="19.5" customHeight="1">
      <c r="A49" s="230">
        <f>'1-1（省エネ）'!A52</f>
        <v>0</v>
      </c>
      <c r="B49" s="898" t="str">
        <f>'1-1（省エネ）'!B52</f>
        <v>借 入 金</v>
      </c>
      <c r="C49" s="898"/>
      <c r="D49" s="898"/>
      <c r="E49" s="898"/>
      <c r="F49" s="898"/>
      <c r="G49" s="898"/>
      <c r="H49" s="898"/>
      <c r="I49" s="231">
        <f>'1-1（省エネ）'!I52</f>
        <v>0</v>
      </c>
      <c r="J49" s="967">
        <f>'1-1（省エネ）'!J52</f>
        <v>0</v>
      </c>
      <c r="K49" s="968"/>
      <c r="L49" s="968"/>
      <c r="M49" s="968"/>
      <c r="N49" s="968"/>
      <c r="O49" s="968"/>
      <c r="P49" s="968"/>
      <c r="Q49" s="968"/>
      <c r="R49" s="969"/>
      <c r="S49" s="1649">
        <f>'1-1（省エネ）'!S52</f>
        <v>0</v>
      </c>
      <c r="T49" s="1650"/>
      <c r="U49" s="1650"/>
      <c r="V49" s="1650"/>
      <c r="W49" s="1650"/>
      <c r="X49" s="1650"/>
      <c r="Y49" s="1650"/>
      <c r="Z49" s="1650"/>
      <c r="AA49" s="1650"/>
      <c r="AB49" s="1650"/>
      <c r="AC49" s="1650"/>
      <c r="AD49" s="1650"/>
      <c r="AE49" s="1650"/>
      <c r="AF49" s="1650"/>
      <c r="AG49" s="1651"/>
    </row>
    <row r="50" spans="1:33" ht="19.5" customHeight="1">
      <c r="A50" s="230">
        <f>'1-1（省エネ）'!A53</f>
        <v>0</v>
      </c>
      <c r="B50" s="898" t="str">
        <f>'1-1（省エネ）'!B53</f>
        <v>県補助金</v>
      </c>
      <c r="C50" s="898"/>
      <c r="D50" s="898"/>
      <c r="E50" s="898"/>
      <c r="F50" s="898"/>
      <c r="G50" s="898"/>
      <c r="H50" s="898"/>
      <c r="I50" s="231">
        <f>'1-1（省エネ）'!I53</f>
        <v>0</v>
      </c>
      <c r="J50" s="1655">
        <f>'1-1（省エネ）'!J53</f>
        <v>0</v>
      </c>
      <c r="K50" s="1656"/>
      <c r="L50" s="1656"/>
      <c r="M50" s="1656"/>
      <c r="N50" s="1656"/>
      <c r="O50" s="1656"/>
      <c r="P50" s="1656"/>
      <c r="Q50" s="1656"/>
      <c r="R50" s="1657"/>
      <c r="S50" s="1649">
        <f>'1-1（省エネ）'!S53</f>
        <v>0</v>
      </c>
      <c r="T50" s="1650"/>
      <c r="U50" s="1650"/>
      <c r="V50" s="1650"/>
      <c r="W50" s="1650"/>
      <c r="X50" s="1650"/>
      <c r="Y50" s="1650"/>
      <c r="Z50" s="1650"/>
      <c r="AA50" s="1650"/>
      <c r="AB50" s="1650"/>
      <c r="AC50" s="1650"/>
      <c r="AD50" s="1650"/>
      <c r="AE50" s="1650"/>
      <c r="AF50" s="1650"/>
      <c r="AG50" s="1651"/>
    </row>
    <row r="51" spans="1:33" ht="19.5" customHeight="1">
      <c r="A51" s="230">
        <f>'1-1（省エネ）'!A54</f>
        <v>0</v>
      </c>
      <c r="B51" s="898" t="str">
        <f>'1-1（省エネ）'!B54</f>
        <v>他の補助金</v>
      </c>
      <c r="C51" s="898"/>
      <c r="D51" s="898"/>
      <c r="E51" s="898"/>
      <c r="F51" s="898"/>
      <c r="G51" s="898"/>
      <c r="H51" s="898"/>
      <c r="I51" s="231">
        <f>'1-1（省エネ）'!I54</f>
        <v>0</v>
      </c>
      <c r="J51" s="967">
        <f>'1-1（省エネ）'!J54</f>
        <v>0</v>
      </c>
      <c r="K51" s="968"/>
      <c r="L51" s="968"/>
      <c r="M51" s="968"/>
      <c r="N51" s="968"/>
      <c r="O51" s="968"/>
      <c r="P51" s="968"/>
      <c r="Q51" s="968"/>
      <c r="R51" s="969"/>
      <c r="S51" s="1649">
        <f>'1-1（省エネ）'!S54</f>
        <v>0</v>
      </c>
      <c r="T51" s="1650"/>
      <c r="U51" s="1650"/>
      <c r="V51" s="1650"/>
      <c r="W51" s="1650"/>
      <c r="X51" s="1650"/>
      <c r="Y51" s="1650"/>
      <c r="Z51" s="1650"/>
      <c r="AA51" s="1650"/>
      <c r="AB51" s="1650"/>
      <c r="AC51" s="1650"/>
      <c r="AD51" s="1650"/>
      <c r="AE51" s="1650"/>
      <c r="AF51" s="1650"/>
      <c r="AG51" s="1651"/>
    </row>
    <row r="52" spans="1:33" ht="19.5" customHeight="1">
      <c r="A52" s="230" t="e">
        <f>'1-1（省エネ）'!#REF!</f>
        <v>#REF!</v>
      </c>
      <c r="B52" s="898" t="e">
        <f>'1-1（省エネ）'!#REF!</f>
        <v>#REF!</v>
      </c>
      <c r="C52" s="898"/>
      <c r="D52" s="898"/>
      <c r="E52" s="898"/>
      <c r="F52" s="898"/>
      <c r="G52" s="898"/>
      <c r="H52" s="898"/>
      <c r="I52" s="231" t="e">
        <f>'1-1（省エネ）'!#REF!</f>
        <v>#REF!</v>
      </c>
      <c r="J52" s="1655" t="e">
        <f>'1-1（省エネ）'!#REF!</f>
        <v>#REF!</v>
      </c>
      <c r="K52" s="1656"/>
      <c r="L52" s="1656"/>
      <c r="M52" s="1656"/>
      <c r="N52" s="1656"/>
      <c r="O52" s="1656"/>
      <c r="P52" s="1656"/>
      <c r="Q52" s="1656"/>
      <c r="R52" s="1657"/>
      <c r="S52" s="1649" t="e">
        <f>'1-1（省エネ）'!#REF!</f>
        <v>#REF!</v>
      </c>
      <c r="T52" s="1650"/>
      <c r="U52" s="1650"/>
      <c r="V52" s="1650"/>
      <c r="W52" s="1650"/>
      <c r="X52" s="1650"/>
      <c r="Y52" s="1650"/>
      <c r="Z52" s="1650"/>
      <c r="AA52" s="1650"/>
      <c r="AB52" s="1650"/>
      <c r="AC52" s="1650"/>
      <c r="AD52" s="1650"/>
      <c r="AE52" s="1650"/>
      <c r="AF52" s="1650"/>
      <c r="AG52" s="1651"/>
    </row>
    <row r="53" spans="1:33" ht="19.5" customHeight="1" thickBot="1">
      <c r="A53" s="840" t="str">
        <f>'1-1（省エネ）'!A55</f>
        <v>計</v>
      </c>
      <c r="B53" s="841"/>
      <c r="C53" s="841"/>
      <c r="D53" s="841"/>
      <c r="E53" s="841"/>
      <c r="F53" s="841"/>
      <c r="G53" s="841"/>
      <c r="H53" s="841"/>
      <c r="I53" s="842"/>
      <c r="J53" s="973">
        <f>'1-1（省エネ）'!J55</f>
        <v>0</v>
      </c>
      <c r="K53" s="974"/>
      <c r="L53" s="974"/>
      <c r="M53" s="974"/>
      <c r="N53" s="974"/>
      <c r="O53" s="974"/>
      <c r="P53" s="974"/>
      <c r="Q53" s="974"/>
      <c r="R53" s="975"/>
      <c r="S53" s="1652">
        <f>'1-1（省エネ）'!S55</f>
        <v>0</v>
      </c>
      <c r="T53" s="1653"/>
      <c r="U53" s="1653"/>
      <c r="V53" s="1653"/>
      <c r="W53" s="1653"/>
      <c r="X53" s="1653"/>
      <c r="Y53" s="1653"/>
      <c r="Z53" s="1653"/>
      <c r="AA53" s="1653"/>
      <c r="AB53" s="1653"/>
      <c r="AC53" s="1653"/>
      <c r="AD53" s="1653"/>
      <c r="AE53" s="1653"/>
      <c r="AF53" s="1653"/>
      <c r="AG53" s="1654"/>
    </row>
    <row r="54" spans="1:33" ht="7.5" customHeight="1">
      <c r="A54" s="1">
        <f>'1-1（省エネ）'!A56</f>
        <v>0</v>
      </c>
      <c r="B54" s="1">
        <f>'1-1（省エネ）'!B56</f>
        <v>0</v>
      </c>
      <c r="C54" s="1">
        <f>'1-1（省エネ）'!C56</f>
        <v>0</v>
      </c>
      <c r="D54" s="1">
        <f>'1-1（省エネ）'!D56</f>
        <v>0</v>
      </c>
      <c r="E54" s="1">
        <f>'1-1（省エネ）'!E56</f>
        <v>0</v>
      </c>
      <c r="F54" s="1">
        <f>'1-1（省エネ）'!F56</f>
        <v>0</v>
      </c>
      <c r="G54" s="1">
        <f>'1-1（省エネ）'!G56</f>
        <v>0</v>
      </c>
      <c r="H54" s="1">
        <f>'1-1（省エネ）'!H56</f>
        <v>0</v>
      </c>
      <c r="I54" s="1">
        <f>'1-1（省エネ）'!I56</f>
        <v>0</v>
      </c>
      <c r="J54" s="1">
        <f>'1-1（省エネ）'!J56</f>
        <v>0</v>
      </c>
      <c r="K54" s="1">
        <f>'1-1（省エネ）'!K56</f>
        <v>0</v>
      </c>
      <c r="L54" s="1">
        <f>'1-1（省エネ）'!L56</f>
        <v>0</v>
      </c>
      <c r="M54" s="1">
        <f>'1-1（省エネ）'!M56</f>
        <v>0</v>
      </c>
      <c r="N54" s="1">
        <f>'1-1（省エネ）'!N56</f>
        <v>0</v>
      </c>
      <c r="O54" s="1">
        <f>'1-1（省エネ）'!O56</f>
        <v>0</v>
      </c>
      <c r="P54" s="1">
        <f>'1-1（省エネ）'!P56</f>
        <v>0</v>
      </c>
      <c r="Q54" s="1">
        <f>'1-1（省エネ）'!Q56</f>
        <v>0</v>
      </c>
      <c r="R54" s="1">
        <f>'1-1（省エネ）'!R56</f>
        <v>0</v>
      </c>
      <c r="S54" s="1">
        <f>'1-1（省エネ）'!S56</f>
        <v>0</v>
      </c>
      <c r="T54" s="1">
        <f>'1-1（省エネ）'!T56</f>
        <v>0</v>
      </c>
      <c r="U54" s="1">
        <f>'1-1（省エネ）'!U56</f>
        <v>0</v>
      </c>
      <c r="V54" s="1">
        <f>'1-1（省エネ）'!V56</f>
        <v>0</v>
      </c>
      <c r="W54" s="1">
        <f>'1-1（省エネ）'!W56</f>
        <v>0</v>
      </c>
      <c r="X54" s="1">
        <f>'1-1（省エネ）'!X56</f>
        <v>0</v>
      </c>
      <c r="Y54" s="1">
        <f>'1-1（省エネ）'!Y56</f>
        <v>0</v>
      </c>
      <c r="Z54" s="1">
        <f>'1-1（省エネ）'!Z56</f>
        <v>0</v>
      </c>
      <c r="AA54" s="1">
        <f>'1-1（省エネ）'!AA56</f>
        <v>0</v>
      </c>
      <c r="AB54" s="1">
        <f>'1-1（省エネ）'!AB56</f>
        <v>0</v>
      </c>
      <c r="AC54" s="1">
        <f>'1-1（省エネ）'!AC56</f>
        <v>0</v>
      </c>
      <c r="AD54" s="1">
        <f>'1-1（省エネ）'!AD56</f>
        <v>0</v>
      </c>
      <c r="AE54" s="1">
        <f>'1-1（省エネ）'!AE56</f>
        <v>0</v>
      </c>
      <c r="AF54" s="1">
        <f>'1-1（省エネ）'!AF56</f>
        <v>0</v>
      </c>
      <c r="AG54" s="1">
        <f>'1-1（省エネ）'!AG56</f>
        <v>0</v>
      </c>
    </row>
    <row r="55" spans="1:33" ht="25.5" customHeight="1" thickBot="1">
      <c r="A55" s="1" t="str">
        <f>'1-1（省エネ）'!A57</f>
        <v>支　出【税抜き】</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20"/>
    </row>
    <row r="56" spans="1:33" ht="19.5" customHeight="1">
      <c r="A56" s="831" t="str">
        <f>'1-1（省エネ）'!A58</f>
        <v>区　分</v>
      </c>
      <c r="B56" s="832"/>
      <c r="C56" s="832"/>
      <c r="D56" s="832"/>
      <c r="E56" s="832"/>
      <c r="F56" s="950" t="str">
        <f>'1-1（省エネ）'!F58</f>
        <v>細目</v>
      </c>
      <c r="G56" s="824"/>
      <c r="H56" s="824"/>
      <c r="I56" s="824"/>
      <c r="J56" s="833"/>
      <c r="K56" s="832" t="str">
        <f>'1-1（省エネ）'!K58</f>
        <v>予算額</v>
      </c>
      <c r="L56" s="832"/>
      <c r="M56" s="832"/>
      <c r="N56" s="832"/>
      <c r="O56" s="832"/>
      <c r="P56" s="832"/>
      <c r="Q56" s="832"/>
      <c r="R56" s="832" t="str">
        <f>'1-1（省エネ）'!R58</f>
        <v>うち補助対象経費</v>
      </c>
      <c r="S56" s="832"/>
      <c r="T56" s="832"/>
      <c r="U56" s="832"/>
      <c r="V56" s="832"/>
      <c r="W56" s="832"/>
      <c r="X56" s="832"/>
      <c r="Y56" s="832" t="str">
        <f>'1-1（省エネ）'!Y58</f>
        <v>摘要（算出根拠等）</v>
      </c>
      <c r="Z56" s="832"/>
      <c r="AA56" s="832"/>
      <c r="AB56" s="832"/>
      <c r="AC56" s="832"/>
      <c r="AD56" s="832"/>
      <c r="AE56" s="832"/>
      <c r="AF56" s="832"/>
      <c r="AG56" s="979"/>
    </row>
    <row r="57" spans="1:33" ht="19.5" customHeight="1">
      <c r="A57" s="1641">
        <f>'1-1（省エネ）'!A59</f>
        <v>0</v>
      </c>
      <c r="B57" s="1642"/>
      <c r="C57" s="1642"/>
      <c r="D57" s="1642"/>
      <c r="E57" s="1642"/>
      <c r="F57" s="1643">
        <f>'1-1（省エネ）'!F59</f>
        <v>0</v>
      </c>
      <c r="G57" s="1644"/>
      <c r="H57" s="1644"/>
      <c r="I57" s="1644"/>
      <c r="J57" s="1645"/>
      <c r="K57" s="1646">
        <f>'1-1（省エネ）'!K59</f>
        <v>0</v>
      </c>
      <c r="L57" s="1646"/>
      <c r="M57" s="1646"/>
      <c r="N57" s="1646"/>
      <c r="O57" s="1646"/>
      <c r="P57" s="1646"/>
      <c r="Q57" s="1646"/>
      <c r="R57" s="1646">
        <f>'1-1（省エネ）'!R59</f>
        <v>0</v>
      </c>
      <c r="S57" s="1646"/>
      <c r="T57" s="1646"/>
      <c r="U57" s="1646"/>
      <c r="V57" s="1646"/>
      <c r="W57" s="1646"/>
      <c r="X57" s="1646"/>
      <c r="Y57" s="1649">
        <f>'1-1（省エネ）'!Y59</f>
        <v>0</v>
      </c>
      <c r="Z57" s="1650"/>
      <c r="AA57" s="1650"/>
      <c r="AB57" s="1650"/>
      <c r="AC57" s="1650"/>
      <c r="AD57" s="1650"/>
      <c r="AE57" s="1650"/>
      <c r="AF57" s="1650"/>
      <c r="AG57" s="1651"/>
    </row>
    <row r="58" spans="1:33" ht="19.5" customHeight="1">
      <c r="A58" s="1641">
        <f>'1-1（省エネ）'!A60</f>
        <v>0</v>
      </c>
      <c r="B58" s="1642"/>
      <c r="C58" s="1642"/>
      <c r="D58" s="1642"/>
      <c r="E58" s="1642"/>
      <c r="F58" s="1643">
        <f>'1-1（省エネ）'!F60</f>
        <v>0</v>
      </c>
      <c r="G58" s="1644"/>
      <c r="H58" s="1644"/>
      <c r="I58" s="1644"/>
      <c r="J58" s="1645"/>
      <c r="K58" s="1646">
        <f>'1-1（省エネ）'!K60</f>
        <v>0</v>
      </c>
      <c r="L58" s="1646"/>
      <c r="M58" s="1646"/>
      <c r="N58" s="1646"/>
      <c r="O58" s="1646"/>
      <c r="P58" s="1646"/>
      <c r="Q58" s="1646"/>
      <c r="R58" s="1646">
        <f>'1-1（省エネ）'!R60</f>
        <v>0</v>
      </c>
      <c r="S58" s="1646"/>
      <c r="T58" s="1646"/>
      <c r="U58" s="1646"/>
      <c r="V58" s="1646"/>
      <c r="W58" s="1646"/>
      <c r="X58" s="1646"/>
      <c r="Y58" s="1647">
        <f>'1-1（省エネ）'!Y60</f>
        <v>0</v>
      </c>
      <c r="Z58" s="1647"/>
      <c r="AA58" s="1647"/>
      <c r="AB58" s="1647"/>
      <c r="AC58" s="1647"/>
      <c r="AD58" s="1647"/>
      <c r="AE58" s="1647"/>
      <c r="AF58" s="1647"/>
      <c r="AG58" s="1648"/>
    </row>
    <row r="59" spans="1:33" ht="19.5" customHeight="1">
      <c r="A59" s="1641">
        <f>'1-1（省エネ）'!A63</f>
        <v>0</v>
      </c>
      <c r="B59" s="1642"/>
      <c r="C59" s="1642"/>
      <c r="D59" s="1642"/>
      <c r="E59" s="1642"/>
      <c r="F59" s="1643">
        <f>'1-1（省エネ）'!F63</f>
        <v>0</v>
      </c>
      <c r="G59" s="1644"/>
      <c r="H59" s="1644"/>
      <c r="I59" s="1644"/>
      <c r="J59" s="1645"/>
      <c r="K59" s="1646">
        <f>'1-1（省エネ）'!K63</f>
        <v>0</v>
      </c>
      <c r="L59" s="1646"/>
      <c r="M59" s="1646"/>
      <c r="N59" s="1646"/>
      <c r="O59" s="1646"/>
      <c r="P59" s="1646"/>
      <c r="Q59" s="1646"/>
      <c r="R59" s="1646">
        <f>'1-1（省エネ）'!R63</f>
        <v>0</v>
      </c>
      <c r="S59" s="1646"/>
      <c r="T59" s="1646"/>
      <c r="U59" s="1646"/>
      <c r="V59" s="1646"/>
      <c r="W59" s="1646"/>
      <c r="X59" s="1646"/>
      <c r="Y59" s="1647">
        <f>'1-1（省エネ）'!Y63</f>
        <v>0</v>
      </c>
      <c r="Z59" s="1647"/>
      <c r="AA59" s="1647"/>
      <c r="AB59" s="1647"/>
      <c r="AC59" s="1647"/>
      <c r="AD59" s="1647"/>
      <c r="AE59" s="1647"/>
      <c r="AF59" s="1647"/>
      <c r="AG59" s="1648"/>
    </row>
    <row r="60" spans="1:33" ht="19.5" customHeight="1">
      <c r="A60" s="1641">
        <f>'1-1（省エネ）'!A64</f>
        <v>0</v>
      </c>
      <c r="B60" s="1642"/>
      <c r="C60" s="1642"/>
      <c r="D60" s="1642"/>
      <c r="E60" s="1642"/>
      <c r="F60" s="1643">
        <f>'1-1（省エネ）'!F64</f>
        <v>0</v>
      </c>
      <c r="G60" s="1644"/>
      <c r="H60" s="1644"/>
      <c r="I60" s="1644"/>
      <c r="J60" s="1645"/>
      <c r="K60" s="1646">
        <f>'1-1（省エネ）'!K64</f>
        <v>0</v>
      </c>
      <c r="L60" s="1646"/>
      <c r="M60" s="1646"/>
      <c r="N60" s="1646"/>
      <c r="O60" s="1646"/>
      <c r="P60" s="1646"/>
      <c r="Q60" s="1646"/>
      <c r="R60" s="1646">
        <f>'1-1（省エネ）'!R64</f>
        <v>0</v>
      </c>
      <c r="S60" s="1646"/>
      <c r="T60" s="1646"/>
      <c r="U60" s="1646"/>
      <c r="V60" s="1646"/>
      <c r="W60" s="1646"/>
      <c r="X60" s="1646"/>
      <c r="Y60" s="1647">
        <f>'1-1（省エネ）'!Y64</f>
        <v>0</v>
      </c>
      <c r="Z60" s="1647"/>
      <c r="AA60" s="1647"/>
      <c r="AB60" s="1647"/>
      <c r="AC60" s="1647"/>
      <c r="AD60" s="1647"/>
      <c r="AE60" s="1647"/>
      <c r="AF60" s="1647"/>
      <c r="AG60" s="1648"/>
    </row>
    <row r="61" spans="1:33" ht="19.5" customHeight="1" thickBot="1">
      <c r="A61" s="840" t="str">
        <f>'1-1（省エネ）'!A65</f>
        <v>計</v>
      </c>
      <c r="B61" s="841"/>
      <c r="C61" s="841"/>
      <c r="D61" s="841"/>
      <c r="E61" s="841"/>
      <c r="F61" s="841"/>
      <c r="G61" s="841"/>
      <c r="H61" s="841"/>
      <c r="I61" s="841"/>
      <c r="J61" s="842"/>
      <c r="K61" s="1025">
        <f>'1-1（省エネ）'!K65</f>
        <v>0</v>
      </c>
      <c r="L61" s="1025"/>
      <c r="M61" s="1025"/>
      <c r="N61" s="1025"/>
      <c r="O61" s="1025"/>
      <c r="P61" s="1025"/>
      <c r="Q61" s="1025"/>
      <c r="R61" s="1025">
        <f>'1-1（省エネ）'!R65</f>
        <v>0</v>
      </c>
      <c r="S61" s="1025"/>
      <c r="T61" s="1025"/>
      <c r="U61" s="1025"/>
      <c r="V61" s="1025"/>
      <c r="W61" s="1025"/>
      <c r="X61" s="1025"/>
      <c r="Y61" s="1026">
        <f>'1-1（省エネ）'!Y65</f>
        <v>0</v>
      </c>
      <c r="Z61" s="1026"/>
      <c r="AA61" s="1026"/>
      <c r="AB61" s="1026"/>
      <c r="AC61" s="1026"/>
      <c r="AD61" s="1026"/>
      <c r="AE61" s="1026"/>
      <c r="AF61" s="1026"/>
      <c r="AG61" s="1027"/>
    </row>
    <row r="62" spans="1:33" ht="25.5" customHeight="1">
      <c r="A62" s="219">
        <f>'1-1（省エネ）'!A66</f>
        <v>0</v>
      </c>
      <c r="B62" s="219">
        <f>'1-1（省エネ）'!B66</f>
        <v>0</v>
      </c>
      <c r="C62" s="219">
        <f>'1-1（省エネ）'!C66</f>
        <v>0</v>
      </c>
      <c r="D62" s="219">
        <f>'1-1（省エネ）'!D66</f>
        <v>0</v>
      </c>
      <c r="E62" s="219">
        <f>'1-1（省エネ）'!E66</f>
        <v>0</v>
      </c>
      <c r="F62" s="219">
        <f>'1-1（省エネ）'!F66</f>
        <v>0</v>
      </c>
      <c r="G62" s="219">
        <f>'1-1（省エネ）'!G66</f>
        <v>0</v>
      </c>
      <c r="H62" s="219">
        <f>'1-1（省エネ）'!H66</f>
        <v>0</v>
      </c>
      <c r="I62" s="219">
        <f>'1-1（省エネ）'!I66</f>
        <v>0</v>
      </c>
      <c r="J62" s="219">
        <f>'1-1（省エネ）'!J66</f>
        <v>0</v>
      </c>
      <c r="K62" s="219">
        <f>'1-1（省エネ）'!K66</f>
        <v>0</v>
      </c>
      <c r="L62" s="219">
        <f>'1-1（省エネ）'!L66</f>
        <v>0</v>
      </c>
      <c r="M62" s="219">
        <f>'1-1（省エネ）'!M66</f>
        <v>0</v>
      </c>
      <c r="N62" s="219">
        <f>'1-1（省エネ）'!N66</f>
        <v>0</v>
      </c>
      <c r="O62" s="255">
        <f>'1-1（省エネ）'!O66</f>
        <v>0</v>
      </c>
      <c r="P62" s="255">
        <f>'1-1（省エネ）'!P66</f>
        <v>0</v>
      </c>
      <c r="Q62" s="255">
        <f>'1-1（省エネ）'!Q66</f>
        <v>0</v>
      </c>
      <c r="R62" s="255">
        <f>'1-1（省エネ）'!R66</f>
        <v>0</v>
      </c>
      <c r="S62" s="255">
        <f>'1-1（省エネ）'!S66</f>
        <v>0</v>
      </c>
      <c r="T62" s="255">
        <f>'1-1（省エネ）'!T66</f>
        <v>0</v>
      </c>
      <c r="U62" s="255">
        <f>'1-1（省エネ）'!U66</f>
        <v>0</v>
      </c>
      <c r="V62" s="255">
        <f>'1-1（省エネ）'!V66</f>
        <v>0</v>
      </c>
      <c r="W62" s="255">
        <f>'1-1（省エネ）'!W66</f>
        <v>0</v>
      </c>
      <c r="X62" s="255">
        <f>'1-1（省エネ）'!X66</f>
        <v>0</v>
      </c>
      <c r="Y62" s="1">
        <f>'1-1（省エネ）'!Y66</f>
        <v>0</v>
      </c>
      <c r="Z62" s="1">
        <f>'1-1（省エネ）'!Z66</f>
        <v>0</v>
      </c>
      <c r="AA62" s="1">
        <f>'1-1（省エネ）'!AA66</f>
        <v>0</v>
      </c>
      <c r="AB62" s="1">
        <f>'1-1（省エネ）'!AB66</f>
        <v>0</v>
      </c>
      <c r="AC62" s="1">
        <f>'1-1（省エネ）'!AC66</f>
        <v>0</v>
      </c>
      <c r="AD62" s="1">
        <f>'1-1（省エネ）'!AD66</f>
        <v>0</v>
      </c>
      <c r="AE62" s="1">
        <f>'1-1（省エネ）'!AE66</f>
        <v>0</v>
      </c>
      <c r="AF62" s="1">
        <f>'1-1（省エネ）'!AF66</f>
        <v>0</v>
      </c>
      <c r="AG62" s="1">
        <f>'1-1（省エネ）'!AG66</f>
        <v>0</v>
      </c>
    </row>
    <row r="63" spans="1:33" ht="25.5" customHeight="1" thickBot="1">
      <c r="A63" s="1" t="e">
        <f>'1-1（省エネ）'!#REF!</f>
        <v>#REF!</v>
      </c>
      <c r="B63" s="1"/>
      <c r="C63" s="5"/>
      <c r="D63" s="5"/>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1"/>
    </row>
    <row r="64" spans="1:33" ht="19.5" customHeight="1">
      <c r="A64" s="256" t="e">
        <f>'1-1（省エネ）'!#REF!</f>
        <v>#REF!</v>
      </c>
      <c r="B64" s="869" t="e">
        <f>'1-1（省エネ）'!#REF!</f>
        <v>#REF!</v>
      </c>
      <c r="C64" s="869"/>
      <c r="D64" s="869"/>
      <c r="E64" s="869"/>
      <c r="F64" s="869"/>
      <c r="G64" s="869"/>
      <c r="H64" s="869"/>
      <c r="I64" s="869"/>
      <c r="J64" s="869"/>
      <c r="K64" s="869"/>
      <c r="L64" s="257" t="e">
        <f>'1-1（省エネ）'!#REF!</f>
        <v>#REF!</v>
      </c>
      <c r="M64" s="1638" t="e">
        <f>'1-1（省エネ）'!#REF!</f>
        <v>#REF!</v>
      </c>
      <c r="N64" s="1639"/>
      <c r="O64" s="1639"/>
      <c r="P64" s="1639"/>
      <c r="Q64" s="1639"/>
      <c r="R64" s="1639"/>
      <c r="S64" s="1639"/>
      <c r="T64" s="1639"/>
      <c r="U64" s="1639"/>
      <c r="V64" s="1639"/>
      <c r="W64" s="1639"/>
      <c r="X64" s="1639"/>
      <c r="Y64" s="1639"/>
      <c r="Z64" s="1639"/>
      <c r="AA64" s="1639"/>
      <c r="AB64" s="1639"/>
      <c r="AC64" s="1639"/>
      <c r="AD64" s="1639"/>
      <c r="AE64" s="1639"/>
      <c r="AF64" s="1639"/>
      <c r="AG64" s="1640"/>
    </row>
    <row r="65" spans="1:33" ht="19.5" customHeight="1">
      <c r="A65" s="230" t="e">
        <f>'1-1（省エネ）'!#REF!</f>
        <v>#REF!</v>
      </c>
      <c r="B65" s="873" t="e">
        <f>'1-1（省エネ）'!#REF!</f>
        <v>#REF!</v>
      </c>
      <c r="C65" s="873"/>
      <c r="D65" s="873"/>
      <c r="E65" s="873"/>
      <c r="F65" s="873"/>
      <c r="G65" s="873"/>
      <c r="H65" s="873"/>
      <c r="I65" s="873"/>
      <c r="J65" s="873"/>
      <c r="K65" s="873"/>
      <c r="L65" s="236" t="e">
        <f>'1-1（省エネ）'!#REF!</f>
        <v>#REF!</v>
      </c>
      <c r="M65" s="1630" t="e">
        <f>'1-1（省エネ）'!#REF!</f>
        <v>#REF!</v>
      </c>
      <c r="N65" s="1631"/>
      <c r="O65" s="1631"/>
      <c r="P65" s="1631"/>
      <c r="Q65" s="1631"/>
      <c r="R65" s="1631"/>
      <c r="S65" s="1631"/>
      <c r="T65" s="1631"/>
      <c r="U65" s="1631"/>
      <c r="V65" s="1631"/>
      <c r="W65" s="1631"/>
      <c r="X65" s="1631"/>
      <c r="Y65" s="1631"/>
      <c r="Z65" s="1631"/>
      <c r="AA65" s="1631"/>
      <c r="AB65" s="1631"/>
      <c r="AC65" s="1631"/>
      <c r="AD65" s="1631"/>
      <c r="AE65" s="1631"/>
      <c r="AF65" s="1631"/>
      <c r="AG65" s="1632"/>
    </row>
    <row r="66" spans="1:33" ht="19.5" customHeight="1">
      <c r="A66" s="230" t="e">
        <f>'1-1（省エネ）'!#REF!</f>
        <v>#REF!</v>
      </c>
      <c r="B66" s="873" t="e">
        <f>'1-1（省エネ）'!#REF!</f>
        <v>#REF!</v>
      </c>
      <c r="C66" s="873"/>
      <c r="D66" s="873"/>
      <c r="E66" s="873"/>
      <c r="F66" s="873"/>
      <c r="G66" s="873"/>
      <c r="H66" s="873"/>
      <c r="I66" s="873"/>
      <c r="J66" s="873"/>
      <c r="K66" s="873"/>
      <c r="L66" s="236" t="e">
        <f>'1-1（省エネ）'!#REF!</f>
        <v>#REF!</v>
      </c>
      <c r="M66" s="289" t="e">
        <f>'1-1（省エネ）'!#REF!</f>
        <v>#REF!</v>
      </c>
      <c r="N66" s="283" t="e">
        <f>'1-1（省エネ）'!#REF!</f>
        <v>#REF!</v>
      </c>
      <c r="O66" s="287" t="e">
        <f>'1-1（省エネ）'!#REF!</f>
        <v>#REF!</v>
      </c>
      <c r="P66" s="287"/>
      <c r="Q66" s="287" t="e">
        <f>'1-1（省エネ）'!#REF!</f>
        <v>#REF!</v>
      </c>
      <c r="R66" s="287" t="e">
        <f>'1-1（省エネ）'!#REF!</f>
        <v>#REF!</v>
      </c>
      <c r="S66" s="283" t="e">
        <f>'1-1（省エネ）'!#REF!</f>
        <v>#REF!</v>
      </c>
      <c r="T66" s="1633" t="e">
        <f>'1-1（省エネ）'!#REF!</f>
        <v>#REF!</v>
      </c>
      <c r="U66" s="1634"/>
      <c r="V66" s="290" t="e">
        <f>'1-1（省エネ）'!#REF!</f>
        <v>#REF!</v>
      </c>
      <c r="W66" s="291"/>
      <c r="X66" s="292"/>
      <c r="Y66" s="292"/>
      <c r="Z66" s="292"/>
      <c r="AA66" s="292"/>
      <c r="AB66" s="292"/>
      <c r="AC66" s="287"/>
      <c r="AD66" s="287"/>
      <c r="AE66" s="287"/>
      <c r="AF66" s="287"/>
      <c r="AG66" s="288"/>
    </row>
    <row r="67" spans="1:33" ht="19.5" customHeight="1">
      <c r="A67" s="230" t="e">
        <f>'1-1（省エネ）'!#REF!</f>
        <v>#REF!</v>
      </c>
      <c r="B67" s="873" t="e">
        <f>'1-1（省エネ）'!#REF!</f>
        <v>#REF!</v>
      </c>
      <c r="C67" s="873"/>
      <c r="D67" s="873"/>
      <c r="E67" s="873"/>
      <c r="F67" s="873"/>
      <c r="G67" s="873"/>
      <c r="H67" s="873"/>
      <c r="I67" s="873"/>
      <c r="J67" s="873"/>
      <c r="K67" s="873"/>
      <c r="L67" s="236" t="e">
        <f>'1-1（省エネ）'!#REF!</f>
        <v>#REF!</v>
      </c>
      <c r="M67" s="1635" t="e">
        <f>'1-1（省エネ）'!#REF!</f>
        <v>#REF!</v>
      </c>
      <c r="N67" s="1636"/>
      <c r="O67" s="1636"/>
      <c r="P67" s="1636"/>
      <c r="Q67" s="1636"/>
      <c r="R67" s="1636"/>
      <c r="S67" s="1636"/>
      <c r="T67" s="1636"/>
      <c r="U67" s="1636"/>
      <c r="V67" s="1636"/>
      <c r="W67" s="1636"/>
      <c r="X67" s="1636"/>
      <c r="Y67" s="1636"/>
      <c r="Z67" s="1636"/>
      <c r="AA67" s="1636"/>
      <c r="AB67" s="1636"/>
      <c r="AC67" s="1636"/>
      <c r="AD67" s="1636"/>
      <c r="AE67" s="1636"/>
      <c r="AF67" s="1636"/>
      <c r="AG67" s="1637"/>
    </row>
    <row r="68" spans="1:33" ht="19.5" customHeight="1">
      <c r="A68" s="263" t="e">
        <f>'1-1（省エネ）'!#REF!</f>
        <v>#REF!</v>
      </c>
      <c r="B68" s="887" t="e">
        <f>'1-1（省エネ）'!#REF!</f>
        <v>#REF!</v>
      </c>
      <c r="C68" s="887"/>
      <c r="D68" s="887"/>
      <c r="E68" s="887"/>
      <c r="F68" s="887"/>
      <c r="G68" s="887"/>
      <c r="H68" s="887"/>
      <c r="I68" s="887"/>
      <c r="J68" s="887"/>
      <c r="K68" s="887"/>
      <c r="L68" s="264" t="e">
        <f>'1-1（省エネ）'!#REF!</f>
        <v>#REF!</v>
      </c>
      <c r="M68" s="1623" t="e">
        <f>'1-1（省エネ）'!#REF!</f>
        <v>#REF!</v>
      </c>
      <c r="N68" s="1624"/>
      <c r="O68" s="1624"/>
      <c r="P68" s="1624"/>
      <c r="Q68" s="1624"/>
      <c r="R68" s="1624"/>
      <c r="S68" s="1624"/>
      <c r="T68" s="1624"/>
      <c r="U68" s="1624"/>
      <c r="V68" s="1624"/>
      <c r="W68" s="1624"/>
      <c r="X68" s="1624"/>
      <c r="Y68" s="1624"/>
      <c r="Z68" s="1624"/>
      <c r="AA68" s="1624"/>
      <c r="AB68" s="1624"/>
      <c r="AC68" s="1624"/>
      <c r="AD68" s="1624"/>
      <c r="AE68" s="1624"/>
      <c r="AF68" s="1624"/>
      <c r="AG68" s="1625"/>
    </row>
    <row r="69" spans="1:33" ht="19.5" customHeight="1" thickBot="1">
      <c r="A69" s="265" t="e">
        <f>'1-1（省エネ）'!#REF!</f>
        <v>#REF!</v>
      </c>
      <c r="B69" s="878" t="e">
        <f>'1-1（省エネ）'!#REF!</f>
        <v>#REF!</v>
      </c>
      <c r="C69" s="878"/>
      <c r="D69" s="878"/>
      <c r="E69" s="878"/>
      <c r="F69" s="878"/>
      <c r="G69" s="878"/>
      <c r="H69" s="878"/>
      <c r="I69" s="878"/>
      <c r="J69" s="878"/>
      <c r="K69" s="878"/>
      <c r="L69" s="266" t="e">
        <f>'1-1（省エネ）'!#REF!</f>
        <v>#REF!</v>
      </c>
      <c r="M69" s="1626" t="e">
        <f>'1-1（省エネ）'!#REF!</f>
        <v>#REF!</v>
      </c>
      <c r="N69" s="1627"/>
      <c r="O69" s="1627"/>
      <c r="P69" s="1627"/>
      <c r="Q69" s="1627"/>
      <c r="R69" s="1627"/>
      <c r="S69" s="1627"/>
      <c r="T69" s="1627"/>
      <c r="U69" s="1627"/>
      <c r="V69" s="1627"/>
      <c r="W69" s="1627"/>
      <c r="X69" s="1627"/>
      <c r="Y69" s="1627"/>
      <c r="Z69" s="1627"/>
      <c r="AA69" s="1627"/>
      <c r="AB69" s="1627"/>
      <c r="AC69" s="1627"/>
      <c r="AD69" s="1627"/>
      <c r="AE69" s="1627"/>
      <c r="AF69" s="1627"/>
      <c r="AG69" s="1628"/>
    </row>
    <row r="70" spans="1:33" ht="9" customHeight="1"/>
    <row r="72" spans="1:33" ht="24.75" customHeight="1">
      <c r="A72" s="27" t="str">
        <f>'1-1（省エネ）'!A67</f>
        <v xml:space="preserve">６　添付書類 </v>
      </c>
    </row>
    <row r="73" spans="1:33" ht="45" customHeight="1">
      <c r="A73" s="27" t="e">
        <f>'1-1（省エネ）'!#REF!</f>
        <v>#REF!</v>
      </c>
      <c r="B73" s="1629">
        <f>'1-1（省エネ）'!A69</f>
        <v>0</v>
      </c>
      <c r="C73" s="1629"/>
      <c r="D73" s="1629"/>
      <c r="E73" s="1629"/>
      <c r="F73" s="1629"/>
      <c r="G73" s="1629"/>
      <c r="H73" s="1629"/>
      <c r="I73" s="1629"/>
      <c r="J73" s="1629"/>
      <c r="K73" s="1629"/>
      <c r="L73" s="1629"/>
      <c r="M73" s="1629"/>
      <c r="N73" s="1629"/>
      <c r="O73" s="1629"/>
      <c r="P73" s="1629"/>
      <c r="Q73" s="1629"/>
      <c r="R73" s="1629"/>
      <c r="S73" s="1629"/>
      <c r="T73" s="1629"/>
      <c r="U73" s="1629"/>
      <c r="V73" s="1629"/>
      <c r="W73" s="1629"/>
      <c r="X73" s="1629"/>
      <c r="Y73" s="1629"/>
      <c r="Z73" s="1629"/>
      <c r="AA73" s="1629"/>
      <c r="AB73" s="1629"/>
      <c r="AC73" s="1629"/>
      <c r="AD73" s="1629"/>
      <c r="AE73" s="1629"/>
      <c r="AF73" s="1629"/>
    </row>
    <row r="74" spans="1:33" ht="45" customHeight="1">
      <c r="A74" s="27" t="e">
        <f>'1-1（省エネ）'!#REF!</f>
        <v>#REF!</v>
      </c>
      <c r="B74" s="1629"/>
      <c r="C74" s="1629"/>
      <c r="D74" s="1629"/>
      <c r="E74" s="1629"/>
      <c r="F74" s="1629"/>
      <c r="G74" s="1629"/>
      <c r="H74" s="1629"/>
      <c r="I74" s="1629"/>
      <c r="J74" s="1629"/>
      <c r="K74" s="1629"/>
      <c r="L74" s="1629"/>
      <c r="M74" s="1629"/>
      <c r="N74" s="1629"/>
      <c r="O74" s="1629"/>
      <c r="P74" s="1629"/>
      <c r="Q74" s="1629"/>
      <c r="R74" s="1629"/>
      <c r="S74" s="1629"/>
      <c r="T74" s="1629"/>
      <c r="U74" s="1629"/>
      <c r="V74" s="1629"/>
      <c r="W74" s="1629"/>
      <c r="X74" s="1629"/>
      <c r="Y74" s="1629"/>
      <c r="Z74" s="1629"/>
      <c r="AA74" s="1629"/>
      <c r="AB74" s="1629"/>
      <c r="AC74" s="1629"/>
      <c r="AD74" s="1629"/>
      <c r="AE74" s="1629"/>
      <c r="AF74" s="1629"/>
    </row>
  </sheetData>
  <sheetProtection formatRows="0" insertRows="0" deleteRows="0" selectLockedCells="1"/>
  <mergeCells count="157">
    <mergeCell ref="A2:AG2"/>
    <mergeCell ref="A4:E4"/>
    <mergeCell ref="F4:AG4"/>
    <mergeCell ref="A5:E5"/>
    <mergeCell ref="F5:AG5"/>
    <mergeCell ref="A6:E6"/>
    <mergeCell ref="G6:J6"/>
    <mergeCell ref="K6:AG6"/>
    <mergeCell ref="AB7:AF7"/>
    <mergeCell ref="A8:E8"/>
    <mergeCell ref="F8:AG8"/>
    <mergeCell ref="A9:E9"/>
    <mergeCell ref="F9:P9"/>
    <mergeCell ref="Q9:U9"/>
    <mergeCell ref="V9:AG9"/>
    <mergeCell ref="A7:E7"/>
    <mergeCell ref="F7:L7"/>
    <mergeCell ref="M7:O7"/>
    <mergeCell ref="P7:T7"/>
    <mergeCell ref="U7:V7"/>
    <mergeCell ref="W7:AA7"/>
    <mergeCell ref="A13:B13"/>
    <mergeCell ref="B16:K16"/>
    <mergeCell ref="M16:AG16"/>
    <mergeCell ref="B17:K17"/>
    <mergeCell ref="N17:Q17"/>
    <mergeCell ref="R17:AG17"/>
    <mergeCell ref="A10:E10"/>
    <mergeCell ref="F10:P10"/>
    <mergeCell ref="Q10:U10"/>
    <mergeCell ref="V10:AG10"/>
    <mergeCell ref="A11:AG11"/>
    <mergeCell ref="A12:B12"/>
    <mergeCell ref="A18:F21"/>
    <mergeCell ref="G18:L18"/>
    <mergeCell ref="M18:W18"/>
    <mergeCell ref="G19:L19"/>
    <mergeCell ref="M19:AG19"/>
    <mergeCell ref="AK19:AU20"/>
    <mergeCell ref="G20:L20"/>
    <mergeCell ref="M20:AG20"/>
    <mergeCell ref="G21:L21"/>
    <mergeCell ref="M21:AG21"/>
    <mergeCell ref="B25:K25"/>
    <mergeCell ref="M25:AC25"/>
    <mergeCell ref="B26:K26"/>
    <mergeCell ref="M26:AC26"/>
    <mergeCell ref="A27:V27"/>
    <mergeCell ref="D28:U28"/>
    <mergeCell ref="V28:AA28"/>
    <mergeCell ref="A22:F23"/>
    <mergeCell ref="G22:L22"/>
    <mergeCell ref="M22:AG22"/>
    <mergeCell ref="G23:L23"/>
    <mergeCell ref="M23:AG23"/>
    <mergeCell ref="B24:K24"/>
    <mergeCell ref="M24:AC24"/>
    <mergeCell ref="P29:Q29"/>
    <mergeCell ref="R29:S29"/>
    <mergeCell ref="T29:U29"/>
    <mergeCell ref="V29:W29"/>
    <mergeCell ref="X29:Y29"/>
    <mergeCell ref="Z29:AA29"/>
    <mergeCell ref="D29:E29"/>
    <mergeCell ref="F29:G29"/>
    <mergeCell ref="H29:I29"/>
    <mergeCell ref="J29:K29"/>
    <mergeCell ref="L29:M29"/>
    <mergeCell ref="N29:O29"/>
    <mergeCell ref="P30:Q32"/>
    <mergeCell ref="R30:S32"/>
    <mergeCell ref="T30:U32"/>
    <mergeCell ref="V30:W32"/>
    <mergeCell ref="X30:Y32"/>
    <mergeCell ref="Z30:AA32"/>
    <mergeCell ref="D30:E32"/>
    <mergeCell ref="F30:G32"/>
    <mergeCell ref="H30:I32"/>
    <mergeCell ref="J30:K32"/>
    <mergeCell ref="L30:M32"/>
    <mergeCell ref="N30:O32"/>
    <mergeCell ref="A39:N39"/>
    <mergeCell ref="V39:AB39"/>
    <mergeCell ref="A40:N40"/>
    <mergeCell ref="V40:AB40"/>
    <mergeCell ref="A41:N41"/>
    <mergeCell ref="V41:AB41"/>
    <mergeCell ref="B34:K34"/>
    <mergeCell ref="M34:W34"/>
    <mergeCell ref="B35:K35"/>
    <mergeCell ref="M35:W35"/>
    <mergeCell ref="A38:N38"/>
    <mergeCell ref="O38:AG38"/>
    <mergeCell ref="B49:H49"/>
    <mergeCell ref="J49:R49"/>
    <mergeCell ref="S49:AG49"/>
    <mergeCell ref="B50:H50"/>
    <mergeCell ref="J50:R50"/>
    <mergeCell ref="S50:AG50"/>
    <mergeCell ref="A43:AG43"/>
    <mergeCell ref="A47:I47"/>
    <mergeCell ref="J47:R47"/>
    <mergeCell ref="S47:AG47"/>
    <mergeCell ref="B48:H48"/>
    <mergeCell ref="J48:R48"/>
    <mergeCell ref="S48:AG48"/>
    <mergeCell ref="A53:I53"/>
    <mergeCell ref="J53:R53"/>
    <mergeCell ref="S53:AG53"/>
    <mergeCell ref="A56:E56"/>
    <mergeCell ref="F56:J56"/>
    <mergeCell ref="K56:Q56"/>
    <mergeCell ref="R56:X56"/>
    <mergeCell ref="Y56:AG56"/>
    <mergeCell ref="B51:H51"/>
    <mergeCell ref="J51:R51"/>
    <mergeCell ref="S51:AG51"/>
    <mergeCell ref="B52:H52"/>
    <mergeCell ref="J52:R52"/>
    <mergeCell ref="S52:AG52"/>
    <mergeCell ref="A57:E57"/>
    <mergeCell ref="F57:J57"/>
    <mergeCell ref="K57:Q57"/>
    <mergeCell ref="R57:X57"/>
    <mergeCell ref="Y57:AG57"/>
    <mergeCell ref="A58:E58"/>
    <mergeCell ref="F58:J58"/>
    <mergeCell ref="K58:Q58"/>
    <mergeCell ref="R58:X58"/>
    <mergeCell ref="Y58:AG58"/>
    <mergeCell ref="A61:J61"/>
    <mergeCell ref="K61:Q61"/>
    <mergeCell ref="R61:X61"/>
    <mergeCell ref="Y61:AG61"/>
    <mergeCell ref="B64:K64"/>
    <mergeCell ref="M64:AG64"/>
    <mergeCell ref="A59:E59"/>
    <mergeCell ref="F59:J59"/>
    <mergeCell ref="K59:Q59"/>
    <mergeCell ref="R59:X59"/>
    <mergeCell ref="Y59:AG59"/>
    <mergeCell ref="A60:E60"/>
    <mergeCell ref="F60:J60"/>
    <mergeCell ref="K60:Q60"/>
    <mergeCell ref="R60:X60"/>
    <mergeCell ref="Y60:AG60"/>
    <mergeCell ref="B68:K68"/>
    <mergeCell ref="M68:AG68"/>
    <mergeCell ref="B69:K69"/>
    <mergeCell ref="M69:AG69"/>
    <mergeCell ref="B73:AF74"/>
    <mergeCell ref="B65:K65"/>
    <mergeCell ref="M65:AG65"/>
    <mergeCell ref="B66:K66"/>
    <mergeCell ref="T66:U66"/>
    <mergeCell ref="B67:K67"/>
    <mergeCell ref="M67:AG67"/>
  </mergeCells>
  <phoneticPr fontId="9"/>
  <conditionalFormatting sqref="V41:AB41">
    <cfRule type="containsErrors" dxfId="26" priority="1" stopIfTrue="1">
      <formula>ISERROR(V41)</formula>
    </cfRule>
  </conditionalFormatting>
  <printOptions horizontalCentered="1"/>
  <pageMargins left="0.78740157480314965" right="0.78740157480314965" top="0.59055118110236227" bottom="0.59055118110236227" header="0.39370078740157483" footer="0.39370078740157483"/>
  <pageSetup paperSize="9" scale="78" orientation="portrait" blackAndWhite="1" r:id="rId1"/>
  <headerFooter alignWithMargins="0"/>
  <rowBreaks count="1" manualBreakCount="1">
    <brk id="35"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Q120"/>
  <sheetViews>
    <sheetView workbookViewId="0"/>
  </sheetViews>
  <sheetFormatPr defaultColWidth="3.125" defaultRowHeight="24.75" customHeight="1"/>
  <cols>
    <col min="1" max="9" width="3.125" style="1" customWidth="1"/>
    <col min="10" max="10" width="3.125" style="2" customWidth="1"/>
    <col min="11" max="33" width="3.125" style="1" customWidth="1"/>
    <col min="34" max="35" width="3.125" style="1"/>
    <col min="36" max="36" width="4.625" style="1" bestFit="1" customWidth="1"/>
    <col min="37" max="16384" width="3.125" style="1"/>
  </cols>
  <sheetData>
    <row r="1" spans="1:33" ht="25.5" customHeight="1">
      <c r="A1" s="1" t="s">
        <v>467</v>
      </c>
    </row>
    <row r="2" spans="1:33" ht="25.5" customHeight="1">
      <c r="A2" s="931" t="str">
        <f>'1-1（発電）'!A2</f>
        <v>事 業 計 画 書</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3" ht="25.5" customHeight="1" thickBot="1">
      <c r="A3" s="6" t="e">
        <f>'1-1（発電）'!#REF!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3" ht="25.5" customHeight="1">
      <c r="A4" s="932" t="e">
        <f>'1-1（発電）'!#REF!</f>
        <v>#REF!</v>
      </c>
      <c r="B4" s="933"/>
      <c r="C4" s="933"/>
      <c r="D4" s="933"/>
      <c r="E4" s="934"/>
      <c r="F4" s="1840" t="e">
        <f>'1-1（発電）'!#REF!</f>
        <v>#REF!</v>
      </c>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2"/>
    </row>
    <row r="5" spans="1:33" ht="25.5" customHeight="1">
      <c r="A5" s="897" t="e">
        <f>'1-1（発電）'!#REF!</f>
        <v>#REF!</v>
      </c>
      <c r="B5" s="898"/>
      <c r="C5" s="898"/>
      <c r="D5" s="898"/>
      <c r="E5" s="899"/>
      <c r="F5" s="1717" t="e">
        <f>'1-1（発電）'!#REF!</f>
        <v>#REF!</v>
      </c>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c r="AD5" s="1718"/>
      <c r="AE5" s="1718"/>
      <c r="AF5" s="1718"/>
      <c r="AG5" s="1719"/>
    </row>
    <row r="6" spans="1:33" ht="28.5" customHeight="1">
      <c r="A6" s="897" t="e">
        <f>'1-1（発電）'!#REF!</f>
        <v>#REF!</v>
      </c>
      <c r="B6" s="898"/>
      <c r="C6" s="898"/>
      <c r="D6" s="898"/>
      <c r="E6" s="899"/>
      <c r="F6" s="1843" t="e">
        <f>'1-1（発電）'!#REF!</f>
        <v>#REF!</v>
      </c>
      <c r="G6" s="1473"/>
      <c r="H6" s="246" t="e">
        <f>'1-1（発電）'!#REF!</f>
        <v>#REF!</v>
      </c>
      <c r="I6" s="1718" t="e">
        <f>'1-1（発電）'!#REF!</f>
        <v>#REF!</v>
      </c>
      <c r="J6" s="1718"/>
      <c r="K6" s="1718"/>
      <c r="L6" s="1718"/>
      <c r="M6" s="1718"/>
      <c r="N6" s="1718"/>
      <c r="O6" s="1718"/>
      <c r="P6" s="1718"/>
      <c r="Q6" s="1718"/>
      <c r="R6" s="436" t="e">
        <f>'1-1（発電）'!#REF!</f>
        <v>#REF!</v>
      </c>
      <c r="S6" s="1718" t="e">
        <f>'1-1（発電）'!#REF!</f>
        <v>#REF!</v>
      </c>
      <c r="T6" s="1718"/>
      <c r="U6" s="1718"/>
      <c r="V6" s="1718"/>
      <c r="W6" s="1718"/>
      <c r="X6" s="1718"/>
      <c r="Y6" s="1718"/>
      <c r="Z6" s="1718"/>
      <c r="AA6" s="1718"/>
      <c r="AB6" s="1718"/>
      <c r="AC6" s="1718"/>
      <c r="AD6" s="1718"/>
      <c r="AE6" s="1718"/>
      <c r="AF6" s="1718"/>
      <c r="AG6" s="1719"/>
    </row>
    <row r="7" spans="1:33" ht="25.5" customHeight="1">
      <c r="A7" s="897" t="e">
        <f>'1-1（発電）'!#REF!</f>
        <v>#REF!</v>
      </c>
      <c r="B7" s="898"/>
      <c r="C7" s="898"/>
      <c r="D7" s="898"/>
      <c r="E7" s="899"/>
      <c r="F7" s="1803" t="e">
        <f>'1-1（発電）'!#REF!</f>
        <v>#REF!</v>
      </c>
      <c r="G7" s="1804"/>
      <c r="H7" s="1804"/>
      <c r="I7" s="1804"/>
      <c r="J7" s="1804"/>
      <c r="K7" s="1804"/>
      <c r="L7" s="1804"/>
      <c r="M7" s="1832"/>
      <c r="N7" s="926" t="e">
        <f>'1-1（発電）'!#REF!</f>
        <v>#REF!</v>
      </c>
      <c r="O7" s="898"/>
      <c r="P7" s="898"/>
      <c r="Q7" s="899"/>
      <c r="R7" s="1833" t="e">
        <f>'1-1（発電）'!#REF!</f>
        <v>#REF!</v>
      </c>
      <c r="S7" s="1834"/>
      <c r="T7" s="1834"/>
      <c r="U7" s="1834"/>
      <c r="V7" s="409" t="e">
        <f>'1-1（発電）'!#REF!</f>
        <v>#REF!</v>
      </c>
      <c r="W7" s="409" t="e">
        <f>'1-1（発電）'!#REF!</f>
        <v>#REF!</v>
      </c>
      <c r="X7" s="1835" t="e">
        <f>'1-1（発電）'!#REF!</f>
        <v>#REF!</v>
      </c>
      <c r="Y7" s="1836"/>
      <c r="Z7" s="1836"/>
      <c r="AA7" s="1836"/>
      <c r="AB7" s="1837"/>
      <c r="AC7" s="1838" t="e">
        <f>'1-1（発電）'!#REF!</f>
        <v>#REF!</v>
      </c>
      <c r="AD7" s="1839"/>
      <c r="AE7" s="1839"/>
      <c r="AF7" s="1839"/>
      <c r="AG7" s="221" t="e">
        <f>'1-1（発電）'!#REF!</f>
        <v>#REF!</v>
      </c>
    </row>
    <row r="8" spans="1:33" ht="25.5" customHeight="1">
      <c r="A8" s="897" t="e">
        <f>'1-1（発電）'!#REF!</f>
        <v>#REF!</v>
      </c>
      <c r="B8" s="898"/>
      <c r="C8" s="898"/>
      <c r="D8" s="898"/>
      <c r="E8" s="899"/>
      <c r="F8" s="1717" t="e">
        <f>'1-1（発電）'!#REF!</f>
        <v>#REF!</v>
      </c>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9"/>
    </row>
    <row r="9" spans="1:33" ht="25.5" customHeight="1">
      <c r="A9" s="1607" t="e">
        <f>'1-1（発電）'!#REF!</f>
        <v>#REF!</v>
      </c>
      <c r="B9" s="1473"/>
      <c r="C9" s="1473"/>
      <c r="D9" s="1473"/>
      <c r="E9" s="1474"/>
      <c r="F9" s="1717" t="e">
        <f>'1-1（発電）'!#REF!</f>
        <v>#REF!</v>
      </c>
      <c r="G9" s="1718"/>
      <c r="H9" s="1718"/>
      <c r="I9" s="1718"/>
      <c r="J9" s="1718"/>
      <c r="K9" s="1718"/>
      <c r="L9" s="1718"/>
      <c r="M9" s="1718"/>
      <c r="N9" s="1718"/>
      <c r="O9" s="1718"/>
      <c r="P9" s="1831"/>
      <c r="Q9" s="926" t="e">
        <f>'1-1（発電）'!#REF!</f>
        <v>#REF!</v>
      </c>
      <c r="R9" s="898"/>
      <c r="S9" s="898"/>
      <c r="T9" s="898"/>
      <c r="U9" s="899"/>
      <c r="V9" s="1717" t="e">
        <f>'1-1（発電）'!#REF!</f>
        <v>#REF!</v>
      </c>
      <c r="W9" s="1718"/>
      <c r="X9" s="1718"/>
      <c r="Y9" s="1718"/>
      <c r="Z9" s="1718"/>
      <c r="AA9" s="1718"/>
      <c r="AB9" s="1718"/>
      <c r="AC9" s="1718"/>
      <c r="AD9" s="1718"/>
      <c r="AE9" s="1718"/>
      <c r="AF9" s="1718"/>
      <c r="AG9" s="1719"/>
    </row>
    <row r="10" spans="1:33" ht="25.5" customHeight="1">
      <c r="A10" s="897" t="e">
        <f>'1-1（発電）'!#REF!</f>
        <v>#REF!</v>
      </c>
      <c r="B10" s="898"/>
      <c r="C10" s="898"/>
      <c r="D10" s="898"/>
      <c r="E10" s="899"/>
      <c r="F10" s="1717" t="e">
        <f>'1-1（発電）'!#REF!</f>
        <v>#REF!</v>
      </c>
      <c r="G10" s="1718"/>
      <c r="H10" s="1718"/>
      <c r="I10" s="1718"/>
      <c r="J10" s="1718"/>
      <c r="K10" s="1718"/>
      <c r="L10" s="1718"/>
      <c r="M10" s="1718"/>
      <c r="N10" s="1718"/>
      <c r="O10" s="1718"/>
      <c r="P10" s="1831"/>
      <c r="Q10" s="926" t="e">
        <f>'1-1（発電）'!#REF!</f>
        <v>#REF!</v>
      </c>
      <c r="R10" s="898"/>
      <c r="S10" s="898"/>
      <c r="T10" s="898"/>
      <c r="U10" s="899"/>
      <c r="V10" s="1717" t="e">
        <f>'1-1（発電）'!#REF!</f>
        <v>#REF!</v>
      </c>
      <c r="W10" s="1718"/>
      <c r="X10" s="1718"/>
      <c r="Y10" s="1718"/>
      <c r="Z10" s="1718"/>
      <c r="AA10" s="1718"/>
      <c r="AB10" s="1718"/>
      <c r="AC10" s="1718"/>
      <c r="AD10" s="1718"/>
      <c r="AE10" s="1718"/>
      <c r="AF10" s="1718"/>
      <c r="AG10" s="1719"/>
    </row>
    <row r="11" spans="1:33" ht="25.5" customHeight="1" thickBot="1">
      <c r="A11" s="840" t="e">
        <f>'1-1（発電）'!#REF!</f>
        <v>#REF!</v>
      </c>
      <c r="B11" s="841"/>
      <c r="C11" s="841"/>
      <c r="D11" s="841"/>
      <c r="E11" s="842"/>
      <c r="F11" s="1807" t="e">
        <f>'1-1（発電）'!#REF!</f>
        <v>#REF!</v>
      </c>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2"/>
    </row>
    <row r="12" spans="1:33" ht="15.75" customHeight="1">
      <c r="A12" s="373" t="e">
        <f>'1-1（発電）'!#REF!</f>
        <v>#REF!</v>
      </c>
      <c r="B12" s="1" t="e">
        <f>'1-1（発電）'!#REF!</f>
        <v>#REF!</v>
      </c>
      <c r="C12" s="1" t="e">
        <f>'1-1（発電）'!#REF!</f>
        <v>#REF!</v>
      </c>
      <c r="D12" s="1" t="e">
        <f>'1-1（発電）'!#REF!</f>
        <v>#REF!</v>
      </c>
      <c r="E12" s="1" t="e">
        <f>'1-1（発電）'!#REF!</f>
        <v>#REF!</v>
      </c>
      <c r="F12" s="1" t="e">
        <f>'1-1（発電）'!#REF!</f>
        <v>#REF!</v>
      </c>
      <c r="G12" s="1" t="e">
        <f>'1-1（発電）'!#REF!</f>
        <v>#REF!</v>
      </c>
      <c r="H12" s="1" t="e">
        <f>'1-1（発電）'!#REF!</f>
        <v>#REF!</v>
      </c>
      <c r="I12" s="1" t="e">
        <f>'1-1（発電）'!#REF!</f>
        <v>#REF!</v>
      </c>
      <c r="J12" s="9" t="e">
        <f>'1-1（発電）'!#REF!</f>
        <v>#REF!</v>
      </c>
      <c r="K12" s="1" t="e">
        <f>'1-1（発電）'!#REF!</f>
        <v>#REF!</v>
      </c>
      <c r="L12" s="1" t="e">
        <f>'1-1（発電）'!#REF!</f>
        <v>#REF!</v>
      </c>
      <c r="M12" s="1" t="e">
        <f>'1-1（発電）'!#REF!</f>
        <v>#REF!</v>
      </c>
      <c r="N12" s="1" t="e">
        <f>'1-1（発電）'!#REF!</f>
        <v>#REF!</v>
      </c>
      <c r="O12" s="1" t="e">
        <f>'1-1（発電）'!#REF!</f>
        <v>#REF!</v>
      </c>
      <c r="P12" s="1" t="e">
        <f>'1-1（発電）'!#REF!</f>
        <v>#REF!</v>
      </c>
      <c r="Q12" s="1" t="e">
        <f>'1-1（発電）'!#REF!</f>
        <v>#REF!</v>
      </c>
      <c r="R12" s="1" t="e">
        <f>'1-1（発電）'!#REF!</f>
        <v>#REF!</v>
      </c>
      <c r="S12" s="1" t="e">
        <f>'1-1（発電）'!#REF!</f>
        <v>#REF!</v>
      </c>
      <c r="T12" s="1" t="e">
        <f>'1-1（発電）'!#REF!</f>
        <v>#REF!</v>
      </c>
      <c r="U12" s="1" t="e">
        <f>'1-1（発電）'!#REF!</f>
        <v>#REF!</v>
      </c>
      <c r="V12" s="21" t="e">
        <f>'1-1（発電）'!#REF!</f>
        <v>#REF!</v>
      </c>
      <c r="W12" s="21" t="e">
        <f>'1-1（発電）'!#REF!</f>
        <v>#REF!</v>
      </c>
      <c r="X12" s="21" t="e">
        <f>'1-1（発電）'!#REF!</f>
        <v>#REF!</v>
      </c>
      <c r="Y12" s="21" t="e">
        <f>'1-1（発電）'!#REF!</f>
        <v>#REF!</v>
      </c>
      <c r="Z12" s="21" t="e">
        <f>'1-1（発電）'!#REF!</f>
        <v>#REF!</v>
      </c>
      <c r="AA12" s="21" t="e">
        <f>'1-1（発電）'!#REF!</f>
        <v>#REF!</v>
      </c>
      <c r="AB12" s="21" t="e">
        <f>'1-1（発電）'!#REF!</f>
        <v>#REF!</v>
      </c>
      <c r="AC12" s="21" t="e">
        <f>'1-1（発電）'!#REF!</f>
        <v>#REF!</v>
      </c>
      <c r="AD12" s="21" t="e">
        <f>'1-1（発電）'!#REF!</f>
        <v>#REF!</v>
      </c>
      <c r="AE12" s="21" t="e">
        <f>'1-1（発電）'!#REF!</f>
        <v>#REF!</v>
      </c>
      <c r="AF12" s="21" t="e">
        <f>'1-1（発電）'!#REF!</f>
        <v>#REF!</v>
      </c>
      <c r="AG12" s="451" t="e">
        <f>'1-1（発電）'!#REF!</f>
        <v>#REF!</v>
      </c>
    </row>
    <row r="13" spans="1:33" ht="25.5" customHeight="1" thickBot="1">
      <c r="A13" s="224" t="e">
        <f>'1-1（発電）'!#REF!</f>
        <v>#REF!</v>
      </c>
      <c r="J13" s="408"/>
      <c r="V13" s="21"/>
      <c r="W13" s="21"/>
      <c r="X13" s="21"/>
      <c r="Y13" s="21"/>
      <c r="Z13" s="21"/>
      <c r="AA13" s="21"/>
      <c r="AB13" s="21"/>
      <c r="AC13" s="21"/>
      <c r="AD13" s="21"/>
      <c r="AE13" s="21"/>
      <c r="AF13" s="21"/>
      <c r="AG13" s="226"/>
    </row>
    <row r="14" spans="1:33" ht="25.5" customHeight="1">
      <c r="A14" s="1452" t="e">
        <f>'1-1（発電）'!#REF!</f>
        <v>#REF!</v>
      </c>
      <c r="B14" s="1453"/>
      <c r="C14" s="1453"/>
      <c r="D14" s="1453"/>
      <c r="E14" s="1453"/>
      <c r="F14" s="1453"/>
      <c r="G14" s="1453"/>
      <c r="H14" s="1453"/>
      <c r="I14" s="1453"/>
      <c r="J14" s="1453"/>
      <c r="K14" s="303" t="e">
        <f>'1-1（発電）'!#REF!</f>
        <v>#REF!</v>
      </c>
      <c r="L14" s="303" t="e">
        <f>'1-1（発電）'!#REF!</f>
        <v>#REF!</v>
      </c>
      <c r="M14" s="303" t="e">
        <f>'1-1（発電）'!#REF!</f>
        <v>#REF!</v>
      </c>
      <c r="N14" s="303" t="e">
        <f>'1-1（発電）'!#REF!</f>
        <v>#REF!</v>
      </c>
      <c r="O14" s="303" t="e">
        <f>'1-1（発電）'!#REF!</f>
        <v>#REF!</v>
      </c>
      <c r="P14" s="303" t="e">
        <f>'1-1（発電）'!#REF!</f>
        <v>#REF!</v>
      </c>
      <c r="Q14" s="303" t="e">
        <f>'1-1（発電）'!#REF!</f>
        <v>#REF!</v>
      </c>
      <c r="R14" s="303" t="e">
        <f>'1-1（発電）'!#REF!</f>
        <v>#REF!</v>
      </c>
      <c r="S14" s="303" t="e">
        <f>'1-1（発電）'!#REF!</f>
        <v>#REF!</v>
      </c>
      <c r="T14" s="303" t="e">
        <f>'1-1（発電）'!#REF!</f>
        <v>#REF!</v>
      </c>
      <c r="U14" s="303" t="e">
        <f>'1-1（発電）'!#REF!</f>
        <v>#REF!</v>
      </c>
      <c r="V14" s="407" t="e">
        <f>'1-1（発電）'!#REF!</f>
        <v>#REF!</v>
      </c>
      <c r="W14" s="407" t="e">
        <f>'1-1（発電）'!#REF!</f>
        <v>#REF!</v>
      </c>
      <c r="X14" s="407" t="e">
        <f>'1-1（発電）'!#REF!</f>
        <v>#REF!</v>
      </c>
      <c r="Y14" s="407" t="e">
        <f>'1-1（発電）'!#REF!</f>
        <v>#REF!</v>
      </c>
      <c r="Z14" s="407" t="e">
        <f>'1-1（発電）'!#REF!</f>
        <v>#REF!</v>
      </c>
      <c r="AA14" s="407" t="e">
        <f>'1-1（発電）'!#REF!</f>
        <v>#REF!</v>
      </c>
      <c r="AB14" s="407" t="e">
        <f>'1-1（発電）'!#REF!</f>
        <v>#REF!</v>
      </c>
      <c r="AC14" s="407" t="e">
        <f>'1-1（発電）'!#REF!</f>
        <v>#REF!</v>
      </c>
      <c r="AD14" s="407" t="e">
        <f>'1-1（発電）'!#REF!</f>
        <v>#REF!</v>
      </c>
      <c r="AE14" s="407" t="e">
        <f>'1-1（発電）'!#REF!</f>
        <v>#REF!</v>
      </c>
      <c r="AF14" s="407" t="e">
        <f>'1-1（発電）'!#REF!</f>
        <v>#REF!</v>
      </c>
      <c r="AG14" s="406" t="e">
        <f>'1-1（発電）'!#REF!</f>
        <v>#REF!</v>
      </c>
    </row>
    <row r="15" spans="1:33" ht="25.5" customHeight="1">
      <c r="A15" s="230">
        <f>'1-1（発電）'!A7</f>
        <v>0</v>
      </c>
      <c r="B15" s="996" t="str">
        <f>'1-1（発電）'!B7</f>
        <v>所在地</v>
      </c>
      <c r="C15" s="996"/>
      <c r="D15" s="996"/>
      <c r="E15" s="996"/>
      <c r="F15" s="996"/>
      <c r="G15" s="996"/>
      <c r="H15" s="996"/>
      <c r="I15" s="996"/>
      <c r="J15" s="996"/>
      <c r="K15" s="231">
        <f>'1-1（発電）'!K7</f>
        <v>0</v>
      </c>
      <c r="L15" s="1717" t="str">
        <f>'1-1（発電）'!L7</f>
        <v>〒</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9"/>
    </row>
    <row r="16" spans="1:33" ht="25.5" customHeight="1">
      <c r="A16" s="297">
        <f>'1-1（発電）'!A10</f>
        <v>0</v>
      </c>
      <c r="B16" s="1388" t="str">
        <f>'1-1（発電）'!B10</f>
        <v>土地所有者</v>
      </c>
      <c r="C16" s="1388"/>
      <c r="D16" s="1388"/>
      <c r="E16" s="1388"/>
      <c r="F16" s="1388"/>
      <c r="G16" s="1388"/>
      <c r="H16" s="1388"/>
      <c r="I16" s="1388"/>
      <c r="J16" s="1388"/>
      <c r="K16" s="405">
        <f>'1-1（発電）'!K10</f>
        <v>0</v>
      </c>
      <c r="L16" s="1818">
        <f>'1-1（発電）'!L10</f>
        <v>0</v>
      </c>
      <c r="M16" s="1819"/>
      <c r="N16" s="404" t="str">
        <f>'1-1（発電）'!N10</f>
        <v>申請者と土地所有者が同一</v>
      </c>
      <c r="O16" s="404"/>
      <c r="P16" s="246"/>
      <c r="Q16" s="246"/>
      <c r="R16" s="246"/>
      <c r="S16" s="246"/>
      <c r="T16" s="246"/>
      <c r="U16" s="246"/>
      <c r="V16" s="341"/>
      <c r="W16" s="341"/>
      <c r="X16" s="341"/>
      <c r="Y16" s="341"/>
      <c r="Z16" s="341"/>
      <c r="AA16" s="341"/>
      <c r="AB16" s="341"/>
      <c r="AC16" s="341"/>
      <c r="AD16" s="403"/>
      <c r="AE16" s="246"/>
      <c r="AF16" s="403"/>
      <c r="AG16" s="402"/>
    </row>
    <row r="17" spans="1:35" ht="25.5" customHeight="1">
      <c r="A17" s="351">
        <f>'1-1（発電）'!A11</f>
        <v>0</v>
      </c>
      <c r="B17" s="1389"/>
      <c r="C17" s="1389"/>
      <c r="D17" s="1389"/>
      <c r="E17" s="1389"/>
      <c r="F17" s="1389"/>
      <c r="G17" s="1389"/>
      <c r="H17" s="1389"/>
      <c r="I17" s="1389"/>
      <c r="J17" s="1389"/>
      <c r="K17" s="399">
        <f>'1-1（発電）'!K11</f>
        <v>0</v>
      </c>
      <c r="L17" s="1820">
        <f>'1-1（発電）'!L11</f>
        <v>0</v>
      </c>
      <c r="M17" s="1821"/>
      <c r="N17" s="401" t="str">
        <f>'1-1（発電）'!N11</f>
        <v>申請者と土地所有者が異なる（次の土地所有者の同意あり）</v>
      </c>
      <c r="O17" s="401"/>
      <c r="P17" s="401"/>
      <c r="Q17" s="401"/>
      <c r="R17" s="401"/>
      <c r="S17" s="401"/>
      <c r="T17" s="401"/>
      <c r="U17" s="401"/>
      <c r="V17" s="401"/>
      <c r="W17" s="401"/>
      <c r="X17" s="401"/>
      <c r="Y17" s="401"/>
      <c r="Z17" s="401"/>
      <c r="AA17" s="401"/>
      <c r="AB17" s="400"/>
      <c r="AC17" s="400"/>
      <c r="AD17" s="400"/>
      <c r="AE17" s="401"/>
      <c r="AF17" s="400"/>
      <c r="AG17" s="390"/>
    </row>
    <row r="18" spans="1:35" ht="25.5" customHeight="1">
      <c r="A18" s="351">
        <f>'1-1（発電）'!A12</f>
        <v>0</v>
      </c>
      <c r="B18" s="1389"/>
      <c r="C18" s="1389"/>
      <c r="D18" s="1389"/>
      <c r="E18" s="1389"/>
      <c r="F18" s="1389"/>
      <c r="G18" s="1389"/>
      <c r="H18" s="1389"/>
      <c r="I18" s="1389"/>
      <c r="J18" s="1389"/>
      <c r="K18" s="399">
        <f>'1-1（発電）'!K12</f>
        <v>0</v>
      </c>
      <c r="L18" s="398">
        <f>'1-1（発電）'!L12</f>
        <v>0</v>
      </c>
      <c r="M18" s="397" t="str">
        <f>'1-1（発電）'!M12</f>
        <v>土地所有者の氏名</v>
      </c>
      <c r="N18" s="396"/>
      <c r="O18" s="396"/>
      <c r="P18" s="396"/>
      <c r="Q18" s="396"/>
      <c r="R18" s="396"/>
      <c r="S18" s="395"/>
      <c r="T18" s="1822">
        <f>'1-1（発電）'!T12</f>
        <v>0</v>
      </c>
      <c r="U18" s="1823"/>
      <c r="V18" s="1823"/>
      <c r="W18" s="1823"/>
      <c r="X18" s="1823"/>
      <c r="Y18" s="1823"/>
      <c r="Z18" s="1823"/>
      <c r="AA18" s="1823"/>
      <c r="AB18" s="1823"/>
      <c r="AC18" s="1823"/>
      <c r="AD18" s="1823"/>
      <c r="AE18" s="1823"/>
      <c r="AF18" s="1823"/>
      <c r="AG18" s="1824"/>
    </row>
    <row r="19" spans="1:35" ht="25.5" customHeight="1">
      <c r="A19" s="386">
        <f>'1-1（発電）'!A13</f>
        <v>0</v>
      </c>
      <c r="B19" s="1390"/>
      <c r="C19" s="1390"/>
      <c r="D19" s="1390"/>
      <c r="E19" s="1390"/>
      <c r="F19" s="1390"/>
      <c r="G19" s="1390"/>
      <c r="H19" s="1390"/>
      <c r="I19" s="1390"/>
      <c r="J19" s="1390"/>
      <c r="K19" s="394">
        <f>'1-1（発電）'!K13</f>
        <v>0</v>
      </c>
      <c r="L19" s="7">
        <f>'1-1（発電）'!L13</f>
        <v>0</v>
      </c>
      <c r="M19" s="393" t="str">
        <f>'1-1（発電）'!M13</f>
        <v>土地所有者の住所</v>
      </c>
      <c r="N19" s="8"/>
      <c r="O19" s="8"/>
      <c r="P19" s="8"/>
      <c r="Q19" s="8"/>
      <c r="R19" s="8"/>
      <c r="S19" s="392"/>
      <c r="T19" s="1828">
        <f>'1-1（発電）'!T13</f>
        <v>0</v>
      </c>
      <c r="U19" s="1829"/>
      <c r="V19" s="1829"/>
      <c r="W19" s="1829"/>
      <c r="X19" s="1829"/>
      <c r="Y19" s="1829"/>
      <c r="Z19" s="1829"/>
      <c r="AA19" s="1829"/>
      <c r="AB19" s="1829"/>
      <c r="AC19" s="1829"/>
      <c r="AD19" s="1829"/>
      <c r="AE19" s="1829"/>
      <c r="AF19" s="1829"/>
      <c r="AG19" s="1830"/>
    </row>
    <row r="20" spans="1:35" ht="25.5" customHeight="1">
      <c r="A20" s="293">
        <f>'1-1（発電）'!A8</f>
        <v>0</v>
      </c>
      <c r="B20" s="1361" t="str">
        <f>'1-1（発電）'!B8</f>
        <v>地目と区画指定状況</v>
      </c>
      <c r="C20" s="1361"/>
      <c r="D20" s="1361"/>
      <c r="E20" s="1361"/>
      <c r="F20" s="1361"/>
      <c r="G20" s="1361"/>
      <c r="H20" s="1361"/>
      <c r="I20" s="1361"/>
      <c r="J20" s="1361"/>
      <c r="K20" s="294">
        <f>'1-1（発電）'!K8</f>
        <v>0</v>
      </c>
      <c r="L20" s="1717">
        <f>'1-1（発電）'!L8</f>
        <v>0</v>
      </c>
      <c r="M20" s="1718"/>
      <c r="N20" s="1718"/>
      <c r="O20" s="1718"/>
      <c r="P20" s="1718"/>
      <c r="Q20" s="1718"/>
      <c r="R20" s="1718"/>
      <c r="S20" s="1718"/>
      <c r="T20" s="1718"/>
      <c r="U20" s="1718"/>
      <c r="V20" s="1718"/>
      <c r="W20" s="1718"/>
      <c r="X20" s="1718"/>
      <c r="Y20" s="1718"/>
      <c r="Z20" s="1718"/>
      <c r="AA20" s="1718"/>
      <c r="AB20" s="1718"/>
      <c r="AC20" s="1718"/>
      <c r="AD20" s="1718"/>
      <c r="AE20" s="1718"/>
      <c r="AF20" s="1718"/>
      <c r="AG20" s="1719"/>
    </row>
    <row r="21" spans="1:35" ht="25.5" customHeight="1">
      <c r="A21" s="293">
        <f>'1-1（発電）'!A9</f>
        <v>0</v>
      </c>
      <c r="B21" s="1361" t="str">
        <f>'1-1（発電）'!B9</f>
        <v>施設の名称</v>
      </c>
      <c r="C21" s="1361"/>
      <c r="D21" s="1361"/>
      <c r="E21" s="1361"/>
      <c r="F21" s="1361"/>
      <c r="G21" s="1361"/>
      <c r="H21" s="1361"/>
      <c r="I21" s="1361"/>
      <c r="J21" s="1361"/>
      <c r="K21" s="231">
        <f>'1-1（発電）'!K9</f>
        <v>0</v>
      </c>
      <c r="L21" s="1717">
        <f>'1-1（発電）'!L9</f>
        <v>0</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9"/>
    </row>
    <row r="22" spans="1:35" ht="25.5" customHeight="1">
      <c r="A22" s="297">
        <f>'1-1（発電）'!A14</f>
        <v>0</v>
      </c>
      <c r="B22" s="1388" t="str">
        <f>'1-1（発電）'!B14</f>
        <v>施設所有者</v>
      </c>
      <c r="C22" s="1388"/>
      <c r="D22" s="1388"/>
      <c r="E22" s="1388"/>
      <c r="F22" s="1388"/>
      <c r="G22" s="1388"/>
      <c r="H22" s="1388"/>
      <c r="I22" s="1388"/>
      <c r="J22" s="1388"/>
      <c r="K22" s="405">
        <f>'1-1（発電）'!K14</f>
        <v>0</v>
      </c>
      <c r="L22" s="1818">
        <f>'1-1（発電）'!L14</f>
        <v>0</v>
      </c>
      <c r="M22" s="1819"/>
      <c r="N22" s="404" t="str">
        <f>'1-1（発電）'!N14</f>
        <v>申請者と施設所有者が同一</v>
      </c>
      <c r="O22" s="404"/>
      <c r="P22" s="246"/>
      <c r="Q22" s="246"/>
      <c r="R22" s="246"/>
      <c r="S22" s="246"/>
      <c r="T22" s="246"/>
      <c r="U22" s="246"/>
      <c r="V22" s="341"/>
      <c r="W22" s="341"/>
      <c r="X22" s="341"/>
      <c r="Y22" s="341"/>
      <c r="Z22" s="341"/>
      <c r="AA22" s="341"/>
      <c r="AB22" s="341"/>
      <c r="AC22" s="341"/>
      <c r="AD22" s="403"/>
      <c r="AE22" s="246"/>
      <c r="AF22" s="403"/>
      <c r="AG22" s="402"/>
    </row>
    <row r="23" spans="1:35" ht="25.5" customHeight="1">
      <c r="A23" s="351">
        <f>'1-1（発電）'!A15</f>
        <v>0</v>
      </c>
      <c r="B23" s="1389"/>
      <c r="C23" s="1389"/>
      <c r="D23" s="1389"/>
      <c r="E23" s="1389"/>
      <c r="F23" s="1389"/>
      <c r="G23" s="1389"/>
      <c r="H23" s="1389"/>
      <c r="I23" s="1389"/>
      <c r="J23" s="1389"/>
      <c r="K23" s="399">
        <f>'1-1（発電）'!K15</f>
        <v>0</v>
      </c>
      <c r="L23" s="1820">
        <f>'1-1（発電）'!L15</f>
        <v>0</v>
      </c>
      <c r="M23" s="1821"/>
      <c r="N23" s="401" t="str">
        <f>'1-1（発電）'!N15</f>
        <v>申請者と施設所有者が異なる（次の施設所有者の同意あり）</v>
      </c>
      <c r="O23" s="401"/>
      <c r="P23" s="401"/>
      <c r="Q23" s="401"/>
      <c r="R23" s="401"/>
      <c r="S23" s="401"/>
      <c r="T23" s="401"/>
      <c r="U23" s="401"/>
      <c r="V23" s="401"/>
      <c r="W23" s="401"/>
      <c r="X23" s="401"/>
      <c r="Y23" s="401"/>
      <c r="Z23" s="401"/>
      <c r="AA23" s="401"/>
      <c r="AB23" s="400"/>
      <c r="AC23" s="400"/>
      <c r="AD23" s="400"/>
      <c r="AE23" s="401"/>
      <c r="AF23" s="400"/>
      <c r="AG23" s="390"/>
    </row>
    <row r="24" spans="1:35" ht="25.5" customHeight="1">
      <c r="A24" s="351">
        <f>'1-1（発電）'!A16</f>
        <v>0</v>
      </c>
      <c r="B24" s="1389"/>
      <c r="C24" s="1389"/>
      <c r="D24" s="1389"/>
      <c r="E24" s="1389"/>
      <c r="F24" s="1389"/>
      <c r="G24" s="1389"/>
      <c r="H24" s="1389"/>
      <c r="I24" s="1389"/>
      <c r="J24" s="1389"/>
      <c r="K24" s="399">
        <f>'1-1（発電）'!K16</f>
        <v>0</v>
      </c>
      <c r="L24" s="398">
        <f>'1-1（発電）'!L16</f>
        <v>0</v>
      </c>
      <c r="M24" s="397" t="str">
        <f>'1-1（発電）'!M16</f>
        <v>施設所有者の氏名</v>
      </c>
      <c r="N24" s="396"/>
      <c r="O24" s="396"/>
      <c r="P24" s="396"/>
      <c r="Q24" s="396"/>
      <c r="R24" s="396"/>
      <c r="S24" s="395"/>
      <c r="T24" s="1822">
        <f>'1-1（発電）'!T16</f>
        <v>0</v>
      </c>
      <c r="U24" s="1823"/>
      <c r="V24" s="1823"/>
      <c r="W24" s="1823"/>
      <c r="X24" s="1823"/>
      <c r="Y24" s="1823"/>
      <c r="Z24" s="1823"/>
      <c r="AA24" s="1823"/>
      <c r="AB24" s="1823"/>
      <c r="AC24" s="1823"/>
      <c r="AD24" s="1823"/>
      <c r="AE24" s="1823"/>
      <c r="AF24" s="1823"/>
      <c r="AG24" s="1824"/>
    </row>
    <row r="25" spans="1:35" ht="25.5" customHeight="1" thickBot="1">
      <c r="A25" s="386">
        <f>'1-1（発電）'!A17</f>
        <v>0</v>
      </c>
      <c r="B25" s="1407"/>
      <c r="C25" s="1407"/>
      <c r="D25" s="1407"/>
      <c r="E25" s="1407"/>
      <c r="F25" s="1407"/>
      <c r="G25" s="1407"/>
      <c r="H25" s="1407"/>
      <c r="I25" s="1407"/>
      <c r="J25" s="1407"/>
      <c r="K25" s="394">
        <f>'1-1（発電）'!K17</f>
        <v>0</v>
      </c>
      <c r="L25" s="7">
        <f>'1-1（発電）'!L17</f>
        <v>0</v>
      </c>
      <c r="M25" s="393" t="str">
        <f>'1-1（発電）'!M17</f>
        <v>施設所有者の住所</v>
      </c>
      <c r="N25" s="8"/>
      <c r="O25" s="8"/>
      <c r="P25" s="8"/>
      <c r="Q25" s="8"/>
      <c r="R25" s="8"/>
      <c r="S25" s="392"/>
      <c r="T25" s="1825">
        <f>'1-1（発電）'!T17</f>
        <v>0</v>
      </c>
      <c r="U25" s="1826"/>
      <c r="V25" s="1826"/>
      <c r="W25" s="1826"/>
      <c r="X25" s="1826"/>
      <c r="Y25" s="1826"/>
      <c r="Z25" s="1826"/>
      <c r="AA25" s="1826"/>
      <c r="AB25" s="1826"/>
      <c r="AC25" s="1826"/>
      <c r="AD25" s="1826"/>
      <c r="AE25" s="1826"/>
      <c r="AF25" s="1826"/>
      <c r="AG25" s="1827"/>
    </row>
    <row r="26" spans="1:35" ht="25.5" customHeight="1">
      <c r="A26" s="1452" t="e">
        <f>'1-1（発電）'!#REF!</f>
        <v>#REF!</v>
      </c>
      <c r="B26" s="1453"/>
      <c r="C26" s="1453"/>
      <c r="D26" s="1453"/>
      <c r="E26" s="1453"/>
      <c r="F26" s="1453"/>
      <c r="G26" s="1453"/>
      <c r="H26" s="1453"/>
      <c r="I26" s="1453"/>
      <c r="J26" s="1453"/>
      <c r="K26" s="391" t="e">
        <f>'1-1（発電）'!#REF!</f>
        <v>#REF!</v>
      </c>
      <c r="L26" s="950" t="e">
        <f>'1-1（発電）'!#REF!</f>
        <v>#REF!</v>
      </c>
      <c r="M26" s="824"/>
      <c r="N26" s="824"/>
      <c r="O26" s="833"/>
      <c r="P26" s="1815" t="e">
        <f>'1-1（発電）'!#REF!</f>
        <v>#REF!</v>
      </c>
      <c r="Q26" s="1816"/>
      <c r="R26" s="1816"/>
      <c r="S26" s="1816"/>
      <c r="T26" s="1816"/>
      <c r="U26" s="1816"/>
      <c r="V26" s="1816"/>
      <c r="W26" s="1816"/>
      <c r="X26" s="1816"/>
      <c r="Y26" s="1816"/>
      <c r="Z26" s="1816"/>
      <c r="AA26" s="1816"/>
      <c r="AB26" s="1816"/>
      <c r="AC26" s="1816"/>
      <c r="AD26" s="1816"/>
      <c r="AE26" s="1816"/>
      <c r="AF26" s="1816"/>
      <c r="AG26" s="1817"/>
      <c r="AI26" s="340" t="s">
        <v>351</v>
      </c>
    </row>
    <row r="27" spans="1:35" ht="25.5" customHeight="1">
      <c r="A27" s="1733" t="e">
        <f>'1-1（発電）'!#REF!</f>
        <v>#REF!</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5"/>
    </row>
    <row r="28" spans="1:35" ht="25.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row>
    <row r="29" spans="1:35" ht="25.5" customHeight="1" thickBot="1">
      <c r="A29" s="1726"/>
      <c r="B29" s="1727"/>
      <c r="C29" s="1727"/>
      <c r="D29" s="1727"/>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c r="AD29" s="1727"/>
      <c r="AE29" s="1727"/>
      <c r="AF29" s="1727"/>
      <c r="AG29" s="1728"/>
    </row>
    <row r="30" spans="1:35" ht="25.5" customHeight="1">
      <c r="A30" s="1422" t="str">
        <f>'1-1（発電）'!A36</f>
        <v>３ 事業の効果等について</v>
      </c>
      <c r="B30" s="1423"/>
      <c r="C30" s="1423"/>
      <c r="D30" s="1423"/>
      <c r="E30" s="1423"/>
      <c r="F30" s="1423"/>
      <c r="G30" s="1423"/>
      <c r="H30" s="1423"/>
      <c r="I30" s="1423"/>
      <c r="J30" s="1423"/>
      <c r="K30" s="1423"/>
      <c r="L30" s="1423"/>
      <c r="M30" s="1423"/>
      <c r="N30" s="1423"/>
      <c r="O30" s="303">
        <f>'1-1（発電）'!O36</f>
        <v>0</v>
      </c>
      <c r="P30" s="303">
        <f>'1-1（発電）'!P36</f>
        <v>0</v>
      </c>
      <c r="Q30" s="303">
        <f>'1-1（発電）'!Q36</f>
        <v>0</v>
      </c>
      <c r="R30" s="303">
        <f>'1-1（発電）'!R36</f>
        <v>0</v>
      </c>
      <c r="S30" s="303">
        <f>'1-1（発電）'!S36</f>
        <v>0</v>
      </c>
      <c r="T30" s="303">
        <f>'1-1（発電）'!T36</f>
        <v>0</v>
      </c>
      <c r="U30" s="303">
        <f>'1-1（発電）'!U36</f>
        <v>0</v>
      </c>
      <c r="V30" s="303">
        <f>'1-1（発電）'!V36</f>
        <v>0</v>
      </c>
      <c r="W30" s="303">
        <f>'1-1（発電）'!W36</f>
        <v>0</v>
      </c>
      <c r="X30" s="303">
        <f>'1-1（発電）'!X36</f>
        <v>0</v>
      </c>
      <c r="Y30" s="303">
        <f>'1-1（発電）'!Y36</f>
        <v>0</v>
      </c>
      <c r="Z30" s="303">
        <f>'1-1（発電）'!Z36</f>
        <v>0</v>
      </c>
      <c r="AA30" s="303">
        <f>'1-1（発電）'!AA36</f>
        <v>0</v>
      </c>
      <c r="AB30" s="303">
        <f>'1-1（発電）'!AB36</f>
        <v>0</v>
      </c>
      <c r="AC30" s="303">
        <f>'1-1（発電）'!AC36</f>
        <v>0</v>
      </c>
      <c r="AD30" s="303">
        <f>'1-1（発電）'!AD36</f>
        <v>0</v>
      </c>
      <c r="AE30" s="303">
        <f>'1-1（発電）'!AE36</f>
        <v>0</v>
      </c>
      <c r="AF30" s="303">
        <f>'1-1（発電）'!AF36</f>
        <v>0</v>
      </c>
      <c r="AG30" s="342">
        <f>'1-1（発電）'!AG36</f>
        <v>0</v>
      </c>
    </row>
    <row r="31" spans="1:35" ht="25.5" customHeight="1">
      <c r="A31" s="381">
        <f>'1-1（発電）'!A38</f>
        <v>0</v>
      </c>
      <c r="B31" s="1361" t="str">
        <f>'1-1（発電）'!B38</f>
        <v>再生可能エネルギーの種類</v>
      </c>
      <c r="C31" s="1361"/>
      <c r="D31" s="1361"/>
      <c r="E31" s="1361"/>
      <c r="F31" s="1361"/>
      <c r="G31" s="1361"/>
      <c r="H31" s="1361"/>
      <c r="I31" s="1361"/>
      <c r="J31" s="1361"/>
      <c r="K31" s="1361"/>
      <c r="L31" s="1361"/>
      <c r="M31" s="231">
        <f>'1-1（発電）'!M38</f>
        <v>0</v>
      </c>
      <c r="N31" s="1717">
        <f>'1-1（発電）'!N38</f>
        <v>0</v>
      </c>
      <c r="O31" s="1718"/>
      <c r="P31" s="1718"/>
      <c r="Q31" s="1718"/>
      <c r="R31" s="1718"/>
      <c r="S31" s="1718"/>
      <c r="T31" s="1718"/>
      <c r="U31" s="1718"/>
      <c r="V31" s="1718"/>
      <c r="W31" s="1718"/>
      <c r="X31" s="1718"/>
      <c r="Y31" s="1718"/>
      <c r="Z31" s="1718"/>
      <c r="AA31" s="1718"/>
      <c r="AB31" s="1718"/>
      <c r="AC31" s="1718"/>
      <c r="AD31" s="1718"/>
      <c r="AE31" s="1718"/>
      <c r="AF31" s="1718"/>
      <c r="AG31" s="1719"/>
      <c r="AI31" s="340" t="s">
        <v>296</v>
      </c>
    </row>
    <row r="32" spans="1:35" ht="25.5" customHeight="1">
      <c r="A32" s="381" t="e">
        <f>'1-1（発電）'!#REF!</f>
        <v>#REF!</v>
      </c>
      <c r="B32" s="1361" t="e">
        <f>'1-1（発電）'!#REF!</f>
        <v>#REF!</v>
      </c>
      <c r="C32" s="1361"/>
      <c r="D32" s="1361"/>
      <c r="E32" s="1361"/>
      <c r="F32" s="1361"/>
      <c r="G32" s="1361"/>
      <c r="H32" s="1361"/>
      <c r="I32" s="1361"/>
      <c r="J32" s="1361"/>
      <c r="K32" s="1361"/>
      <c r="L32" s="1361"/>
      <c r="M32" s="231" t="e">
        <f>'1-1（発電）'!#REF!</f>
        <v>#REF!</v>
      </c>
      <c r="N32" s="1717" t="e">
        <f>'1-1（発電）'!#REF!</f>
        <v>#REF!</v>
      </c>
      <c r="O32" s="1718"/>
      <c r="P32" s="1718"/>
      <c r="Q32" s="1718"/>
      <c r="R32" s="1718"/>
      <c r="S32" s="1718"/>
      <c r="T32" s="1718"/>
      <c r="U32" s="1718"/>
      <c r="V32" s="1718"/>
      <c r="W32" s="1718"/>
      <c r="X32" s="1718"/>
      <c r="Y32" s="1718"/>
      <c r="Z32" s="1718"/>
      <c r="AA32" s="1718"/>
      <c r="AB32" s="1718"/>
      <c r="AC32" s="1718"/>
      <c r="AD32" s="1718"/>
      <c r="AE32" s="1718"/>
      <c r="AF32" s="1718"/>
      <c r="AG32" s="1719"/>
      <c r="AI32" s="340" t="s">
        <v>349</v>
      </c>
    </row>
    <row r="33" spans="1:35" ht="25.5" customHeight="1">
      <c r="A33" s="383">
        <f>'1-1（発電）'!A39</f>
        <v>0</v>
      </c>
      <c r="B33" s="1811" t="str">
        <f>'1-1（発電）'!B39</f>
        <v>発電出力</v>
      </c>
      <c r="C33" s="1811"/>
      <c r="D33" s="1811"/>
      <c r="E33" s="1811"/>
      <c r="F33" s="1811"/>
      <c r="G33" s="1811"/>
      <c r="H33" s="1811"/>
      <c r="I33" s="1811"/>
      <c r="J33" s="1811"/>
      <c r="K33" s="1811"/>
      <c r="L33" s="1811"/>
      <c r="M33" s="361">
        <f>'1-1（発電）'!M39</f>
        <v>0</v>
      </c>
      <c r="N33" s="1812">
        <f>'1-1（発電）'!N39</f>
        <v>0</v>
      </c>
      <c r="O33" s="1813"/>
      <c r="P33" s="1813"/>
      <c r="Q33" s="1813"/>
      <c r="R33" s="1813"/>
      <c r="S33" s="1813"/>
      <c r="T33" s="1813"/>
      <c r="U33" s="1813"/>
      <c r="V33" s="1813"/>
      <c r="W33" s="1813"/>
      <c r="X33" s="1813"/>
      <c r="Y33" s="1813"/>
      <c r="Z33" s="1814" t="str">
        <f>'1-1（発電）'!Z39</f>
        <v>ｋＷ</v>
      </c>
      <c r="AA33" s="1814"/>
      <c r="AB33" s="453">
        <f>'1-1（発電）'!AB39</f>
        <v>0</v>
      </c>
      <c r="AC33" s="453">
        <f>'1-1（発電）'!AC39</f>
        <v>0</v>
      </c>
      <c r="AD33" s="453">
        <f>'1-1（発電）'!AD39</f>
        <v>0</v>
      </c>
      <c r="AE33" s="453">
        <f>'1-1（発電）'!AE39</f>
        <v>0</v>
      </c>
      <c r="AF33" s="453">
        <f>'1-1（発電）'!AF39</f>
        <v>0</v>
      </c>
      <c r="AG33" s="454">
        <f>'1-1（発電）'!AG39</f>
        <v>0</v>
      </c>
      <c r="AI33" s="340" t="s">
        <v>346</v>
      </c>
    </row>
    <row r="34" spans="1:35" ht="25.5" customHeight="1">
      <c r="A34" s="1391" t="str">
        <f>'1-1（発電）'!A40</f>
        <v>太陽光発電の場合、ａとｂのいずれか低い方の値を優先する（小数第２位まで）</v>
      </c>
      <c r="B34" s="1392"/>
      <c r="C34" s="1392"/>
      <c r="D34" s="1392"/>
      <c r="E34" s="1392"/>
      <c r="F34" s="1392"/>
      <c r="G34" s="1392"/>
      <c r="H34" s="1392"/>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c r="AE34" s="1392"/>
      <c r="AF34" s="1392"/>
      <c r="AG34" s="387">
        <f>'1-1（発電）'!AG40</f>
        <v>0</v>
      </c>
      <c r="AI34" s="340" t="s">
        <v>345</v>
      </c>
    </row>
    <row r="35" spans="1:35" ht="25.5" customHeight="1">
      <c r="A35" s="351">
        <f>'1-1（発電）'!A41</f>
        <v>0</v>
      </c>
      <c r="B35" s="17">
        <f>'1-1（発電）'!B41</f>
        <v>0</v>
      </c>
      <c r="C35" s="1433" t="str">
        <f>'1-1（発電）'!C41</f>
        <v>　　ａ．太陽電池モジュール公称最大出力合計</v>
      </c>
      <c r="D35" s="1433"/>
      <c r="E35" s="1433"/>
      <c r="F35" s="1433"/>
      <c r="G35" s="1433"/>
      <c r="H35" s="1433"/>
      <c r="I35" s="1433"/>
      <c r="J35" s="1433"/>
      <c r="K35" s="1433"/>
      <c r="L35" s="1433"/>
      <c r="M35" s="1433"/>
      <c r="N35" s="1433"/>
      <c r="O35" s="1433"/>
      <c r="P35" s="1433"/>
      <c r="Q35" s="1433"/>
      <c r="R35" s="1433"/>
      <c r="S35" s="1433"/>
      <c r="T35" s="1433"/>
      <c r="U35" s="1809">
        <f>'1-1（発電）'!U41</f>
        <v>0</v>
      </c>
      <c r="V35" s="1809"/>
      <c r="W35" s="1809"/>
      <c r="X35" s="1809"/>
      <c r="Y35" s="1809"/>
      <c r="Z35" s="830" t="str">
        <f>'1-1（発電）'!Z41</f>
        <v>ｋＷ</v>
      </c>
      <c r="AA35" s="830"/>
      <c r="AB35" s="830"/>
      <c r="AC35" s="17">
        <f>'1-1（発電）'!AC41</f>
        <v>0</v>
      </c>
      <c r="AD35" s="17">
        <f>'1-1（発電）'!AD41</f>
        <v>0</v>
      </c>
      <c r="AE35" s="17">
        <f>'1-1（発電）'!AE41</f>
        <v>0</v>
      </c>
      <c r="AF35" s="17">
        <f>'1-1（発電）'!AF41</f>
        <v>0</v>
      </c>
      <c r="AG35" s="298">
        <f>'1-1（発電）'!AG41</f>
        <v>0</v>
      </c>
      <c r="AI35" s="340" t="s">
        <v>342</v>
      </c>
    </row>
    <row r="36" spans="1:35" ht="25.5" customHeight="1">
      <c r="A36" s="386">
        <f>'1-1（発電）'!A42</f>
        <v>0</v>
      </c>
      <c r="B36" s="385">
        <f>'1-1（発電）'!B42</f>
        <v>0</v>
      </c>
      <c r="C36" s="1437" t="str">
        <f>'1-1（発電）'!C42</f>
        <v>　　ｂ．パワーコンディショナー定格出力合計</v>
      </c>
      <c r="D36" s="1437"/>
      <c r="E36" s="1437"/>
      <c r="F36" s="1437"/>
      <c r="G36" s="1437"/>
      <c r="H36" s="1437"/>
      <c r="I36" s="1437"/>
      <c r="J36" s="1437"/>
      <c r="K36" s="1437"/>
      <c r="L36" s="1437"/>
      <c r="M36" s="1437"/>
      <c r="N36" s="1437"/>
      <c r="O36" s="1437"/>
      <c r="P36" s="1437"/>
      <c r="Q36" s="1437"/>
      <c r="R36" s="1437"/>
      <c r="S36" s="1437"/>
      <c r="T36" s="1437"/>
      <c r="U36" s="1810">
        <f>'1-1（発電）'!U42</f>
        <v>0</v>
      </c>
      <c r="V36" s="1810"/>
      <c r="W36" s="1810"/>
      <c r="X36" s="1810"/>
      <c r="Y36" s="1810"/>
      <c r="Z36" s="1381" t="str">
        <f>'1-1（発電）'!Z42</f>
        <v>ｋＷ</v>
      </c>
      <c r="AA36" s="1381"/>
      <c r="AB36" s="1381"/>
      <c r="AC36" s="385">
        <f>'1-1（発電）'!AC42</f>
        <v>0</v>
      </c>
      <c r="AD36" s="385">
        <f>'1-1（発電）'!AD42</f>
        <v>0</v>
      </c>
      <c r="AE36" s="385">
        <f>'1-1（発電）'!AE42</f>
        <v>0</v>
      </c>
      <c r="AF36" s="385">
        <f>'1-1（発電）'!AF42</f>
        <v>0</v>
      </c>
      <c r="AG36" s="384">
        <f>'1-1（発電）'!AG42</f>
        <v>0</v>
      </c>
    </row>
    <row r="37" spans="1:35" ht="25.5" customHeight="1" thickBot="1">
      <c r="A37" s="381">
        <f>'1-1（発電）'!A43</f>
        <v>0</v>
      </c>
      <c r="B37" s="1372" t="str">
        <f>'1-1（発電）'!B43</f>
        <v>系統連系方式</v>
      </c>
      <c r="C37" s="1372"/>
      <c r="D37" s="1372"/>
      <c r="E37" s="1372"/>
      <c r="F37" s="1372"/>
      <c r="G37" s="1372"/>
      <c r="H37" s="1372"/>
      <c r="I37" s="1372"/>
      <c r="J37" s="1372"/>
      <c r="K37" s="1372"/>
      <c r="L37" s="1372"/>
      <c r="M37" s="246">
        <f>'1-1（発電）'!M43</f>
        <v>0</v>
      </c>
      <c r="N37" s="1807">
        <f>'1-1（発電）'!N43</f>
        <v>0</v>
      </c>
      <c r="O37" s="1801"/>
      <c r="P37" s="1801"/>
      <c r="Q37" s="1801"/>
      <c r="R37" s="1801"/>
      <c r="S37" s="1801"/>
      <c r="T37" s="1801"/>
      <c r="U37" s="1801"/>
      <c r="V37" s="1801"/>
      <c r="W37" s="1801"/>
      <c r="X37" s="1801"/>
      <c r="Y37" s="1801"/>
      <c r="Z37" s="1801"/>
      <c r="AA37" s="1801"/>
      <c r="AB37" s="1801"/>
      <c r="AC37" s="1801"/>
      <c r="AD37" s="1801"/>
      <c r="AE37" s="1801"/>
      <c r="AF37" s="1801"/>
      <c r="AG37" s="1802"/>
    </row>
    <row r="38" spans="1:35" ht="25.5" customHeight="1">
      <c r="A38" s="1422" t="str">
        <f>'1-1（発電）'!A44</f>
        <v>（２）電力会社との協議内容</v>
      </c>
      <c r="B38" s="1423"/>
      <c r="C38" s="1423"/>
      <c r="D38" s="1423"/>
      <c r="E38" s="1423"/>
      <c r="F38" s="1423"/>
      <c r="G38" s="1423"/>
      <c r="H38" s="1423"/>
      <c r="I38" s="1423"/>
      <c r="J38" s="1423"/>
      <c r="K38" s="1423"/>
      <c r="L38" s="1423"/>
      <c r="M38" s="303">
        <f>'1-1（発電）'!M44</f>
        <v>0</v>
      </c>
      <c r="N38" s="303">
        <f>'1-1（発電）'!N44</f>
        <v>0</v>
      </c>
      <c r="O38" s="303">
        <f>'1-1（発電）'!O44</f>
        <v>0</v>
      </c>
      <c r="P38" s="303">
        <f>'1-1（発電）'!P44</f>
        <v>0</v>
      </c>
      <c r="Q38" s="303">
        <f>'1-1（発電）'!Q44</f>
        <v>0</v>
      </c>
      <c r="R38" s="303">
        <f>'1-1（発電）'!R44</f>
        <v>0</v>
      </c>
      <c r="S38" s="303">
        <f>'1-1（発電）'!S44</f>
        <v>0</v>
      </c>
      <c r="T38" s="303">
        <f>'1-1（発電）'!T44</f>
        <v>0</v>
      </c>
      <c r="U38" s="303">
        <f>'1-1（発電）'!U44</f>
        <v>0</v>
      </c>
      <c r="V38" s="303">
        <f>'1-1（発電）'!V44</f>
        <v>0</v>
      </c>
      <c r="W38" s="303">
        <f>'1-1（発電）'!W44</f>
        <v>0</v>
      </c>
      <c r="X38" s="303">
        <f>'1-1（発電）'!X44</f>
        <v>0</v>
      </c>
      <c r="Y38" s="303">
        <f>'1-1（発電）'!Y44</f>
        <v>0</v>
      </c>
      <c r="Z38" s="303">
        <f>'1-1（発電）'!Z44</f>
        <v>0</v>
      </c>
      <c r="AA38" s="303">
        <f>'1-1（発電）'!AA44</f>
        <v>0</v>
      </c>
      <c r="AB38" s="303">
        <f>'1-1（発電）'!AB44</f>
        <v>0</v>
      </c>
      <c r="AC38" s="303">
        <f>'1-1（発電）'!AC44</f>
        <v>0</v>
      </c>
      <c r="AD38" s="303">
        <f>'1-1（発電）'!AD44</f>
        <v>0</v>
      </c>
      <c r="AE38" s="303">
        <f>'1-1（発電）'!AE44</f>
        <v>0</v>
      </c>
      <c r="AF38" s="303">
        <f>'1-1（発電）'!AF44</f>
        <v>0</v>
      </c>
      <c r="AG38" s="342">
        <f>'1-1（発電）'!AG44</f>
        <v>0</v>
      </c>
    </row>
    <row r="39" spans="1:35" ht="25.5" customHeight="1" thickBot="1">
      <c r="A39" s="1808">
        <f>'1-1（発電）'!A45</f>
        <v>0</v>
      </c>
      <c r="B39" s="1801"/>
      <c r="C39" s="1801"/>
      <c r="D39" s="1801"/>
      <c r="E39" s="1801"/>
      <c r="F39" s="1801"/>
      <c r="G39" s="1801"/>
      <c r="H39" s="1801"/>
      <c r="I39" s="1801"/>
      <c r="J39" s="1801"/>
      <c r="K39" s="1801"/>
      <c r="L39" s="1801"/>
      <c r="M39" s="1801"/>
      <c r="N39" s="1801"/>
      <c r="O39" s="1801"/>
      <c r="P39" s="1801"/>
      <c r="Q39" s="1801"/>
      <c r="R39" s="1801"/>
      <c r="S39" s="1801"/>
      <c r="T39" s="1801"/>
      <c r="U39" s="1801"/>
      <c r="V39" s="1801"/>
      <c r="W39" s="1801"/>
      <c r="X39" s="1801"/>
      <c r="Y39" s="1801"/>
      <c r="Z39" s="1801"/>
      <c r="AA39" s="1801"/>
      <c r="AB39" s="1801"/>
      <c r="AC39" s="1801"/>
      <c r="AD39" s="1801"/>
      <c r="AE39" s="1801"/>
      <c r="AF39" s="1801"/>
      <c r="AG39" s="1802"/>
    </row>
    <row r="40" spans="1:35" ht="25.5" customHeight="1">
      <c r="A40" s="1422" t="str">
        <f>'1-1（発電）'!A46</f>
        <v>（３）発電電力量と経済性</v>
      </c>
      <c r="B40" s="1423"/>
      <c r="C40" s="1423"/>
      <c r="D40" s="1423"/>
      <c r="E40" s="1423"/>
      <c r="F40" s="1423"/>
      <c r="G40" s="1423"/>
      <c r="H40" s="1423"/>
      <c r="I40" s="1423"/>
      <c r="J40" s="1423"/>
      <c r="K40" s="1423"/>
      <c r="L40" s="1423"/>
      <c r="M40" s="303">
        <f>'1-1（発電）'!M46</f>
        <v>0</v>
      </c>
      <c r="N40" s="303">
        <f>'1-1（発電）'!N46</f>
        <v>0</v>
      </c>
      <c r="O40" s="303">
        <f>'1-1（発電）'!O46</f>
        <v>0</v>
      </c>
      <c r="P40" s="303">
        <f>'1-1（発電）'!P46</f>
        <v>0</v>
      </c>
      <c r="Q40" s="303">
        <f>'1-1（発電）'!Q46</f>
        <v>0</v>
      </c>
      <c r="R40" s="303">
        <f>'1-1（発電）'!R46</f>
        <v>0</v>
      </c>
      <c r="S40" s="303">
        <f>'1-1（発電）'!S46</f>
        <v>0</v>
      </c>
      <c r="T40" s="303">
        <f>'1-1（発電）'!T46</f>
        <v>0</v>
      </c>
      <c r="U40" s="303">
        <f>'1-1（発電）'!U46</f>
        <v>0</v>
      </c>
      <c r="V40" s="303">
        <f>'1-1（発電）'!V46</f>
        <v>0</v>
      </c>
      <c r="W40" s="303">
        <f>'1-1（発電）'!W46</f>
        <v>0</v>
      </c>
      <c r="X40" s="303">
        <f>'1-1（発電）'!X46</f>
        <v>0</v>
      </c>
      <c r="Y40" s="303">
        <f>'1-1（発電）'!Y46</f>
        <v>0</v>
      </c>
      <c r="Z40" s="303">
        <f>'1-1（発電）'!Z46</f>
        <v>0</v>
      </c>
      <c r="AA40" s="303">
        <f>'1-1（発電）'!AA46</f>
        <v>0</v>
      </c>
      <c r="AB40" s="303">
        <f>'1-1（発電）'!AB46</f>
        <v>0</v>
      </c>
      <c r="AC40" s="303">
        <f>'1-1（発電）'!AC46</f>
        <v>0</v>
      </c>
      <c r="AD40" s="303">
        <f>'1-1（発電）'!AD46</f>
        <v>0</v>
      </c>
      <c r="AE40" s="303">
        <f>'1-1（発電）'!AE46</f>
        <v>0</v>
      </c>
      <c r="AF40" s="303">
        <f>'1-1（発電）'!AF46</f>
        <v>0</v>
      </c>
      <c r="AG40" s="342">
        <f>'1-1（発電）'!AG46</f>
        <v>0</v>
      </c>
    </row>
    <row r="41" spans="1:35" ht="25.5" customHeight="1">
      <c r="A41" s="381" t="str">
        <f>'1-1（発電）'!A47</f>
        <v>　</v>
      </c>
      <c r="B41" s="996" t="str">
        <f>'1-1（発電）'!B47</f>
        <v>年間想定発電電力量（Ａ）</v>
      </c>
      <c r="C41" s="996"/>
      <c r="D41" s="996"/>
      <c r="E41" s="996"/>
      <c r="F41" s="996"/>
      <c r="G41" s="996"/>
      <c r="H41" s="996"/>
      <c r="I41" s="996"/>
      <c r="J41" s="996"/>
      <c r="K41" s="996"/>
      <c r="L41" s="996"/>
      <c r="M41" s="231">
        <f>'1-1（発電）'!M47</f>
        <v>0</v>
      </c>
      <c r="N41" s="1765">
        <f>'1-1（発電）'!N47</f>
        <v>0</v>
      </c>
      <c r="O41" s="1766"/>
      <c r="P41" s="1766"/>
      <c r="Q41" s="1766"/>
      <c r="R41" s="1766"/>
      <c r="S41" s="1766"/>
      <c r="T41" s="1766"/>
      <c r="U41" s="1766"/>
      <c r="V41" s="1766"/>
      <c r="W41" s="1766"/>
      <c r="X41" s="1766"/>
      <c r="Y41" s="1766"/>
      <c r="Z41" s="1766"/>
      <c r="AA41" s="246" t="str">
        <f>'1-1（発電）'!AA47</f>
        <v>ｋＷｈ／年
※根拠資料を添付</v>
      </c>
      <c r="AB41" s="246">
        <f>'1-1（発電）'!AB47</f>
        <v>0</v>
      </c>
      <c r="AC41" s="246">
        <f>'1-1（発電）'!AC47</f>
        <v>0</v>
      </c>
      <c r="AD41" s="246">
        <f>'1-1（発電）'!AD47</f>
        <v>0</v>
      </c>
      <c r="AE41" s="246">
        <f>'1-1（発電）'!AE47</f>
        <v>0</v>
      </c>
      <c r="AF41" s="246">
        <f>'1-1（発電）'!AF47</f>
        <v>0</v>
      </c>
      <c r="AG41" s="319">
        <f>'1-1（発電）'!AG47</f>
        <v>0</v>
      </c>
    </row>
    <row r="42" spans="1:35" ht="25.5" customHeight="1">
      <c r="A42" s="381" t="e">
        <f>'1-1（発電）'!#REF!</f>
        <v>#REF!</v>
      </c>
      <c r="B42" s="1361" t="str">
        <f>'1-1（発電）'!A48</f>
        <v>設備利用率(太陽光、風力、小水力のみ)</v>
      </c>
      <c r="C42" s="1361"/>
      <c r="D42" s="1361"/>
      <c r="E42" s="1361"/>
      <c r="F42" s="1361"/>
      <c r="G42" s="1361"/>
      <c r="H42" s="1361"/>
      <c r="I42" s="1361"/>
      <c r="J42" s="1361"/>
      <c r="K42" s="1361"/>
      <c r="L42" s="1361"/>
      <c r="M42" s="231">
        <f>'1-1（発電）'!M48</f>
        <v>0</v>
      </c>
      <c r="N42" s="1788">
        <f>'1-1（発電）'!N48</f>
        <v>0</v>
      </c>
      <c r="O42" s="1789"/>
      <c r="P42" s="1789"/>
      <c r="Q42" s="1789"/>
      <c r="R42" s="1789"/>
      <c r="S42" s="1789"/>
      <c r="T42" s="1789"/>
      <c r="U42" s="1789"/>
      <c r="V42" s="1789"/>
      <c r="W42" s="1789"/>
      <c r="X42" s="1789"/>
      <c r="Y42" s="1789"/>
      <c r="Z42" s="1789"/>
      <c r="AA42" s="246" t="str">
        <f>'1-1（発電）'!AA48</f>
        <v>％</v>
      </c>
      <c r="AB42" s="246">
        <f>'1-1（発電）'!AB48</f>
        <v>0</v>
      </c>
      <c r="AC42" s="246">
        <f>'1-1（発電）'!AC48</f>
        <v>0</v>
      </c>
      <c r="AD42" s="246">
        <f>'1-1（発電）'!AD48</f>
        <v>0</v>
      </c>
      <c r="AE42" s="246">
        <f>'1-1（発電）'!AE48</f>
        <v>0</v>
      </c>
      <c r="AF42" s="246">
        <f>'1-1（発電）'!AF48</f>
        <v>0</v>
      </c>
      <c r="AG42" s="319">
        <f>'1-1（発電）'!AG48</f>
        <v>0</v>
      </c>
      <c r="AI42" s="340" t="s">
        <v>334</v>
      </c>
    </row>
    <row r="43" spans="1:35" ht="25.5" customHeight="1" thickBot="1">
      <c r="A43" s="352" t="e">
        <f>'1-1（発電）'!#REF!</f>
        <v>#REF!</v>
      </c>
      <c r="B43" s="1372" t="str">
        <f>'1-1（発電）'!A49</f>
        <v>年間稼働時間(バイオマスの場合のみ)</v>
      </c>
      <c r="C43" s="1372"/>
      <c r="D43" s="1372"/>
      <c r="E43" s="1372"/>
      <c r="F43" s="1372"/>
      <c r="G43" s="1372"/>
      <c r="H43" s="1372"/>
      <c r="I43" s="1372"/>
      <c r="J43" s="1372"/>
      <c r="K43" s="1372"/>
      <c r="L43" s="1372"/>
      <c r="M43" s="382">
        <f>'1-1（発電）'!M49</f>
        <v>0</v>
      </c>
      <c r="N43" s="1806">
        <f>'1-1（発電）'!N49</f>
        <v>0</v>
      </c>
      <c r="O43" s="1792"/>
      <c r="P43" s="1801" t="str">
        <f>'1-1（発電）'!P49</f>
        <v>ｈ／日　×</v>
      </c>
      <c r="Q43" s="1801"/>
      <c r="R43" s="1801"/>
      <c r="S43" s="1801"/>
      <c r="T43" s="1801"/>
      <c r="U43" s="1792">
        <f>'1-1（発電）'!U49</f>
        <v>0</v>
      </c>
      <c r="V43" s="1792"/>
      <c r="W43" s="1801" t="str">
        <f>'1-1（発電）'!W49</f>
        <v>日／年　＝</v>
      </c>
      <c r="X43" s="1801"/>
      <c r="Y43" s="1801"/>
      <c r="Z43" s="1801"/>
      <c r="AA43" s="1801"/>
      <c r="AB43" s="1800" t="str">
        <f>'1-1（発電）'!AB49</f>
        <v/>
      </c>
      <c r="AC43" s="1800"/>
      <c r="AD43" s="1800"/>
      <c r="AE43" s="1801" t="str">
        <f>'1-1（発電）'!AE49</f>
        <v>ｈ／年</v>
      </c>
      <c r="AF43" s="1801"/>
      <c r="AG43" s="1802"/>
      <c r="AI43" s="340" t="s">
        <v>329</v>
      </c>
    </row>
    <row r="44" spans="1:35" ht="25.5" customHeight="1">
      <c r="A44" s="1422" t="str">
        <f>'1-1（発電）'!A50</f>
        <v>（４）発生電力の利用設備および用途等</v>
      </c>
      <c r="B44" s="1423"/>
      <c r="C44" s="1423"/>
      <c r="D44" s="1423"/>
      <c r="E44" s="1423"/>
      <c r="F44" s="1423"/>
      <c r="G44" s="1423"/>
      <c r="H44" s="1423"/>
      <c r="I44" s="1423"/>
      <c r="J44" s="1423"/>
      <c r="K44" s="1423"/>
      <c r="L44" s="1423"/>
      <c r="M44" s="1423"/>
      <c r="N44" s="1423"/>
      <c r="O44" s="1423"/>
      <c r="P44" s="1423"/>
      <c r="Q44" s="1423"/>
      <c r="R44" s="1423"/>
      <c r="S44" s="303">
        <f>'1-1（発電）'!S50</f>
        <v>0</v>
      </c>
      <c r="T44" s="303">
        <f>'1-1（発電）'!T50</f>
        <v>0</v>
      </c>
      <c r="U44" s="303">
        <f>'1-1（発電）'!U50</f>
        <v>0</v>
      </c>
      <c r="V44" s="303">
        <f>'1-1（発電）'!V50</f>
        <v>0</v>
      </c>
      <c r="W44" s="303">
        <f>'1-1（発電）'!W50</f>
        <v>0</v>
      </c>
      <c r="X44" s="303">
        <f>'1-1（発電）'!X50</f>
        <v>0</v>
      </c>
      <c r="Y44" s="303">
        <f>'1-1（発電）'!Y50</f>
        <v>0</v>
      </c>
      <c r="Z44" s="303">
        <f>'1-1（発電）'!Z50</f>
        <v>0</v>
      </c>
      <c r="AA44" s="303">
        <f>'1-1（発電）'!AA50</f>
        <v>0</v>
      </c>
      <c r="AB44" s="303">
        <f>'1-1（発電）'!AB50</f>
        <v>0</v>
      </c>
      <c r="AC44" s="303">
        <f>'1-1（発電）'!AC50</f>
        <v>0</v>
      </c>
      <c r="AD44" s="303">
        <f>'1-1（発電）'!AD50</f>
        <v>0</v>
      </c>
      <c r="AE44" s="303">
        <f>'1-1（発電）'!AE50</f>
        <v>0</v>
      </c>
      <c r="AF44" s="303">
        <f>'1-1（発電）'!AF50</f>
        <v>0</v>
      </c>
      <c r="AG44" s="342">
        <f>'1-1（発電）'!AG50</f>
        <v>0</v>
      </c>
    </row>
    <row r="45" spans="1:35" ht="25.5" customHeight="1">
      <c r="A45" s="381">
        <f>'1-1（発電）'!A51</f>
        <v>0</v>
      </c>
      <c r="B45" s="1473" t="str">
        <f>'1-1（発電）'!B51</f>
        <v>発生電力の利用施設の名称および住所</v>
      </c>
      <c r="C45" s="1473"/>
      <c r="D45" s="1473"/>
      <c r="E45" s="1473"/>
      <c r="F45" s="1473"/>
      <c r="G45" s="1473"/>
      <c r="H45" s="1473"/>
      <c r="I45" s="1473"/>
      <c r="J45" s="1473"/>
      <c r="K45" s="1473"/>
      <c r="L45" s="1473"/>
      <c r="M45" s="1473"/>
      <c r="N45" s="1473"/>
      <c r="O45" s="1473"/>
      <c r="P45" s="1474"/>
      <c r="Q45" s="1803">
        <f>'1-1（発電）'!Q51</f>
        <v>0</v>
      </c>
      <c r="R45" s="1804"/>
      <c r="S45" s="1804"/>
      <c r="T45" s="1804"/>
      <c r="U45" s="1804"/>
      <c r="V45" s="1804"/>
      <c r="W45" s="1804"/>
      <c r="X45" s="1804"/>
      <c r="Y45" s="1804"/>
      <c r="Z45" s="1804"/>
      <c r="AA45" s="1804"/>
      <c r="AB45" s="1804"/>
      <c r="AC45" s="1804"/>
      <c r="AD45" s="1804"/>
      <c r="AE45" s="1804"/>
      <c r="AF45" s="1804"/>
      <c r="AG45" s="1805"/>
    </row>
    <row r="46" spans="1:35" ht="25.5" customHeight="1">
      <c r="A46" s="293">
        <f>'1-1（発電）'!A52</f>
        <v>0</v>
      </c>
      <c r="B46" s="996" t="str">
        <f>'1-1（発電）'!B52</f>
        <v>利用施設の年間電力消費量</v>
      </c>
      <c r="C46" s="996"/>
      <c r="D46" s="996"/>
      <c r="E46" s="996"/>
      <c r="F46" s="996"/>
      <c r="G46" s="996"/>
      <c r="H46" s="996"/>
      <c r="I46" s="996"/>
      <c r="J46" s="996"/>
      <c r="K46" s="996"/>
      <c r="L46" s="996"/>
      <c r="M46" s="996"/>
      <c r="N46" s="996"/>
      <c r="O46" s="996"/>
      <c r="P46" s="380">
        <f>'1-1（発電）'!P52</f>
        <v>0</v>
      </c>
      <c r="Q46" s="1765">
        <f>'1-1（発電）'!Q52</f>
        <v>0</v>
      </c>
      <c r="R46" s="1766"/>
      <c r="S46" s="1766"/>
      <c r="T46" s="1766"/>
      <c r="U46" s="1766"/>
      <c r="V46" s="1766"/>
      <c r="W46" s="1766"/>
      <c r="X46" s="1766"/>
      <c r="Y46" s="1766"/>
      <c r="Z46" s="1766"/>
      <c r="AA46" s="1766"/>
      <c r="AB46" s="1718" t="str">
        <f>'1-1（発電）'!AB52</f>
        <v>ｋＷｈ／年</v>
      </c>
      <c r="AC46" s="1718"/>
      <c r="AD46" s="1718"/>
      <c r="AE46" s="1718"/>
      <c r="AF46" s="1718"/>
      <c r="AG46" s="455">
        <f>'1-1（発電）'!AG52</f>
        <v>0</v>
      </c>
      <c r="AI46" s="340" t="s">
        <v>325</v>
      </c>
    </row>
    <row r="47" spans="1:35" ht="25.5" customHeight="1">
      <c r="A47" s="230">
        <f>'1-1（発電）'!A53</f>
        <v>0</v>
      </c>
      <c r="B47" s="996" t="str">
        <f>'1-1（発電）'!B53</f>
        <v>利用施設の年間電力消費量契約容量</v>
      </c>
      <c r="C47" s="996"/>
      <c r="D47" s="996"/>
      <c r="E47" s="996"/>
      <c r="F47" s="996"/>
      <c r="G47" s="996"/>
      <c r="H47" s="996"/>
      <c r="I47" s="996"/>
      <c r="J47" s="996"/>
      <c r="K47" s="996"/>
      <c r="L47" s="996"/>
      <c r="M47" s="996"/>
      <c r="N47" s="996"/>
      <c r="O47" s="996"/>
      <c r="P47" s="235">
        <f>'1-1（発電）'!P53</f>
        <v>0</v>
      </c>
      <c r="Q47" s="1717">
        <f>'1-1（発電）'!Q53</f>
        <v>0</v>
      </c>
      <c r="R47" s="1718"/>
      <c r="S47" s="1718"/>
      <c r="T47" s="1718"/>
      <c r="U47" s="1718"/>
      <c r="V47" s="1718"/>
      <c r="W47" s="1718"/>
      <c r="X47" s="1718"/>
      <c r="Y47" s="1718"/>
      <c r="Z47" s="1718"/>
      <c r="AA47" s="1718"/>
      <c r="AB47" s="1718"/>
      <c r="AC47" s="1718"/>
      <c r="AD47" s="1718"/>
      <c r="AE47" s="1718"/>
      <c r="AF47" s="1718"/>
      <c r="AG47" s="1719"/>
    </row>
    <row r="48" spans="1:35" ht="25.5" customHeight="1" thickBot="1">
      <c r="A48" s="238">
        <f>'1-1（発電）'!A55</f>
        <v>0</v>
      </c>
      <c r="B48" s="1582" t="str">
        <f>'1-1（発電）'!B55</f>
        <v>発生電力の自家消費量（Ｂ）</v>
      </c>
      <c r="C48" s="1582"/>
      <c r="D48" s="1582"/>
      <c r="E48" s="1582"/>
      <c r="F48" s="1582"/>
      <c r="G48" s="1582"/>
      <c r="H48" s="1582"/>
      <c r="I48" s="1582"/>
      <c r="J48" s="1582"/>
      <c r="K48" s="1582"/>
      <c r="L48" s="1582"/>
      <c r="M48" s="1582"/>
      <c r="N48" s="1582"/>
      <c r="O48" s="1582"/>
      <c r="P48" s="239">
        <f>'1-1（発電）'!P55</f>
        <v>0</v>
      </c>
      <c r="Q48" s="1797">
        <f>'1-1（発電）'!Q55</f>
        <v>0</v>
      </c>
      <c r="R48" s="1798"/>
      <c r="S48" s="1798"/>
      <c r="T48" s="1798"/>
      <c r="U48" s="1798"/>
      <c r="V48" s="1798"/>
      <c r="W48" s="1798"/>
      <c r="X48" s="1798"/>
      <c r="Y48" s="1798"/>
      <c r="Z48" s="1798"/>
      <c r="AA48" s="1798"/>
      <c r="AB48" s="1798"/>
      <c r="AC48" s="1798"/>
      <c r="AD48" s="1798"/>
      <c r="AE48" s="1798"/>
      <c r="AF48" s="1798"/>
      <c r="AG48" s="1799"/>
    </row>
    <row r="49" spans="1:35" ht="25.5" customHeight="1">
      <c r="A49" s="1452" t="str">
        <f>'1-1（発電）'!A56</f>
        <v>（５）発電電力の自家消費率　（Ｂ）/（Ａ）</v>
      </c>
      <c r="B49" s="1453"/>
      <c r="C49" s="1453"/>
      <c r="D49" s="1453"/>
      <c r="E49" s="1453"/>
      <c r="F49" s="1453"/>
      <c r="G49" s="1453"/>
      <c r="H49" s="1453"/>
      <c r="I49" s="1453"/>
      <c r="J49" s="1453"/>
      <c r="K49" s="1453"/>
      <c r="L49" s="1453"/>
      <c r="M49" s="1453"/>
      <c r="N49" s="1453"/>
      <c r="O49" s="1453"/>
      <c r="P49" s="1453"/>
      <c r="Q49" s="1453"/>
      <c r="R49" s="1453"/>
      <c r="S49" s="1453"/>
      <c r="T49" s="1453"/>
      <c r="U49" s="1453"/>
      <c r="V49" s="1453"/>
      <c r="W49" s="365">
        <f>'1-1（発電）'!W56</f>
        <v>0</v>
      </c>
      <c r="X49" s="365">
        <f>'1-1（発電）'!X56</f>
        <v>0</v>
      </c>
      <c r="Y49" s="365">
        <f>'1-1（発電）'!Y56</f>
        <v>0</v>
      </c>
      <c r="Z49" s="365">
        <f>'1-1（発電）'!Z56</f>
        <v>0</v>
      </c>
      <c r="AA49" s="365">
        <f>'1-1（発電）'!AA56</f>
        <v>0</v>
      </c>
      <c r="AB49" s="364">
        <f>'1-1（発電）'!AB56</f>
        <v>0</v>
      </c>
      <c r="AC49" s="364">
        <f>'1-1（発電）'!AC56</f>
        <v>0</v>
      </c>
      <c r="AD49" s="364">
        <f>'1-1（発電）'!AD56</f>
        <v>0</v>
      </c>
      <c r="AE49" s="364">
        <f>'1-1（発電）'!AE56</f>
        <v>0</v>
      </c>
      <c r="AF49" s="364">
        <f>'1-1（発電）'!AF56</f>
        <v>0</v>
      </c>
      <c r="AG49" s="313">
        <f>'1-1（発電）'!AG56</f>
        <v>0</v>
      </c>
    </row>
    <row r="50" spans="1:35" ht="25.5" customHeight="1">
      <c r="A50" s="362" t="e">
        <f>'1-1（発電）'!#REF!</f>
        <v>#REF!</v>
      </c>
      <c r="B50" s="1589" t="e">
        <f>'1-1（発電）'!#REF!</f>
        <v>#REF!</v>
      </c>
      <c r="C50" s="1589"/>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357" t="e">
        <f>'1-1（発電）'!#REF!</f>
        <v>#REF!</v>
      </c>
    </row>
    <row r="51" spans="1:35" ht="25.5" customHeight="1" thickBot="1">
      <c r="A51" s="297">
        <f>'1-1（発電）'!A57</f>
        <v>0</v>
      </c>
      <c r="B51" s="1793">
        <f>'1-1（発電）'!B57</f>
        <v>0</v>
      </c>
      <c r="C51" s="1793"/>
      <c r="D51" s="1793"/>
      <c r="E51" s="1793"/>
      <c r="F51" s="1793"/>
      <c r="G51" s="1793"/>
      <c r="H51" s="1794">
        <f>'1-1（発電）'!H57</f>
        <v>0</v>
      </c>
      <c r="I51" s="1794"/>
      <c r="J51" s="1793" t="str">
        <f>'1-1（発電）'!J57</f>
        <v>／</v>
      </c>
      <c r="K51" s="1793"/>
      <c r="L51" s="1793"/>
      <c r="M51" s="1793"/>
      <c r="N51" s="1793"/>
      <c r="O51" s="1793"/>
      <c r="P51" s="1795">
        <f>'1-1（発電）'!P57</f>
        <v>0</v>
      </c>
      <c r="Q51" s="1795"/>
      <c r="R51" s="1795">
        <f>'1-1（発電）'!R57</f>
        <v>0</v>
      </c>
      <c r="S51" s="1795"/>
      <c r="T51" s="1795"/>
      <c r="U51" s="1795"/>
      <c r="V51" s="1796">
        <f>'1-1（発電）'!V57</f>
        <v>100</v>
      </c>
      <c r="W51" s="1796"/>
      <c r="X51" s="1796"/>
      <c r="Y51" s="1796"/>
      <c r="Z51" s="1796"/>
      <c r="AA51" s="1796"/>
      <c r="AB51" s="1787">
        <f>'1-1（発電）'!AB57</f>
        <v>0</v>
      </c>
      <c r="AC51" s="1787"/>
      <c r="AD51" s="1787"/>
      <c r="AE51" s="1787"/>
      <c r="AF51" s="1787"/>
      <c r="AG51" s="354">
        <f>'1-1（発電）'!AG57</f>
        <v>0</v>
      </c>
      <c r="AI51" s="340" t="s">
        <v>317</v>
      </c>
    </row>
    <row r="52" spans="1:35" ht="25.5" customHeight="1">
      <c r="A52" s="1452" t="str">
        <f>'1-1（発電）'!A58</f>
        <v>（６）蓄電設備の概要（太陽光発電と併設の場合）</v>
      </c>
      <c r="B52" s="1453"/>
      <c r="C52" s="1453"/>
      <c r="D52" s="1453"/>
      <c r="E52" s="1453"/>
      <c r="F52" s="1453"/>
      <c r="G52" s="1453"/>
      <c r="H52" s="1453"/>
      <c r="I52" s="1453"/>
      <c r="J52" s="1453"/>
      <c r="K52" s="1453"/>
      <c r="L52" s="1453"/>
      <c r="M52" s="1453"/>
      <c r="N52" s="1453"/>
      <c r="O52" s="1453"/>
      <c r="P52" s="1453"/>
      <c r="Q52" s="1453"/>
      <c r="R52" s="1453"/>
      <c r="S52" s="1453"/>
      <c r="T52" s="1453"/>
      <c r="U52" s="1453"/>
      <c r="V52" s="1453"/>
      <c r="W52" s="1453"/>
      <c r="X52" s="1453"/>
      <c r="Y52" s="1453"/>
      <c r="Z52" s="1453"/>
      <c r="AA52" s="350">
        <f>'1-1（発電）'!AA58</f>
        <v>0</v>
      </c>
      <c r="AB52" s="350">
        <f>'1-1（発電）'!AB58</f>
        <v>0</v>
      </c>
      <c r="AC52" s="350">
        <f>'1-1（発電）'!AC58</f>
        <v>0</v>
      </c>
      <c r="AD52" s="350">
        <f>'1-1（発電）'!AD58</f>
        <v>0</v>
      </c>
      <c r="AE52" s="350">
        <f>'1-1（発電）'!AE58</f>
        <v>0</v>
      </c>
      <c r="AF52" s="350">
        <f>'1-1（発電）'!AF58</f>
        <v>0</v>
      </c>
      <c r="AG52" s="349">
        <f>'1-1（発電）'!AG58</f>
        <v>0</v>
      </c>
    </row>
    <row r="53" spans="1:35" ht="25.5" customHeight="1">
      <c r="A53" s="378">
        <f>'1-1（発電）'!A59</f>
        <v>0</v>
      </c>
      <c r="B53" s="1361" t="str">
        <f>'1-1（発電）'!B59</f>
        <v>蓄電容量</v>
      </c>
      <c r="C53" s="1361"/>
      <c r="D53" s="1361"/>
      <c r="E53" s="1361"/>
      <c r="F53" s="1361"/>
      <c r="G53" s="1361"/>
      <c r="H53" s="1361"/>
      <c r="I53" s="377">
        <f>'1-1（発電）'!I59</f>
        <v>0</v>
      </c>
      <c r="J53" s="1788">
        <f>'1-1（発電）'!J59</f>
        <v>0</v>
      </c>
      <c r="K53" s="1789"/>
      <c r="L53" s="1789"/>
      <c r="M53" s="1789"/>
      <c r="N53" s="1789"/>
      <c r="O53" s="1789"/>
      <c r="P53" s="1789"/>
      <c r="Q53" s="1789"/>
      <c r="R53" s="1789"/>
      <c r="S53" s="1789"/>
      <c r="T53" s="1789"/>
      <c r="U53" s="1789"/>
      <c r="V53" s="1789"/>
      <c r="W53" s="1366" t="str">
        <f>'1-1（発電）'!W59</f>
        <v>ｋＷｈ</v>
      </c>
      <c r="X53" s="1366"/>
      <c r="Y53" s="1366"/>
      <c r="Z53" s="1366"/>
      <c r="AA53" s="1366"/>
      <c r="AB53" s="376">
        <f>'1-1（発電）'!AB59</f>
        <v>0</v>
      </c>
      <c r="AC53" s="376">
        <f>'1-1（発電）'!AC59</f>
        <v>0</v>
      </c>
      <c r="AD53" s="376">
        <f>'1-1（発電）'!AD59</f>
        <v>0</v>
      </c>
      <c r="AE53" s="376">
        <f>'1-1（発電）'!AE59</f>
        <v>0</v>
      </c>
      <c r="AF53" s="376">
        <f>'1-1（発電）'!AF59</f>
        <v>0</v>
      </c>
      <c r="AG53" s="375">
        <f>'1-1（発電）'!AG59</f>
        <v>0</v>
      </c>
    </row>
    <row r="54" spans="1:35" ht="25.5" customHeight="1" thickBot="1">
      <c r="A54" s="348">
        <f>'1-1（発電）'!A60</f>
        <v>0</v>
      </c>
      <c r="B54" s="1372" t="str">
        <f>'1-1（発電）'!B60</f>
        <v>停電時出力</v>
      </c>
      <c r="C54" s="1372"/>
      <c r="D54" s="1372"/>
      <c r="E54" s="1372"/>
      <c r="F54" s="1372"/>
      <c r="G54" s="1372"/>
      <c r="H54" s="1372"/>
      <c r="I54" s="374">
        <f>'1-1（発電）'!I60</f>
        <v>0</v>
      </c>
      <c r="J54" s="1790">
        <f>'1-1（発電）'!J60</f>
        <v>0</v>
      </c>
      <c r="K54" s="1791"/>
      <c r="L54" s="1791"/>
      <c r="M54" s="1791"/>
      <c r="N54" s="1791"/>
      <c r="O54" s="1791"/>
      <c r="P54" s="1791"/>
      <c r="Q54" s="1791"/>
      <c r="R54" s="1791"/>
      <c r="S54" s="1365" t="str">
        <f>'1-1（発電）'!S60</f>
        <v>Ｖ出力</v>
      </c>
      <c r="T54" s="1365"/>
      <c r="U54" s="1365"/>
      <c r="V54" s="1792">
        <f>'1-1（発電）'!V60</f>
        <v>0</v>
      </c>
      <c r="W54" s="1792"/>
      <c r="X54" s="1792"/>
      <c r="Y54" s="1792"/>
      <c r="Z54" s="1792"/>
      <c r="AA54" s="1792"/>
      <c r="AB54" s="1792"/>
      <c r="AC54" s="1792"/>
      <c r="AD54" s="1365" t="str">
        <f>'1-1（発電）'!AD60</f>
        <v>ｋＶＡ</v>
      </c>
      <c r="AE54" s="1365"/>
      <c r="AF54" s="1365"/>
      <c r="AG54" s="1414"/>
    </row>
    <row r="55" spans="1:35" ht="25.5" customHeight="1">
      <c r="A55" s="1422" t="e">
        <f>'1-1（発電）'!#REF!</f>
        <v>#REF!</v>
      </c>
      <c r="B55" s="1423"/>
      <c r="C55" s="1423"/>
      <c r="D55" s="1423"/>
      <c r="E55" s="1423"/>
      <c r="F55" s="1423"/>
      <c r="G55" s="1423"/>
      <c r="H55" s="1423"/>
      <c r="I55" s="1423"/>
      <c r="J55" s="1423"/>
      <c r="K55" s="1423"/>
      <c r="L55" s="1423"/>
      <c r="M55" s="373" t="e">
        <f>'1-1（発電）'!#REF!</f>
        <v>#REF!</v>
      </c>
      <c r="N55" s="373" t="e">
        <f>'1-1（発電）'!#REF!</f>
        <v>#REF!</v>
      </c>
      <c r="O55" s="373" t="e">
        <f>'1-1（発電）'!#REF!</f>
        <v>#REF!</v>
      </c>
      <c r="P55" s="373" t="e">
        <f>'1-1（発電）'!#REF!</f>
        <v>#REF!</v>
      </c>
      <c r="Q55" s="373" t="e">
        <f>'1-1（発電）'!#REF!</f>
        <v>#REF!</v>
      </c>
      <c r="R55" s="373" t="e">
        <f>'1-1（発電）'!#REF!</f>
        <v>#REF!</v>
      </c>
      <c r="S55" s="373" t="e">
        <f>'1-1（発電）'!#REF!</f>
        <v>#REF!</v>
      </c>
      <c r="T55" s="373" t="e">
        <f>'1-1（発電）'!#REF!</f>
        <v>#REF!</v>
      </c>
      <c r="U55" s="373" t="e">
        <f>'1-1（発電）'!#REF!</f>
        <v>#REF!</v>
      </c>
      <c r="V55" s="373" t="e">
        <f>'1-1（発電）'!#REF!</f>
        <v>#REF!</v>
      </c>
      <c r="W55" s="373" t="e">
        <f>'1-1（発電）'!#REF!</f>
        <v>#REF!</v>
      </c>
      <c r="X55" s="373" t="e">
        <f>'1-1（発電）'!#REF!</f>
        <v>#REF!</v>
      </c>
      <c r="Y55" s="373" t="e">
        <f>'1-1（発電）'!#REF!</f>
        <v>#REF!</v>
      </c>
      <c r="Z55" s="373" t="e">
        <f>'1-1（発電）'!#REF!</f>
        <v>#REF!</v>
      </c>
      <c r="AA55" s="373" t="e">
        <f>'1-1（発電）'!#REF!</f>
        <v>#REF!</v>
      </c>
      <c r="AB55" s="373" t="e">
        <f>'1-1（発電）'!#REF!</f>
        <v>#REF!</v>
      </c>
      <c r="AC55" s="373" t="e">
        <f>'1-1（発電）'!#REF!</f>
        <v>#REF!</v>
      </c>
      <c r="AD55" s="373" t="e">
        <f>'1-1（発電）'!#REF!</f>
        <v>#REF!</v>
      </c>
      <c r="AE55" s="373" t="e">
        <f>'1-1（発電）'!#REF!</f>
        <v>#REF!</v>
      </c>
      <c r="AF55" s="373" t="e">
        <f>'1-1（発電）'!#REF!</f>
        <v>#REF!</v>
      </c>
      <c r="AG55" s="372" t="e">
        <f>'1-1（発電）'!#REF!</f>
        <v>#REF!</v>
      </c>
    </row>
    <row r="56" spans="1:35" ht="25.5" customHeight="1">
      <c r="A56" s="1540" t="e">
        <f>'1-1（発電）'!#REF!</f>
        <v>#REF!</v>
      </c>
      <c r="B56" s="1541"/>
      <c r="C56" s="1541"/>
      <c r="D56" s="1541"/>
      <c r="E56" s="1782"/>
      <c r="F56" s="1783" t="e">
        <f>'1-1（発電）'!#REF!</f>
        <v>#REF!</v>
      </c>
      <c r="G56" s="1784"/>
      <c r="H56" s="1784"/>
      <c r="I56" s="1784"/>
      <c r="J56" s="1784"/>
      <c r="K56" s="1784"/>
      <c r="L56" s="1784"/>
      <c r="M56" s="1784"/>
      <c r="N56" s="1784"/>
      <c r="O56" s="1784"/>
      <c r="P56" s="1784"/>
      <c r="Q56" s="1784"/>
      <c r="R56" s="1784"/>
      <c r="S56" s="1784"/>
      <c r="T56" s="1784"/>
      <c r="U56" s="1784"/>
      <c r="V56" s="1784"/>
      <c r="W56" s="1784"/>
      <c r="X56" s="1784"/>
      <c r="Y56" s="1784"/>
      <c r="Z56" s="1784"/>
      <c r="AA56" s="1784"/>
      <c r="AB56" s="1784"/>
      <c r="AC56" s="1784"/>
      <c r="AD56" s="1784"/>
      <c r="AE56" s="1784"/>
      <c r="AF56" s="1784"/>
      <c r="AG56" s="1785"/>
    </row>
    <row r="57" spans="1:35" ht="25.5" customHeight="1" thickBot="1">
      <c r="A57" s="1545" t="e">
        <f>'1-1（発電）'!#REF!</f>
        <v>#REF!</v>
      </c>
      <c r="B57" s="1546"/>
      <c r="C57" s="1546"/>
      <c r="D57" s="1546"/>
      <c r="E57" s="1786"/>
      <c r="F57" s="1730" t="e">
        <f>'1-1（発電）'!#REF!</f>
        <v>#REF!</v>
      </c>
      <c r="G57" s="1731"/>
      <c r="H57" s="1731"/>
      <c r="I57" s="1731"/>
      <c r="J57" s="1731"/>
      <c r="K57" s="1731"/>
      <c r="L57" s="1731"/>
      <c r="M57" s="1731"/>
      <c r="N57" s="1731"/>
      <c r="O57" s="1731"/>
      <c r="P57" s="1731"/>
      <c r="Q57" s="1731"/>
      <c r="R57" s="1731"/>
      <c r="S57" s="1731"/>
      <c r="T57" s="1731"/>
      <c r="U57" s="1731"/>
      <c r="V57" s="1731"/>
      <c r="W57" s="1731"/>
      <c r="X57" s="1731"/>
      <c r="Y57" s="1731"/>
      <c r="Z57" s="1731"/>
      <c r="AA57" s="1731"/>
      <c r="AB57" s="1731"/>
      <c r="AC57" s="1731"/>
      <c r="AD57" s="1731"/>
      <c r="AE57" s="1731"/>
      <c r="AF57" s="1731"/>
      <c r="AG57" s="1732"/>
    </row>
    <row r="58" spans="1:35" ht="25.5" customHeight="1">
      <c r="A58" s="1452" t="e">
        <f>'1-1（発電）'!#REF!</f>
        <v>#REF!</v>
      </c>
      <c r="B58" s="1453"/>
      <c r="C58" s="1453"/>
      <c r="D58" s="1453"/>
      <c r="E58" s="1453"/>
      <c r="F58" s="1453"/>
      <c r="G58" s="1453"/>
      <c r="H58" s="1453"/>
      <c r="I58" s="1453"/>
      <c r="J58" s="1453"/>
      <c r="K58" s="1453"/>
      <c r="L58" s="1453"/>
      <c r="M58" s="1453"/>
      <c r="N58" s="1453"/>
      <c r="O58" s="1453"/>
      <c r="P58" s="1453"/>
      <c r="Q58" s="1453"/>
      <c r="R58" s="1453"/>
      <c r="S58" s="1453"/>
      <c r="T58" s="1453"/>
      <c r="U58" s="1453"/>
      <c r="V58" s="1453"/>
      <c r="W58" s="365" t="e">
        <f>'1-1（発電）'!#REF!</f>
        <v>#REF!</v>
      </c>
      <c r="X58" s="365" t="e">
        <f>'1-1（発電）'!#REF!</f>
        <v>#REF!</v>
      </c>
      <c r="Y58" s="365" t="e">
        <f>'1-1（発電）'!#REF!</f>
        <v>#REF!</v>
      </c>
      <c r="Z58" s="365" t="e">
        <f>'1-1（発電）'!#REF!</f>
        <v>#REF!</v>
      </c>
      <c r="AA58" s="365" t="e">
        <f>'1-1（発電）'!#REF!</f>
        <v>#REF!</v>
      </c>
      <c r="AB58" s="364" t="e">
        <f>'1-1（発電）'!#REF!</f>
        <v>#REF!</v>
      </c>
      <c r="AC58" s="364" t="e">
        <f>'1-1（発電）'!#REF!</f>
        <v>#REF!</v>
      </c>
      <c r="AD58" s="364" t="e">
        <f>'1-1（発電）'!#REF!</f>
        <v>#REF!</v>
      </c>
      <c r="AE58" s="364" t="e">
        <f>'1-1（発電）'!#REF!</f>
        <v>#REF!</v>
      </c>
      <c r="AF58" s="364" t="e">
        <f>'1-1（発電）'!#REF!</f>
        <v>#REF!</v>
      </c>
      <c r="AG58" s="313" t="e">
        <f>'1-1（発電）'!#REF!</f>
        <v>#REF!</v>
      </c>
    </row>
    <row r="59" spans="1:35" ht="25.5" customHeight="1">
      <c r="A59" s="362" t="e">
        <f>'1-1（発電）'!#REF!</f>
        <v>#REF!</v>
      </c>
      <c r="B59" s="1567" t="e">
        <f>'1-1（発電）'!#REF!</f>
        <v>#REF!</v>
      </c>
      <c r="C59" s="1567"/>
      <c r="D59" s="1567"/>
      <c r="E59" s="1567"/>
      <c r="F59" s="1567"/>
      <c r="G59" s="1567"/>
      <c r="H59" s="1567"/>
      <c r="I59" s="1567"/>
      <c r="J59" s="1567"/>
      <c r="K59" s="1567"/>
      <c r="L59" s="1567"/>
      <c r="M59" s="1567"/>
      <c r="N59" s="1567"/>
      <c r="O59" s="1567"/>
      <c r="P59" s="1567"/>
      <c r="Q59" s="1567"/>
      <c r="R59" s="1567"/>
      <c r="S59" s="1567"/>
      <c r="T59" s="1567"/>
      <c r="U59" s="1567"/>
      <c r="V59" s="1567"/>
      <c r="W59" s="1567"/>
      <c r="X59" s="1567"/>
      <c r="Y59" s="1567"/>
      <c r="Z59" s="371" t="e">
        <f>'1-1（発電）'!#REF!</f>
        <v>#REF!</v>
      </c>
      <c r="AA59" s="371" t="e">
        <f>'1-1（発電）'!#REF!</f>
        <v>#REF!</v>
      </c>
      <c r="AB59" s="358" t="e">
        <f>'1-1（発電）'!#REF!</f>
        <v>#REF!</v>
      </c>
      <c r="AC59" s="358" t="e">
        <f>'1-1（発電）'!#REF!</f>
        <v>#REF!</v>
      </c>
      <c r="AD59" s="358" t="e">
        <f>'1-1（発電）'!#REF!</f>
        <v>#REF!</v>
      </c>
      <c r="AE59" s="358" t="e">
        <f>'1-1（発電）'!#REF!</f>
        <v>#REF!</v>
      </c>
      <c r="AF59" s="358" t="e">
        <f>'1-1（発電）'!#REF!</f>
        <v>#REF!</v>
      </c>
      <c r="AG59" s="357" t="e">
        <f>'1-1（発電）'!#REF!</f>
        <v>#REF!</v>
      </c>
    </row>
    <row r="60" spans="1:35" ht="25.5" customHeight="1" thickBot="1">
      <c r="A60" s="1726" t="e">
        <f>'1-1（発電）'!#REF!</f>
        <v>#REF!</v>
      </c>
      <c r="B60" s="1727"/>
      <c r="C60" s="1727"/>
      <c r="D60" s="1727"/>
      <c r="E60" s="1727"/>
      <c r="F60" s="1727"/>
      <c r="G60" s="1727"/>
      <c r="H60" s="1727"/>
      <c r="I60" s="1727"/>
      <c r="J60" s="1727"/>
      <c r="K60" s="1727"/>
      <c r="L60" s="1727"/>
      <c r="M60" s="1727"/>
      <c r="N60" s="1727"/>
      <c r="O60" s="1727"/>
      <c r="P60" s="1727"/>
      <c r="Q60" s="1727"/>
      <c r="R60" s="1727"/>
      <c r="S60" s="1727"/>
      <c r="T60" s="1727"/>
      <c r="U60" s="1727"/>
      <c r="V60" s="1727"/>
      <c r="W60" s="1727"/>
      <c r="X60" s="1727"/>
      <c r="Y60" s="1727"/>
      <c r="Z60" s="1727"/>
      <c r="AA60" s="1727"/>
      <c r="AB60" s="1727"/>
      <c r="AC60" s="1727"/>
      <c r="AD60" s="1727"/>
      <c r="AE60" s="1727"/>
      <c r="AF60" s="1727"/>
      <c r="AG60" s="1728"/>
    </row>
    <row r="61" spans="1:35" ht="25.5" customHeight="1">
      <c r="A61" s="1486" t="e">
        <f>'1-1（発電）'!#REF!</f>
        <v>#REF!</v>
      </c>
      <c r="B61" s="1487"/>
      <c r="C61" s="1487"/>
      <c r="D61" s="1487"/>
      <c r="E61" s="1487"/>
      <c r="F61" s="1487"/>
      <c r="G61" s="1487"/>
      <c r="H61" s="1487"/>
      <c r="I61" s="1487"/>
      <c r="J61" s="1487"/>
      <c r="K61" s="1487"/>
      <c r="L61" s="1487"/>
      <c r="M61" s="1487"/>
      <c r="N61" s="1487"/>
      <c r="O61" s="1487"/>
      <c r="P61" s="1487"/>
      <c r="Q61" s="1487"/>
      <c r="R61" s="1487"/>
      <c r="S61" s="1487"/>
      <c r="T61" s="1487"/>
      <c r="U61" s="1487"/>
      <c r="V61" s="1487"/>
      <c r="W61" s="370" t="e">
        <f>'1-1（発電）'!#REF!</f>
        <v>#REF!</v>
      </c>
      <c r="X61" s="370" t="e">
        <f>'1-1（発電）'!#REF!</f>
        <v>#REF!</v>
      </c>
      <c r="Y61" s="370" t="e">
        <f>'1-1（発電）'!#REF!</f>
        <v>#REF!</v>
      </c>
      <c r="Z61" s="370" t="e">
        <f>'1-1（発電）'!#REF!</f>
        <v>#REF!</v>
      </c>
      <c r="AA61" s="370" t="e">
        <f>'1-1（発電）'!#REF!</f>
        <v>#REF!</v>
      </c>
      <c r="AB61" s="257" t="e">
        <f>'1-1（発電）'!#REF!</f>
        <v>#REF!</v>
      </c>
      <c r="AC61" s="257" t="e">
        <f>'1-1（発電）'!#REF!</f>
        <v>#REF!</v>
      </c>
      <c r="AD61" s="257" t="e">
        <f>'1-1（発電）'!#REF!</f>
        <v>#REF!</v>
      </c>
      <c r="AE61" s="257" t="e">
        <f>'1-1（発電）'!#REF!</f>
        <v>#REF!</v>
      </c>
      <c r="AF61" s="257" t="e">
        <f>'1-1（発電）'!#REF!</f>
        <v>#REF!</v>
      </c>
      <c r="AG61" s="369" t="e">
        <f>'1-1（発電）'!#REF!</f>
        <v>#REF!</v>
      </c>
    </row>
    <row r="62" spans="1:35" ht="25.5" customHeight="1">
      <c r="A62" s="297" t="e">
        <f>'1-1（発電）'!#REF!</f>
        <v>#REF!</v>
      </c>
      <c r="B62" s="355" t="e">
        <f>'1-1（発電）'!#REF!</f>
        <v>#REF!</v>
      </c>
      <c r="C62" s="356" t="e">
        <f>'1-1（発電）'!#REF!</f>
        <v>#REF!</v>
      </c>
      <c r="D62" s="1675" t="e">
        <f>'1-1（発電）'!#REF!</f>
        <v>#REF!</v>
      </c>
      <c r="E62" s="1678"/>
      <c r="F62" s="1678"/>
      <c r="G62" s="1678"/>
      <c r="H62" s="1678"/>
      <c r="I62" s="1678"/>
      <c r="J62" s="1678"/>
      <c r="K62" s="1678"/>
      <c r="L62" s="1678"/>
      <c r="M62" s="1678"/>
      <c r="N62" s="1678"/>
      <c r="O62" s="1678"/>
      <c r="P62" s="1678"/>
      <c r="Q62" s="1678"/>
      <c r="R62" s="1678"/>
      <c r="S62" s="1678"/>
      <c r="T62" s="1678"/>
      <c r="U62" s="1676"/>
      <c r="V62" s="1673" t="e">
        <f>'1-1（発電）'!#REF!</f>
        <v>#REF!</v>
      </c>
      <c r="W62" s="1679"/>
      <c r="X62" s="1679"/>
      <c r="Y62" s="1679"/>
      <c r="Z62" s="1679"/>
      <c r="AA62" s="1674"/>
      <c r="AB62" s="429" t="e">
        <f>'1-1（発電）'!#REF!</f>
        <v>#REF!</v>
      </c>
      <c r="AC62" s="1" t="e">
        <f>'1-1（発電）'!#REF!</f>
        <v>#REF!</v>
      </c>
      <c r="AD62" s="1" t="e">
        <f>'1-1（発電）'!#REF!</f>
        <v>#REF!</v>
      </c>
      <c r="AE62" s="1" t="e">
        <f>'1-1（発電）'!#REF!</f>
        <v>#REF!</v>
      </c>
      <c r="AF62" s="1" t="e">
        <f>'1-1（発電）'!#REF!</f>
        <v>#REF!</v>
      </c>
      <c r="AG62" s="298" t="e">
        <f>'1-1（発電）'!#REF!</f>
        <v>#REF!</v>
      </c>
    </row>
    <row r="63" spans="1:35" ht="25.5" customHeight="1">
      <c r="A63" s="297" t="e">
        <f>'1-1（発電）'!#REF!</f>
        <v>#REF!</v>
      </c>
      <c r="B63" s="355" t="e">
        <f>'1-1（発電）'!#REF!</f>
        <v>#REF!</v>
      </c>
      <c r="C63" s="356" t="e">
        <f>'1-1（発電）'!#REF!</f>
        <v>#REF!</v>
      </c>
      <c r="D63" s="1675" t="e">
        <f>'1-1（発電）'!#REF!</f>
        <v>#REF!</v>
      </c>
      <c r="E63" s="1676"/>
      <c r="F63" s="1675" t="e">
        <f>'1-1（発電）'!#REF!</f>
        <v>#REF!</v>
      </c>
      <c r="G63" s="1676"/>
      <c r="H63" s="1675" t="e">
        <f>'1-1（発電）'!#REF!</f>
        <v>#REF!</v>
      </c>
      <c r="I63" s="1676"/>
      <c r="J63" s="1675" t="e">
        <f>'1-1（発電）'!#REF!</f>
        <v>#REF!</v>
      </c>
      <c r="K63" s="1676"/>
      <c r="L63" s="1675" t="e">
        <f>'1-1（発電）'!#REF!</f>
        <v>#REF!</v>
      </c>
      <c r="M63" s="1676"/>
      <c r="N63" s="1675" t="e">
        <f>'1-1（発電）'!#REF!</f>
        <v>#REF!</v>
      </c>
      <c r="O63" s="1676"/>
      <c r="P63" s="1673" t="e">
        <f>'1-1（発電）'!#REF!</f>
        <v>#REF!</v>
      </c>
      <c r="Q63" s="1674"/>
      <c r="R63" s="1673" t="e">
        <f>'1-1（発電）'!#REF!</f>
        <v>#REF!</v>
      </c>
      <c r="S63" s="1674"/>
      <c r="T63" s="1673" t="e">
        <f>'1-1（発電）'!#REF!</f>
        <v>#REF!</v>
      </c>
      <c r="U63" s="1674"/>
      <c r="V63" s="1673" t="e">
        <f>'1-1（発電）'!#REF!</f>
        <v>#REF!</v>
      </c>
      <c r="W63" s="1674"/>
      <c r="X63" s="1675" t="e">
        <f>'1-1（発電）'!#REF!</f>
        <v>#REF!</v>
      </c>
      <c r="Y63" s="1676"/>
      <c r="Z63" s="1675" t="e">
        <f>'1-1（発電）'!#REF!</f>
        <v>#REF!</v>
      </c>
      <c r="AA63" s="1676"/>
      <c r="AB63" s="429" t="e">
        <f>'1-1（発電）'!#REF!</f>
        <v>#REF!</v>
      </c>
      <c r="AC63" s="1" t="e">
        <f>'1-1（発電）'!#REF!</f>
        <v>#REF!</v>
      </c>
      <c r="AD63" s="1" t="e">
        <f>'1-1（発電）'!#REF!</f>
        <v>#REF!</v>
      </c>
      <c r="AE63" s="1" t="e">
        <f>'1-1（発電）'!#REF!</f>
        <v>#REF!</v>
      </c>
      <c r="AF63" s="1" t="e">
        <f>'1-1（発電）'!#REF!</f>
        <v>#REF!</v>
      </c>
      <c r="AG63" s="298" t="e">
        <f>'1-1（発電）'!#REF!</f>
        <v>#REF!</v>
      </c>
    </row>
    <row r="64" spans="1:35" ht="25.5" customHeight="1">
      <c r="A64" s="297" t="e">
        <f>'1-1（発電）'!#REF!</f>
        <v>#REF!</v>
      </c>
      <c r="B64" s="355" t="e">
        <f>'1-1（発電）'!#REF!</f>
        <v>#REF!</v>
      </c>
      <c r="C64" s="356" t="e">
        <f>'1-1（発電）'!#REF!</f>
        <v>#REF!</v>
      </c>
      <c r="D64" s="1776" t="e">
        <f>'1-1（発電）'!#REF!</f>
        <v>#REF!</v>
      </c>
      <c r="E64" s="1777"/>
      <c r="F64" s="1776" t="e">
        <f>'1-1（発電）'!#REF!</f>
        <v>#REF!</v>
      </c>
      <c r="G64" s="1777"/>
      <c r="H64" s="1776" t="e">
        <f>'1-1（発電）'!#REF!</f>
        <v>#REF!</v>
      </c>
      <c r="I64" s="1777"/>
      <c r="J64" s="1776" t="e">
        <f>'1-1（発電）'!#REF!</f>
        <v>#REF!</v>
      </c>
      <c r="K64" s="1777"/>
      <c r="L64" s="1776" t="e">
        <f>'1-1（発電）'!#REF!</f>
        <v>#REF!</v>
      </c>
      <c r="M64" s="1777"/>
      <c r="N64" s="1776" t="e">
        <f>'1-1（発電）'!#REF!</f>
        <v>#REF!</v>
      </c>
      <c r="O64" s="1777"/>
      <c r="P64" s="1776" t="e">
        <f>'1-1（発電）'!#REF!</f>
        <v>#REF!</v>
      </c>
      <c r="Q64" s="1777"/>
      <c r="R64" s="1776" t="e">
        <f>'1-1（発電）'!#REF!</f>
        <v>#REF!</v>
      </c>
      <c r="S64" s="1777"/>
      <c r="T64" s="1776" t="e">
        <f>'1-1（発電）'!#REF!</f>
        <v>#REF!</v>
      </c>
      <c r="U64" s="1777"/>
      <c r="V64" s="1776" t="e">
        <f>'1-1（発電）'!#REF!</f>
        <v>#REF!</v>
      </c>
      <c r="W64" s="1777"/>
      <c r="X64" s="1776" t="e">
        <f>'1-1（発電）'!#REF!</f>
        <v>#REF!</v>
      </c>
      <c r="Y64" s="1777"/>
      <c r="Z64" s="1776" t="e">
        <f>'1-1（発電）'!#REF!</f>
        <v>#REF!</v>
      </c>
      <c r="AA64" s="1777"/>
      <c r="AB64" s="429" t="e">
        <f>'1-1（発電）'!#REF!</f>
        <v>#REF!</v>
      </c>
      <c r="AC64" s="1" t="e">
        <f>'1-1（発電）'!#REF!</f>
        <v>#REF!</v>
      </c>
      <c r="AD64" s="1" t="e">
        <f>'1-1（発電）'!#REF!</f>
        <v>#REF!</v>
      </c>
      <c r="AE64" s="1" t="e">
        <f>'1-1（発電）'!#REF!</f>
        <v>#REF!</v>
      </c>
      <c r="AF64" s="1" t="e">
        <f>'1-1（発電）'!#REF!</f>
        <v>#REF!</v>
      </c>
      <c r="AG64" s="298" t="e">
        <f>'1-1（発電）'!#REF!</f>
        <v>#REF!</v>
      </c>
    </row>
    <row r="65" spans="1:54" ht="25.5" customHeight="1">
      <c r="A65" s="297" t="e">
        <f>'1-1（発電）'!#REF!</f>
        <v>#REF!</v>
      </c>
      <c r="B65" s="355" t="e">
        <f>'1-1（発電）'!#REF!</f>
        <v>#REF!</v>
      </c>
      <c r="C65" s="356" t="e">
        <f>'1-1（発電）'!#REF!</f>
        <v>#REF!</v>
      </c>
      <c r="D65" s="1778"/>
      <c r="E65" s="1779"/>
      <c r="F65" s="1778"/>
      <c r="G65" s="1779"/>
      <c r="H65" s="1778"/>
      <c r="I65" s="1779"/>
      <c r="J65" s="1778"/>
      <c r="K65" s="1779"/>
      <c r="L65" s="1778"/>
      <c r="M65" s="1779"/>
      <c r="N65" s="1778"/>
      <c r="O65" s="1779"/>
      <c r="P65" s="1778"/>
      <c r="Q65" s="1779"/>
      <c r="R65" s="1778"/>
      <c r="S65" s="1779"/>
      <c r="T65" s="1778"/>
      <c r="U65" s="1779"/>
      <c r="V65" s="1778"/>
      <c r="W65" s="1779"/>
      <c r="X65" s="1778"/>
      <c r="Y65" s="1779"/>
      <c r="Z65" s="1778"/>
      <c r="AA65" s="1779"/>
      <c r="AB65" s="429" t="e">
        <f>'1-1（発電）'!#REF!</f>
        <v>#REF!</v>
      </c>
      <c r="AC65" s="1" t="e">
        <f>'1-1（発電）'!#REF!</f>
        <v>#REF!</v>
      </c>
      <c r="AD65" s="1" t="e">
        <f>'1-1（発電）'!#REF!</f>
        <v>#REF!</v>
      </c>
      <c r="AE65" s="1" t="e">
        <f>'1-1（発電）'!#REF!</f>
        <v>#REF!</v>
      </c>
      <c r="AF65" s="1" t="e">
        <f>'1-1（発電）'!#REF!</f>
        <v>#REF!</v>
      </c>
      <c r="AG65" s="298" t="e">
        <f>'1-1（発電）'!#REF!</f>
        <v>#REF!</v>
      </c>
    </row>
    <row r="66" spans="1:54" ht="25.5" customHeight="1">
      <c r="A66" s="297" t="e">
        <f>'1-1（発電）'!#REF!</f>
        <v>#REF!</v>
      </c>
      <c r="B66" s="355" t="e">
        <f>'1-1（発電）'!#REF!</f>
        <v>#REF!</v>
      </c>
      <c r="C66" s="356" t="e">
        <f>'1-1（発電）'!#REF!</f>
        <v>#REF!</v>
      </c>
      <c r="D66" s="1778"/>
      <c r="E66" s="1779"/>
      <c r="F66" s="1778"/>
      <c r="G66" s="1779"/>
      <c r="H66" s="1778"/>
      <c r="I66" s="1779"/>
      <c r="J66" s="1778"/>
      <c r="K66" s="1779"/>
      <c r="L66" s="1778"/>
      <c r="M66" s="1779"/>
      <c r="N66" s="1778"/>
      <c r="O66" s="1779"/>
      <c r="P66" s="1778"/>
      <c r="Q66" s="1779"/>
      <c r="R66" s="1778"/>
      <c r="S66" s="1779"/>
      <c r="T66" s="1778"/>
      <c r="U66" s="1779"/>
      <c r="V66" s="1778"/>
      <c r="W66" s="1779"/>
      <c r="X66" s="1778"/>
      <c r="Y66" s="1779"/>
      <c r="Z66" s="1778"/>
      <c r="AA66" s="1779"/>
      <c r="AB66" s="429" t="e">
        <f>'1-1（発電）'!#REF!</f>
        <v>#REF!</v>
      </c>
      <c r="AC66" s="1" t="e">
        <f>'1-1（発電）'!#REF!</f>
        <v>#REF!</v>
      </c>
      <c r="AD66" s="1" t="e">
        <f>'1-1（発電）'!#REF!</f>
        <v>#REF!</v>
      </c>
      <c r="AE66" s="1" t="e">
        <f>'1-1（発電）'!#REF!</f>
        <v>#REF!</v>
      </c>
      <c r="AF66" s="1" t="e">
        <f>'1-1（発電）'!#REF!</f>
        <v>#REF!</v>
      </c>
      <c r="AG66" s="298" t="e">
        <f>'1-1（発電）'!#REF!</f>
        <v>#REF!</v>
      </c>
    </row>
    <row r="67" spans="1:54" ht="25.5" customHeight="1">
      <c r="A67" s="297" t="e">
        <f>'1-1（発電）'!#REF!</f>
        <v>#REF!</v>
      </c>
      <c r="B67" s="355" t="e">
        <f>'1-1（発電）'!#REF!</f>
        <v>#REF!</v>
      </c>
      <c r="C67" s="356" t="e">
        <f>'1-1（発電）'!#REF!</f>
        <v>#REF!</v>
      </c>
      <c r="D67" s="1780"/>
      <c r="E67" s="1781"/>
      <c r="F67" s="1780"/>
      <c r="G67" s="1781"/>
      <c r="H67" s="1780"/>
      <c r="I67" s="1781"/>
      <c r="J67" s="1780"/>
      <c r="K67" s="1781"/>
      <c r="L67" s="1780"/>
      <c r="M67" s="1781"/>
      <c r="N67" s="1780"/>
      <c r="O67" s="1781"/>
      <c r="P67" s="1780"/>
      <c r="Q67" s="1781"/>
      <c r="R67" s="1780"/>
      <c r="S67" s="1781"/>
      <c r="T67" s="1780"/>
      <c r="U67" s="1781"/>
      <c r="V67" s="1780"/>
      <c r="W67" s="1781"/>
      <c r="X67" s="1780"/>
      <c r="Y67" s="1781"/>
      <c r="Z67" s="1780"/>
      <c r="AA67" s="1781"/>
      <c r="AB67" s="429" t="e">
        <f>'1-1（発電）'!#REF!</f>
        <v>#REF!</v>
      </c>
      <c r="AC67" s="1" t="e">
        <f>'1-1（発電）'!#REF!</f>
        <v>#REF!</v>
      </c>
      <c r="AD67" s="1" t="e">
        <f>'1-1（発電）'!#REF!</f>
        <v>#REF!</v>
      </c>
      <c r="AE67" s="1" t="e">
        <f>'1-1（発電）'!#REF!</f>
        <v>#REF!</v>
      </c>
      <c r="AF67" s="1" t="e">
        <f>'1-1（発電）'!#REF!</f>
        <v>#REF!</v>
      </c>
      <c r="AG67" s="298" t="e">
        <f>'1-1（発電）'!#REF!</f>
        <v>#REF!</v>
      </c>
    </row>
    <row r="68" spans="1:54" ht="25.5" customHeight="1" thickBot="1">
      <c r="A68" s="265">
        <f>'1-1（発電）'!A78</f>
        <v>0</v>
      </c>
      <c r="B68" s="368">
        <f>'1-1（発電）'!B78</f>
        <v>0</v>
      </c>
      <c r="C68" s="368">
        <f>'1-1（発電）'!C78</f>
        <v>0</v>
      </c>
      <c r="D68" s="368">
        <f>'1-1（発電）'!D78</f>
        <v>0</v>
      </c>
      <c r="E68" s="368">
        <f>'1-1（発電）'!E78</f>
        <v>0</v>
      </c>
      <c r="F68" s="368">
        <f>'1-1（発電）'!F78</f>
        <v>0</v>
      </c>
      <c r="G68" s="368">
        <f>'1-1（発電）'!G78</f>
        <v>0</v>
      </c>
      <c r="H68" s="368">
        <f>'1-1（発電）'!H78</f>
        <v>0</v>
      </c>
      <c r="I68" s="368">
        <f>'1-1（発電）'!I78</f>
        <v>0</v>
      </c>
      <c r="J68" s="368">
        <f>'1-1（発電）'!J78</f>
        <v>0</v>
      </c>
      <c r="K68" s="368">
        <f>'1-1（発電）'!K78</f>
        <v>0</v>
      </c>
      <c r="L68" s="368">
        <f>'1-1（発電）'!L78</f>
        <v>0</v>
      </c>
      <c r="M68" s="368">
        <f>'1-1（発電）'!M78</f>
        <v>0</v>
      </c>
      <c r="N68" s="368">
        <f>'1-1（発電）'!N78</f>
        <v>0</v>
      </c>
      <c r="O68" s="368">
        <f>'1-1（発電）'!O78</f>
        <v>0</v>
      </c>
      <c r="P68" s="266">
        <f>'1-1（発電）'!P78</f>
        <v>0</v>
      </c>
      <c r="Q68" s="266">
        <f>'1-1（発電）'!Q78</f>
        <v>0</v>
      </c>
      <c r="R68" s="266">
        <f>'1-1（発電）'!R78</f>
        <v>0</v>
      </c>
      <c r="S68" s="266">
        <f>'1-1（発電）'!S78</f>
        <v>0</v>
      </c>
      <c r="T68" s="367">
        <f>'1-1（発電）'!T78</f>
        <v>0</v>
      </c>
      <c r="U68" s="367">
        <f>'1-1（発電）'!U78</f>
        <v>0</v>
      </c>
      <c r="V68" s="367">
        <f>'1-1（発電）'!V78</f>
        <v>0</v>
      </c>
      <c r="W68" s="367">
        <f>'1-1（発電）'!W78</f>
        <v>0</v>
      </c>
      <c r="X68" s="367">
        <f>'1-1（発電）'!X78</f>
        <v>0</v>
      </c>
      <c r="Y68" s="367">
        <f>'1-1（発電）'!Y78</f>
        <v>0</v>
      </c>
      <c r="Z68" s="367">
        <f>'1-1（発電）'!Z78</f>
        <v>0</v>
      </c>
      <c r="AA68" s="367">
        <f>'1-1（発電）'!AA78</f>
        <v>0</v>
      </c>
      <c r="AB68" s="266">
        <f>'1-1（発電）'!AB78</f>
        <v>0</v>
      </c>
      <c r="AC68" s="266">
        <f>'1-1（発電）'!AC78</f>
        <v>0</v>
      </c>
      <c r="AD68" s="266">
        <f>'1-1（発電）'!AD78</f>
        <v>0</v>
      </c>
      <c r="AE68" s="266">
        <f>'1-1（発電）'!AE78</f>
        <v>0</v>
      </c>
      <c r="AF68" s="266">
        <f>'1-1（発電）'!AF78</f>
        <v>0</v>
      </c>
      <c r="AG68" s="366">
        <f>'1-1（発電）'!AG78</f>
        <v>0</v>
      </c>
    </row>
    <row r="69" spans="1:54" ht="25.5" customHeight="1">
      <c r="A69" s="1452" t="str">
        <f>'1-1（発電）'!A79</f>
        <v>４　補助金額の算出について</v>
      </c>
      <c r="B69" s="1453"/>
      <c r="C69" s="1453"/>
      <c r="D69" s="1453"/>
      <c r="E69" s="1453"/>
      <c r="F69" s="1453"/>
      <c r="G69" s="1453"/>
      <c r="H69" s="1453"/>
      <c r="I69" s="1453"/>
      <c r="J69" s="1453"/>
      <c r="K69" s="1453"/>
      <c r="L69" s="1453"/>
      <c r="M69" s="1453"/>
      <c r="N69" s="1453"/>
      <c r="O69" s="1453"/>
      <c r="P69" s="1453"/>
      <c r="Q69" s="1453"/>
      <c r="R69" s="1453"/>
      <c r="S69" s="1453"/>
      <c r="T69" s="1453"/>
      <c r="U69" s="1453"/>
      <c r="V69" s="1453"/>
      <c r="W69" s="365">
        <f>'1-1（発電）'!W79</f>
        <v>0</v>
      </c>
      <c r="X69" s="365">
        <f>'1-1（発電）'!X79</f>
        <v>0</v>
      </c>
      <c r="Y69" s="365">
        <f>'1-1（発電）'!Y79</f>
        <v>0</v>
      </c>
      <c r="Z69" s="365">
        <f>'1-1（発電）'!Z79</f>
        <v>0</v>
      </c>
      <c r="AA69" s="365">
        <f>'1-1（発電）'!AA79</f>
        <v>0</v>
      </c>
      <c r="AB69" s="364">
        <f>'1-1（発電）'!AB79</f>
        <v>0</v>
      </c>
      <c r="AC69" s="364">
        <f>'1-1（発電）'!AC79</f>
        <v>0</v>
      </c>
      <c r="AD69" s="364">
        <f>'1-1（発電）'!AD79</f>
        <v>0</v>
      </c>
      <c r="AE69" s="364">
        <f>'1-1（発電）'!AE79</f>
        <v>0</v>
      </c>
      <c r="AF69" s="364">
        <f>'1-1（発電）'!AF79</f>
        <v>0</v>
      </c>
      <c r="AG69" s="313">
        <f>'1-1（発電）'!AG79</f>
        <v>0</v>
      </c>
    </row>
    <row r="70" spans="1:54" ht="25.5" customHeight="1">
      <c r="A70" s="230" t="e">
        <f>'1-1（発電）'!#REF!</f>
        <v>#REF!</v>
      </c>
      <c r="B70" s="873" t="e">
        <f>'1-1（発電）'!#REF!</f>
        <v>#REF!</v>
      </c>
      <c r="C70" s="873"/>
      <c r="D70" s="873"/>
      <c r="E70" s="873"/>
      <c r="F70" s="873"/>
      <c r="G70" s="873"/>
      <c r="H70" s="873"/>
      <c r="I70" s="873"/>
      <c r="J70" s="873"/>
      <c r="K70" s="873"/>
      <c r="L70" s="363" t="e">
        <f>'1-1（発電）'!#REF!</f>
        <v>#REF!</v>
      </c>
      <c r="M70" s="1765" t="e">
        <f>'1-1（発電）'!#REF!</f>
        <v>#REF!</v>
      </c>
      <c r="N70" s="1766"/>
      <c r="O70" s="1766"/>
      <c r="P70" s="1766"/>
      <c r="Q70" s="1766"/>
      <c r="R70" s="1766"/>
      <c r="S70" s="1766"/>
      <c r="T70" s="1766"/>
      <c r="U70" s="1766"/>
      <c r="V70" s="1766"/>
      <c r="W70" s="1766"/>
      <c r="X70" s="1767" t="e">
        <f>'1-1（発電）'!#REF!</f>
        <v>#REF!</v>
      </c>
      <c r="Y70" s="1767"/>
      <c r="Z70" s="1767"/>
      <c r="AA70" s="1767"/>
      <c r="AB70" s="1767"/>
      <c r="AC70" s="1767"/>
      <c r="AD70" s="1767"/>
      <c r="AE70" s="1767"/>
      <c r="AF70" s="1767"/>
      <c r="AG70" s="237" t="e">
        <f>'1-1（発電）'!#REF!</f>
        <v>#REF!</v>
      </c>
    </row>
    <row r="71" spans="1:54" ht="25.5" customHeight="1">
      <c r="A71" s="230" t="e">
        <f>'1-1（発電）'!#REF!</f>
        <v>#REF!</v>
      </c>
      <c r="B71" s="873" t="e">
        <f>'1-1（発電）'!#REF!</f>
        <v>#REF!</v>
      </c>
      <c r="C71" s="873"/>
      <c r="D71" s="873"/>
      <c r="E71" s="873"/>
      <c r="F71" s="873"/>
      <c r="G71" s="873"/>
      <c r="H71" s="873"/>
      <c r="I71" s="873"/>
      <c r="J71" s="873"/>
      <c r="K71" s="873"/>
      <c r="L71" s="363" t="e">
        <f>'1-1（発電）'!#REF!</f>
        <v>#REF!</v>
      </c>
      <c r="M71" s="1765" t="e">
        <f>'1-1（発電）'!#REF!</f>
        <v>#REF!</v>
      </c>
      <c r="N71" s="1766"/>
      <c r="O71" s="1766"/>
      <c r="P71" s="1766"/>
      <c r="Q71" s="1766"/>
      <c r="R71" s="1766"/>
      <c r="S71" s="1766"/>
      <c r="T71" s="1766"/>
      <c r="U71" s="1766"/>
      <c r="V71" s="1766"/>
      <c r="W71" s="1766"/>
      <c r="X71" s="1767" t="e">
        <f>'1-1（発電）'!#REF!</f>
        <v>#REF!</v>
      </c>
      <c r="Y71" s="1767"/>
      <c r="Z71" s="1767"/>
      <c r="AA71" s="1767"/>
      <c r="AB71" s="1767"/>
      <c r="AC71" s="1767"/>
      <c r="AD71" s="1767"/>
      <c r="AE71" s="1767"/>
      <c r="AF71" s="1767"/>
      <c r="AG71" s="237" t="e">
        <f>'1-1（発電）'!#REF!</f>
        <v>#REF!</v>
      </c>
      <c r="AI71" s="340" t="s">
        <v>305</v>
      </c>
      <c r="AJ71" s="340"/>
      <c r="AK71" s="340"/>
      <c r="AL71" s="340"/>
      <c r="AM71" s="340"/>
      <c r="AN71" s="340"/>
      <c r="AO71" s="340"/>
      <c r="AP71" s="340"/>
      <c r="AQ71" s="340"/>
      <c r="AR71" s="340"/>
      <c r="AS71" s="340"/>
      <c r="AT71" s="340" t="e">
        <f>IF(M71=L82,"OK","NG")</f>
        <v>#REF!</v>
      </c>
    </row>
    <row r="72" spans="1:54" ht="27.75" customHeight="1">
      <c r="A72" s="986" t="e">
        <f>'1-1（発電）'!#REF!</f>
        <v>#REF!</v>
      </c>
      <c r="B72" s="1056"/>
      <c r="C72" s="1056"/>
      <c r="D72" s="1056"/>
      <c r="E72" s="1056"/>
      <c r="F72" s="1056"/>
      <c r="G72" s="1056"/>
      <c r="H72" s="1056"/>
      <c r="I72" s="1056"/>
      <c r="J72" s="1056"/>
      <c r="K72" s="1056"/>
      <c r="L72" s="1057"/>
      <c r="M72" s="1768" t="e">
        <f>'1-1（発電）'!#REF!</f>
        <v>#REF!</v>
      </c>
      <c r="N72" s="1769"/>
      <c r="O72" s="1769"/>
      <c r="P72" s="1769"/>
      <c r="Q72" s="1769"/>
      <c r="R72" s="1769"/>
      <c r="S72" s="1769"/>
      <c r="T72" s="1769"/>
      <c r="U72" s="1769"/>
      <c r="V72" s="1769"/>
      <c r="W72" s="1769"/>
      <c r="X72" s="1769"/>
      <c r="Y72" s="1769"/>
      <c r="Z72" s="1769"/>
      <c r="AA72" s="1769"/>
      <c r="AB72" s="1769"/>
      <c r="AC72" s="1769"/>
      <c r="AD72" s="1769"/>
      <c r="AE72" s="1769"/>
      <c r="AF72" s="1769"/>
      <c r="AG72" s="1770"/>
      <c r="AI72" s="340" t="s">
        <v>304</v>
      </c>
    </row>
    <row r="73" spans="1:54" ht="25.5" customHeight="1">
      <c r="A73" s="1059"/>
      <c r="B73" s="1060"/>
      <c r="C73" s="1060"/>
      <c r="D73" s="1060"/>
      <c r="E73" s="1060"/>
      <c r="F73" s="1060"/>
      <c r="G73" s="1060"/>
      <c r="H73" s="1060"/>
      <c r="I73" s="1060"/>
      <c r="J73" s="1060"/>
      <c r="K73" s="1060"/>
      <c r="L73" s="1061"/>
      <c r="M73" s="1771" t="e">
        <f>'1-1（発電）'!#REF!</f>
        <v>#REF!</v>
      </c>
      <c r="N73" s="1772"/>
      <c r="O73" s="1772"/>
      <c r="P73" s="1773" t="e">
        <f>'1-1（発電）'!#REF!</f>
        <v>#REF!</v>
      </c>
      <c r="Q73" s="1773"/>
      <c r="R73" s="1773"/>
      <c r="S73" s="1774" t="e">
        <f>'1-1（発電）'!#REF!</f>
        <v>#REF!</v>
      </c>
      <c r="T73" s="1774"/>
      <c r="U73" s="1773" t="e">
        <f>'1-1（発電）'!#REF!</f>
        <v>#REF!</v>
      </c>
      <c r="V73" s="1773"/>
      <c r="W73" s="1773"/>
      <c r="X73" s="1775" t="e">
        <f>'1-1（発電）'!#REF!</f>
        <v>#REF!</v>
      </c>
      <c r="Y73" s="1775"/>
      <c r="Z73" s="1775"/>
      <c r="AA73" s="1775"/>
      <c r="AB73" s="1775"/>
      <c r="AC73" s="360" t="e">
        <f>'1-1（発電）'!#REF!</f>
        <v>#REF!</v>
      </c>
      <c r="AD73" s="1762" t="e">
        <f>'1-1（発電）'!#REF!</f>
        <v>#REF!</v>
      </c>
      <c r="AE73" s="1762"/>
      <c r="AF73" s="1762"/>
      <c r="AG73" s="1763"/>
      <c r="AI73" s="340" t="s">
        <v>296</v>
      </c>
      <c r="AJ73" s="340"/>
    </row>
    <row r="74" spans="1:54" ht="25.5" customHeight="1">
      <c r="A74" s="359" t="str">
        <f>'1-1（発電）'!A86</f>
        <v>５ 収支予算</v>
      </c>
      <c r="B74" s="1764">
        <f>'1-1（発電）'!B86</f>
        <v>0</v>
      </c>
      <c r="C74" s="1764"/>
      <c r="D74" s="1764"/>
      <c r="E74" s="1764"/>
      <c r="F74" s="1764"/>
      <c r="G74" s="1764"/>
      <c r="H74" s="1764"/>
      <c r="I74" s="1764"/>
      <c r="J74" s="1764"/>
      <c r="K74" s="1764"/>
      <c r="L74" s="358">
        <f>'1-1（発電）'!L86</f>
        <v>0</v>
      </c>
      <c r="M74" s="439">
        <f>'1-1（発電）'!M86</f>
        <v>0</v>
      </c>
      <c r="N74" s="439">
        <f>'1-1（発電）'!N86</f>
        <v>0</v>
      </c>
      <c r="O74" s="439">
        <f>'1-1（発電）'!O86</f>
        <v>0</v>
      </c>
      <c r="P74" s="358">
        <f>'1-1（発電）'!P86</f>
        <v>0</v>
      </c>
      <c r="Q74" s="358">
        <f>'1-1（発電）'!Q86</f>
        <v>0</v>
      </c>
      <c r="R74" s="358">
        <f>'1-1（発電）'!R86</f>
        <v>0</v>
      </c>
      <c r="S74" s="358">
        <f>'1-1（発電）'!S86</f>
        <v>0</v>
      </c>
      <c r="T74" s="371">
        <f>'1-1（発電）'!T86</f>
        <v>0</v>
      </c>
      <c r="U74" s="371">
        <f>'1-1（発電）'!U86</f>
        <v>0</v>
      </c>
      <c r="V74" s="371">
        <f>'1-1（発電）'!V86</f>
        <v>0</v>
      </c>
      <c r="W74" s="371">
        <f>'1-1（発電）'!W86</f>
        <v>0</v>
      </c>
      <c r="X74" s="371">
        <f>'1-1（発電）'!X86</f>
        <v>0</v>
      </c>
      <c r="Y74" s="371">
        <f>'1-1（発電）'!Y86</f>
        <v>0</v>
      </c>
      <c r="Z74" s="371">
        <f>'1-1（発電）'!Z86</f>
        <v>0</v>
      </c>
      <c r="AA74" s="371">
        <f>'1-1（発電）'!AA86</f>
        <v>0</v>
      </c>
      <c r="AB74" s="358">
        <f>'1-1（発電）'!AB86</f>
        <v>0</v>
      </c>
      <c r="AC74" s="358">
        <f>'1-1（発電）'!AC86</f>
        <v>0</v>
      </c>
      <c r="AD74" s="358">
        <f>'1-1（発電）'!AD86</f>
        <v>0</v>
      </c>
      <c r="AE74" s="358">
        <f>'1-1（発電）'!AE86</f>
        <v>0</v>
      </c>
      <c r="AF74" s="358">
        <f>'1-1（発電）'!AF86</f>
        <v>0</v>
      </c>
      <c r="AG74" s="357">
        <f>'1-1（発電）'!AG86</f>
        <v>0</v>
      </c>
      <c r="AI74" s="340"/>
      <c r="AJ74" s="340">
        <v>7</v>
      </c>
      <c r="AK74" s="340" t="s">
        <v>302</v>
      </c>
      <c r="AL74" s="340"/>
      <c r="AM74" s="340"/>
      <c r="AN74" s="340"/>
      <c r="AO74" s="340"/>
      <c r="AP74" s="340" t="s">
        <v>301</v>
      </c>
      <c r="AQ74" s="340"/>
      <c r="AR74" s="340" t="s">
        <v>303</v>
      </c>
      <c r="AS74" s="340"/>
      <c r="AT74" s="340"/>
      <c r="AU74" s="340"/>
      <c r="AV74" s="340"/>
      <c r="AW74" s="340"/>
      <c r="AY74" s="442" t="s">
        <v>456</v>
      </c>
      <c r="AZ74" s="442"/>
      <c r="BA74" s="442"/>
      <c r="BB74" s="442"/>
    </row>
    <row r="75" spans="1:54" ht="25.5" customHeight="1" thickBot="1">
      <c r="A75" s="297" t="str">
        <f>'1-1（発電）'!A87</f>
        <v>収　入【税抜き】</v>
      </c>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444"/>
      <c r="AI75" s="340"/>
      <c r="AJ75" s="340">
        <v>10</v>
      </c>
      <c r="AK75" s="340" t="s">
        <v>302</v>
      </c>
      <c r="AL75" s="340"/>
      <c r="AM75" s="340"/>
      <c r="AN75" s="340"/>
      <c r="AO75" s="340"/>
      <c r="AP75" s="340" t="s">
        <v>301</v>
      </c>
      <c r="AQ75" s="340"/>
      <c r="AR75" s="340" t="s">
        <v>300</v>
      </c>
      <c r="AS75" s="340"/>
      <c r="AT75" s="340"/>
      <c r="AU75" s="340"/>
      <c r="AV75" s="340"/>
      <c r="AW75" s="340"/>
      <c r="AY75" s="442" t="s">
        <v>457</v>
      </c>
      <c r="AZ75" s="442"/>
      <c r="BA75" s="442"/>
      <c r="BB75" s="442"/>
    </row>
    <row r="76" spans="1:54" ht="25.5" customHeight="1">
      <c r="A76" s="917" t="str">
        <f>'1-1（発電）'!A88</f>
        <v>区　分</v>
      </c>
      <c r="B76" s="824"/>
      <c r="C76" s="824"/>
      <c r="D76" s="824"/>
      <c r="E76" s="824"/>
      <c r="F76" s="824"/>
      <c r="G76" s="824"/>
      <c r="H76" s="824"/>
      <c r="I76" s="833"/>
      <c r="J76" s="950" t="str">
        <f>'1-1（発電）'!J88</f>
        <v>予　算　額</v>
      </c>
      <c r="K76" s="824"/>
      <c r="L76" s="824"/>
      <c r="M76" s="824"/>
      <c r="N76" s="824"/>
      <c r="O76" s="824"/>
      <c r="P76" s="824"/>
      <c r="Q76" s="824"/>
      <c r="R76" s="833"/>
      <c r="S76" s="950" t="str">
        <f>'1-1（発電）'!S88</f>
        <v>摘要（算出根拠等）</v>
      </c>
      <c r="T76" s="824"/>
      <c r="U76" s="824"/>
      <c r="V76" s="824"/>
      <c r="W76" s="824"/>
      <c r="X76" s="824"/>
      <c r="Y76" s="824"/>
      <c r="Z76" s="824"/>
      <c r="AA76" s="824"/>
      <c r="AB76" s="824"/>
      <c r="AC76" s="824"/>
      <c r="AD76" s="824"/>
      <c r="AE76" s="824"/>
      <c r="AF76" s="824"/>
      <c r="AG76" s="825"/>
      <c r="AI76" s="340"/>
      <c r="AJ76" s="340"/>
      <c r="AK76" s="340"/>
      <c r="AL76" s="340"/>
      <c r="AM76" s="340"/>
      <c r="AN76" s="340"/>
      <c r="AO76" s="340"/>
      <c r="AP76" s="340"/>
      <c r="AQ76" s="340"/>
      <c r="AR76" s="340"/>
      <c r="AS76" s="340"/>
      <c r="AT76" s="340"/>
      <c r="AU76" s="340"/>
      <c r="AV76" s="340"/>
      <c r="AW76" s="340"/>
    </row>
    <row r="77" spans="1:54" ht="25.5" customHeight="1">
      <c r="A77" s="230">
        <f>'1-1（発電）'!A89</f>
        <v>0</v>
      </c>
      <c r="B77" s="898" t="str">
        <f>'1-1（発電）'!B89</f>
        <v>自己資金</v>
      </c>
      <c r="C77" s="898"/>
      <c r="D77" s="898"/>
      <c r="E77" s="898"/>
      <c r="F77" s="898"/>
      <c r="G77" s="898"/>
      <c r="H77" s="898"/>
      <c r="I77" s="231">
        <f>'1-1（発電）'!I89</f>
        <v>0</v>
      </c>
      <c r="J77" s="1756">
        <f>'1-1（発電）'!J89</f>
        <v>0</v>
      </c>
      <c r="K77" s="1757"/>
      <c r="L77" s="1757"/>
      <c r="M77" s="1757"/>
      <c r="N77" s="1757"/>
      <c r="O77" s="1757"/>
      <c r="P77" s="1757"/>
      <c r="Q77" s="1757"/>
      <c r="R77" s="1758"/>
      <c r="S77" s="1747">
        <f>'1-1（発電）'!S89</f>
        <v>0</v>
      </c>
      <c r="T77" s="1748"/>
      <c r="U77" s="1748"/>
      <c r="V77" s="1748"/>
      <c r="W77" s="1748"/>
      <c r="X77" s="1748"/>
      <c r="Y77" s="1748"/>
      <c r="Z77" s="1748"/>
      <c r="AA77" s="1748"/>
      <c r="AB77" s="1748"/>
      <c r="AC77" s="1748"/>
      <c r="AD77" s="1748"/>
      <c r="AE77" s="1748"/>
      <c r="AF77" s="1748"/>
      <c r="AG77" s="1749"/>
    </row>
    <row r="78" spans="1:54" ht="25.5" customHeight="1">
      <c r="A78" s="230">
        <f>'1-1（発電）'!A90</f>
        <v>0</v>
      </c>
      <c r="B78" s="898" t="str">
        <f>'1-1（発電）'!B90</f>
        <v>借 入 金</v>
      </c>
      <c r="C78" s="898"/>
      <c r="D78" s="898"/>
      <c r="E78" s="898"/>
      <c r="F78" s="898"/>
      <c r="G78" s="898"/>
      <c r="H78" s="898"/>
      <c r="I78" s="231">
        <f>'1-1（発電）'!I90</f>
        <v>0</v>
      </c>
      <c r="J78" s="1756">
        <f>'1-1（発電）'!J90</f>
        <v>0</v>
      </c>
      <c r="K78" s="1757"/>
      <c r="L78" s="1757"/>
      <c r="M78" s="1757"/>
      <c r="N78" s="1757"/>
      <c r="O78" s="1757"/>
      <c r="P78" s="1757"/>
      <c r="Q78" s="1757"/>
      <c r="R78" s="1758"/>
      <c r="S78" s="1747">
        <f>'1-1（発電）'!S90</f>
        <v>0</v>
      </c>
      <c r="T78" s="1748"/>
      <c r="U78" s="1748"/>
      <c r="V78" s="1748"/>
      <c r="W78" s="1748"/>
      <c r="X78" s="1748"/>
      <c r="Y78" s="1748"/>
      <c r="Z78" s="1748"/>
      <c r="AA78" s="1748"/>
      <c r="AB78" s="1748"/>
      <c r="AC78" s="1748"/>
      <c r="AD78" s="1748"/>
      <c r="AE78" s="1748"/>
      <c r="AF78" s="1748"/>
      <c r="AG78" s="1749"/>
    </row>
    <row r="79" spans="1:54" ht="25.5" customHeight="1">
      <c r="A79" s="230">
        <f>'1-1（発電）'!A91</f>
        <v>0</v>
      </c>
      <c r="B79" s="898" t="str">
        <f>'1-1（発電）'!B91</f>
        <v>県補助金</v>
      </c>
      <c r="C79" s="898"/>
      <c r="D79" s="898"/>
      <c r="E79" s="898"/>
      <c r="F79" s="898"/>
      <c r="G79" s="898"/>
      <c r="H79" s="898"/>
      <c r="I79" s="231">
        <f>'1-1（発電）'!I91</f>
        <v>0</v>
      </c>
      <c r="J79" s="1759">
        <f>'1-1（発電）'!J91</f>
        <v>0</v>
      </c>
      <c r="K79" s="1760"/>
      <c r="L79" s="1760"/>
      <c r="M79" s="1760"/>
      <c r="N79" s="1760"/>
      <c r="O79" s="1760"/>
      <c r="P79" s="1760"/>
      <c r="Q79" s="1760"/>
      <c r="R79" s="1761"/>
      <c r="S79" s="1747">
        <f>'1-1（発電）'!S91</f>
        <v>0</v>
      </c>
      <c r="T79" s="1748"/>
      <c r="U79" s="1748"/>
      <c r="V79" s="1748"/>
      <c r="W79" s="1748"/>
      <c r="X79" s="1748"/>
      <c r="Y79" s="1748"/>
      <c r="Z79" s="1748"/>
      <c r="AA79" s="1748"/>
      <c r="AB79" s="1748"/>
      <c r="AC79" s="1748"/>
      <c r="AD79" s="1748"/>
      <c r="AE79" s="1748"/>
      <c r="AF79" s="1748"/>
      <c r="AG79" s="1749"/>
    </row>
    <row r="80" spans="1:54" ht="25.5" customHeight="1">
      <c r="A80" s="230">
        <f>'1-1（発電）'!A92</f>
        <v>0</v>
      </c>
      <c r="B80" s="898" t="str">
        <f>'1-1（発電）'!B92</f>
        <v>他の補助金</v>
      </c>
      <c r="C80" s="898"/>
      <c r="D80" s="898"/>
      <c r="E80" s="898"/>
      <c r="F80" s="898"/>
      <c r="G80" s="898"/>
      <c r="H80" s="898"/>
      <c r="I80" s="231">
        <f>'1-1（発電）'!I92</f>
        <v>0</v>
      </c>
      <c r="J80" s="1756">
        <f>'1-1（発電）'!J92</f>
        <v>0</v>
      </c>
      <c r="K80" s="1757"/>
      <c r="L80" s="1757"/>
      <c r="M80" s="1757"/>
      <c r="N80" s="1757"/>
      <c r="O80" s="1757"/>
      <c r="P80" s="1757"/>
      <c r="Q80" s="1757"/>
      <c r="R80" s="1758"/>
      <c r="S80" s="1747">
        <f>'1-1（発電）'!S92</f>
        <v>0</v>
      </c>
      <c r="T80" s="1748"/>
      <c r="U80" s="1748"/>
      <c r="V80" s="1748"/>
      <c r="W80" s="1748"/>
      <c r="X80" s="1748"/>
      <c r="Y80" s="1748"/>
      <c r="Z80" s="1748"/>
      <c r="AA80" s="1748"/>
      <c r="AB80" s="1748"/>
      <c r="AC80" s="1748"/>
      <c r="AD80" s="1748"/>
      <c r="AE80" s="1748"/>
      <c r="AF80" s="1748"/>
      <c r="AG80" s="1749"/>
    </row>
    <row r="81" spans="1:36" ht="25.5" customHeight="1">
      <c r="A81" s="230" t="e">
        <f>'1-1（発電）'!#REF!</f>
        <v>#REF!</v>
      </c>
      <c r="B81" s="898" t="e">
        <f>'1-1（発電）'!#REF!</f>
        <v>#REF!</v>
      </c>
      <c r="C81" s="898"/>
      <c r="D81" s="898"/>
      <c r="E81" s="898"/>
      <c r="F81" s="898"/>
      <c r="G81" s="898"/>
      <c r="H81" s="898"/>
      <c r="I81" s="231" t="e">
        <f>'1-1（発電）'!#REF!</f>
        <v>#REF!</v>
      </c>
      <c r="J81" s="1759" t="e">
        <f>'1-1（発電）'!#REF!</f>
        <v>#REF!</v>
      </c>
      <c r="K81" s="1760"/>
      <c r="L81" s="1760"/>
      <c r="M81" s="1760"/>
      <c r="N81" s="1760"/>
      <c r="O81" s="1760"/>
      <c r="P81" s="1760"/>
      <c r="Q81" s="1760"/>
      <c r="R81" s="1761"/>
      <c r="S81" s="1747" t="e">
        <f>'1-1（発電）'!#REF!</f>
        <v>#REF!</v>
      </c>
      <c r="T81" s="1748"/>
      <c r="U81" s="1748"/>
      <c r="V81" s="1748"/>
      <c r="W81" s="1748"/>
      <c r="X81" s="1748"/>
      <c r="Y81" s="1748"/>
      <c r="Z81" s="1748"/>
      <c r="AA81" s="1748"/>
      <c r="AB81" s="1748"/>
      <c r="AC81" s="1748"/>
      <c r="AD81" s="1748"/>
      <c r="AE81" s="1748"/>
      <c r="AF81" s="1748"/>
      <c r="AG81" s="1749"/>
      <c r="AJ81" s="353"/>
    </row>
    <row r="82" spans="1:36" ht="25.5" customHeight="1" thickBot="1">
      <c r="A82" s="840" t="str">
        <f>'1-1（発電）'!A93</f>
        <v>計</v>
      </c>
      <c r="B82" s="841"/>
      <c r="C82" s="841"/>
      <c r="D82" s="841"/>
      <c r="E82" s="841"/>
      <c r="F82" s="841"/>
      <c r="G82" s="841"/>
      <c r="H82" s="841"/>
      <c r="I82" s="842"/>
      <c r="J82" s="1750">
        <f>'1-1（発電）'!J93</f>
        <v>0</v>
      </c>
      <c r="K82" s="1751"/>
      <c r="L82" s="1751"/>
      <c r="M82" s="1751"/>
      <c r="N82" s="1751"/>
      <c r="O82" s="1751"/>
      <c r="P82" s="1751"/>
      <c r="Q82" s="1751"/>
      <c r="R82" s="1752"/>
      <c r="S82" s="1753">
        <f>'1-1（発電）'!S93</f>
        <v>0</v>
      </c>
      <c r="T82" s="1754"/>
      <c r="U82" s="1754"/>
      <c r="V82" s="1754"/>
      <c r="W82" s="1754"/>
      <c r="X82" s="1754"/>
      <c r="Y82" s="1754"/>
      <c r="Z82" s="1754"/>
      <c r="AA82" s="1754"/>
      <c r="AB82" s="1754"/>
      <c r="AC82" s="1754"/>
      <c r="AD82" s="1754"/>
      <c r="AE82" s="1754"/>
      <c r="AF82" s="1754"/>
      <c r="AG82" s="1755"/>
      <c r="AJ82" s="353"/>
    </row>
    <row r="83" spans="1:36" s="27" customFormat="1" ht="25.5" customHeight="1">
      <c r="A83" s="297">
        <f>'1-1（発電）'!A94</f>
        <v>0</v>
      </c>
      <c r="B83" s="1">
        <f>'1-1（発電）'!B94</f>
        <v>0</v>
      </c>
      <c r="C83" s="1">
        <f>'1-1（発電）'!C94</f>
        <v>0</v>
      </c>
      <c r="D83" s="1">
        <f>'1-1（発電）'!D94</f>
        <v>0</v>
      </c>
      <c r="E83" s="1">
        <f>'1-1（発電）'!E94</f>
        <v>0</v>
      </c>
      <c r="F83" s="1">
        <f>'1-1（発電）'!F94</f>
        <v>0</v>
      </c>
      <c r="G83" s="1">
        <f>'1-1（発電）'!G94</f>
        <v>0</v>
      </c>
      <c r="H83" s="1">
        <f>'1-1（発電）'!H94</f>
        <v>0</v>
      </c>
      <c r="I83" s="1">
        <f>'1-1（発電）'!I94</f>
        <v>0</v>
      </c>
      <c r="J83" s="1">
        <f>'1-1（発電）'!J94</f>
        <v>0</v>
      </c>
      <c r="K83" s="1">
        <f>'1-1（発電）'!K94</f>
        <v>0</v>
      </c>
      <c r="L83" s="1">
        <f>'1-1（発電）'!L94</f>
        <v>0</v>
      </c>
      <c r="M83" s="1">
        <f>'1-1（発電）'!M94</f>
        <v>0</v>
      </c>
      <c r="N83" s="1">
        <f>'1-1（発電）'!N94</f>
        <v>0</v>
      </c>
      <c r="O83" s="1">
        <f>'1-1（発電）'!O94</f>
        <v>0</v>
      </c>
      <c r="P83" s="1">
        <f>'1-1（発電）'!P94</f>
        <v>0</v>
      </c>
      <c r="Q83" s="1">
        <f>'1-1（発電）'!Q94</f>
        <v>0</v>
      </c>
      <c r="R83" s="1">
        <f>'1-1（発電）'!R94</f>
        <v>0</v>
      </c>
      <c r="S83" s="1">
        <f>'1-1（発電）'!S94</f>
        <v>0</v>
      </c>
      <c r="T83" s="1">
        <f>'1-1（発電）'!T94</f>
        <v>0</v>
      </c>
      <c r="U83" s="1">
        <f>'1-1（発電）'!U94</f>
        <v>0</v>
      </c>
      <c r="V83" s="1">
        <f>'1-1（発電）'!V94</f>
        <v>0</v>
      </c>
      <c r="W83" s="1">
        <f>'1-1（発電）'!W94</f>
        <v>0</v>
      </c>
      <c r="X83" s="1">
        <f>'1-1（発電）'!X94</f>
        <v>0</v>
      </c>
      <c r="Y83" s="1">
        <f>'1-1（発電）'!Y94</f>
        <v>0</v>
      </c>
      <c r="Z83" s="1">
        <f>'1-1（発電）'!Z94</f>
        <v>0</v>
      </c>
      <c r="AA83" s="1">
        <f>'1-1（発電）'!AA94</f>
        <v>0</v>
      </c>
      <c r="AB83" s="1">
        <f>'1-1（発電）'!AB94</f>
        <v>0</v>
      </c>
      <c r="AC83" s="1">
        <f>'1-1（発電）'!AC94</f>
        <v>0</v>
      </c>
      <c r="AD83" s="1">
        <f>'1-1（発電）'!AD94</f>
        <v>0</v>
      </c>
      <c r="AE83" s="1">
        <f>'1-1（発電）'!AE94</f>
        <v>0</v>
      </c>
      <c r="AF83" s="1">
        <f>'1-1（発電）'!AF94</f>
        <v>0</v>
      </c>
      <c r="AG83" s="298">
        <f>'1-1（発電）'!AG94</f>
        <v>0</v>
      </c>
    </row>
    <row r="84" spans="1:36" s="27" customFormat="1" ht="19.5" customHeight="1" thickBot="1">
      <c r="A84" s="297" t="str">
        <f>'1-1（発電）'!A95</f>
        <v>支　出【税抜き】</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444"/>
    </row>
    <row r="85" spans="1:36" s="27" customFormat="1" ht="19.5" customHeight="1">
      <c r="A85" s="917" t="str">
        <f>'1-1（発電）'!A96</f>
        <v>区　分</v>
      </c>
      <c r="B85" s="824"/>
      <c r="C85" s="824"/>
      <c r="D85" s="824"/>
      <c r="E85" s="833"/>
      <c r="F85" s="950" t="str">
        <f>'1-1（発電）'!F96</f>
        <v>細目</v>
      </c>
      <c r="G85" s="824"/>
      <c r="H85" s="824"/>
      <c r="I85" s="824"/>
      <c r="J85" s="833"/>
      <c r="K85" s="950" t="str">
        <f>'1-1（発電）'!K96</f>
        <v>予算額</v>
      </c>
      <c r="L85" s="824"/>
      <c r="M85" s="824"/>
      <c r="N85" s="824"/>
      <c r="O85" s="824"/>
      <c r="P85" s="824"/>
      <c r="Q85" s="833"/>
      <c r="R85" s="950" t="str">
        <f>'1-1（発電）'!R96</f>
        <v>うち補助対象経費</v>
      </c>
      <c r="S85" s="824"/>
      <c r="T85" s="824"/>
      <c r="U85" s="824"/>
      <c r="V85" s="824"/>
      <c r="W85" s="824"/>
      <c r="X85" s="833"/>
      <c r="Y85" s="950" t="str">
        <f>'1-1（発電）'!Y96</f>
        <v>摘要（算出根拠等）</v>
      </c>
      <c r="Z85" s="824"/>
      <c r="AA85" s="824"/>
      <c r="AB85" s="824"/>
      <c r="AC85" s="824"/>
      <c r="AD85" s="824"/>
      <c r="AE85" s="824"/>
      <c r="AF85" s="824"/>
      <c r="AG85" s="825"/>
    </row>
    <row r="86" spans="1:36" s="27" customFormat="1" ht="19.5" customHeight="1">
      <c r="A86" s="1740">
        <f>'1-1（発電）'!A97</f>
        <v>0</v>
      </c>
      <c r="B86" s="1741"/>
      <c r="C86" s="1741"/>
      <c r="D86" s="1741"/>
      <c r="E86" s="1742"/>
      <c r="F86" s="1743">
        <f>'1-1（発電）'!F97</f>
        <v>0</v>
      </c>
      <c r="G86" s="1741"/>
      <c r="H86" s="1741"/>
      <c r="I86" s="1741"/>
      <c r="J86" s="1742"/>
      <c r="K86" s="1744">
        <f>'1-1（発電）'!K97</f>
        <v>0</v>
      </c>
      <c r="L86" s="1745"/>
      <c r="M86" s="1745"/>
      <c r="N86" s="1745"/>
      <c r="O86" s="1745"/>
      <c r="P86" s="1745"/>
      <c r="Q86" s="1746"/>
      <c r="R86" s="1744">
        <f>'1-1（発電）'!R97</f>
        <v>0</v>
      </c>
      <c r="S86" s="1745"/>
      <c r="T86" s="1745"/>
      <c r="U86" s="1745"/>
      <c r="V86" s="1745"/>
      <c r="W86" s="1745"/>
      <c r="X86" s="1746"/>
      <c r="Y86" s="1747">
        <f>'1-1（発電）'!Y97</f>
        <v>0</v>
      </c>
      <c r="Z86" s="1748"/>
      <c r="AA86" s="1748"/>
      <c r="AB86" s="1748"/>
      <c r="AC86" s="1748"/>
      <c r="AD86" s="1748"/>
      <c r="AE86" s="1748"/>
      <c r="AF86" s="1748"/>
      <c r="AG86" s="1749"/>
    </row>
    <row r="87" spans="1:36" s="27" customFormat="1" ht="19.5" customHeight="1">
      <c r="A87" s="1740">
        <f>'1-1（発電）'!A98</f>
        <v>0</v>
      </c>
      <c r="B87" s="1741"/>
      <c r="C87" s="1741"/>
      <c r="D87" s="1741"/>
      <c r="E87" s="1742"/>
      <c r="F87" s="1743">
        <f>'1-1（発電）'!F98</f>
        <v>0</v>
      </c>
      <c r="G87" s="1741"/>
      <c r="H87" s="1741"/>
      <c r="I87" s="1741"/>
      <c r="J87" s="1742"/>
      <c r="K87" s="1744">
        <f>'1-1（発電）'!K98</f>
        <v>0</v>
      </c>
      <c r="L87" s="1745"/>
      <c r="M87" s="1745"/>
      <c r="N87" s="1745"/>
      <c r="O87" s="1745"/>
      <c r="P87" s="1745"/>
      <c r="Q87" s="1746"/>
      <c r="R87" s="1744">
        <f>'1-1（発電）'!R98</f>
        <v>0</v>
      </c>
      <c r="S87" s="1745"/>
      <c r="T87" s="1745"/>
      <c r="U87" s="1745"/>
      <c r="V87" s="1745"/>
      <c r="W87" s="1745"/>
      <c r="X87" s="1746"/>
      <c r="Y87" s="1747">
        <f>'1-1（発電）'!Y98</f>
        <v>0</v>
      </c>
      <c r="Z87" s="1748"/>
      <c r="AA87" s="1748"/>
      <c r="AB87" s="1748"/>
      <c r="AC87" s="1748"/>
      <c r="AD87" s="1748"/>
      <c r="AE87" s="1748"/>
      <c r="AF87" s="1748"/>
      <c r="AG87" s="1749"/>
    </row>
    <row r="88" spans="1:36" s="27" customFormat="1" ht="19.5" customHeight="1">
      <c r="A88" s="1740">
        <f>'1-1（発電）'!A99</f>
        <v>0</v>
      </c>
      <c r="B88" s="1741"/>
      <c r="C88" s="1741"/>
      <c r="D88" s="1741"/>
      <c r="E88" s="1742"/>
      <c r="F88" s="1743">
        <f>'1-1（発電）'!F99</f>
        <v>0</v>
      </c>
      <c r="G88" s="1741"/>
      <c r="H88" s="1741"/>
      <c r="I88" s="1741"/>
      <c r="J88" s="1742"/>
      <c r="K88" s="1744">
        <f>'1-1（発電）'!K99</f>
        <v>0</v>
      </c>
      <c r="L88" s="1745"/>
      <c r="M88" s="1745"/>
      <c r="N88" s="1745"/>
      <c r="O88" s="1745"/>
      <c r="P88" s="1745"/>
      <c r="Q88" s="1746"/>
      <c r="R88" s="1744">
        <f>'1-1（発電）'!R99</f>
        <v>0</v>
      </c>
      <c r="S88" s="1745"/>
      <c r="T88" s="1745"/>
      <c r="U88" s="1745"/>
      <c r="V88" s="1745"/>
      <c r="W88" s="1745"/>
      <c r="X88" s="1746"/>
      <c r="Y88" s="1747">
        <f>'1-1（発電）'!Y99</f>
        <v>0</v>
      </c>
      <c r="Z88" s="1748"/>
      <c r="AA88" s="1748"/>
      <c r="AB88" s="1748"/>
      <c r="AC88" s="1748"/>
      <c r="AD88" s="1748"/>
      <c r="AE88" s="1748"/>
      <c r="AF88" s="1748"/>
      <c r="AG88" s="1749"/>
    </row>
    <row r="89" spans="1:36" s="27" customFormat="1" ht="19.5" customHeight="1">
      <c r="A89" s="1740">
        <f>'1-1（発電）'!A100</f>
        <v>0</v>
      </c>
      <c r="B89" s="1741"/>
      <c r="C89" s="1741"/>
      <c r="D89" s="1741"/>
      <c r="E89" s="1742"/>
      <c r="F89" s="1743">
        <f>'1-1（発電）'!F100</f>
        <v>0</v>
      </c>
      <c r="G89" s="1741"/>
      <c r="H89" s="1741"/>
      <c r="I89" s="1741"/>
      <c r="J89" s="1742"/>
      <c r="K89" s="1744">
        <f>'1-1（発電）'!K100</f>
        <v>0</v>
      </c>
      <c r="L89" s="1745"/>
      <c r="M89" s="1745"/>
      <c r="N89" s="1745"/>
      <c r="O89" s="1745"/>
      <c r="P89" s="1745"/>
      <c r="Q89" s="1746"/>
      <c r="R89" s="1744">
        <f>'1-1（発電）'!R100</f>
        <v>0</v>
      </c>
      <c r="S89" s="1745"/>
      <c r="T89" s="1745"/>
      <c r="U89" s="1745"/>
      <c r="V89" s="1745"/>
      <c r="W89" s="1745"/>
      <c r="X89" s="1746"/>
      <c r="Y89" s="1747">
        <f>'1-1（発電）'!Y100</f>
        <v>0</v>
      </c>
      <c r="Z89" s="1748"/>
      <c r="AA89" s="1748"/>
      <c r="AB89" s="1748"/>
      <c r="AC89" s="1748"/>
      <c r="AD89" s="1748"/>
      <c r="AE89" s="1748"/>
      <c r="AF89" s="1748"/>
      <c r="AG89" s="1749"/>
    </row>
    <row r="90" spans="1:36" ht="25.5" customHeight="1" thickBot="1">
      <c r="A90" s="840" t="str">
        <f>'1-1（発電）'!A101</f>
        <v>計</v>
      </c>
      <c r="B90" s="841"/>
      <c r="C90" s="841"/>
      <c r="D90" s="841"/>
      <c r="E90" s="841"/>
      <c r="F90" s="841"/>
      <c r="G90" s="841"/>
      <c r="H90" s="841"/>
      <c r="I90" s="841"/>
      <c r="J90" s="842"/>
      <c r="K90" s="1736">
        <f>'1-1（発電）'!K101</f>
        <v>0</v>
      </c>
      <c r="L90" s="1737"/>
      <c r="M90" s="1737"/>
      <c r="N90" s="1737"/>
      <c r="O90" s="1737"/>
      <c r="P90" s="1737"/>
      <c r="Q90" s="1738"/>
      <c r="R90" s="1736">
        <f>'1-1（発電）'!R101</f>
        <v>0</v>
      </c>
      <c r="S90" s="1737"/>
      <c r="T90" s="1737"/>
      <c r="U90" s="1737"/>
      <c r="V90" s="1737"/>
      <c r="W90" s="1737"/>
      <c r="X90" s="1738"/>
      <c r="Y90" s="1739">
        <f>'1-1（発電）'!Y101</f>
        <v>0</v>
      </c>
      <c r="Z90" s="841"/>
      <c r="AA90" s="841"/>
      <c r="AB90" s="841"/>
      <c r="AC90" s="841"/>
      <c r="AD90" s="841"/>
      <c r="AE90" s="841"/>
      <c r="AF90" s="841"/>
      <c r="AG90" s="1455"/>
    </row>
    <row r="91" spans="1:36" ht="25.5" customHeight="1">
      <c r="A91" s="1452" t="str">
        <f>'1-1（発電）'!A61</f>
        <v>（７）設備の保守計画</v>
      </c>
      <c r="B91" s="1453"/>
      <c r="C91" s="1453"/>
      <c r="D91" s="1453"/>
      <c r="E91" s="1453"/>
      <c r="F91" s="1453"/>
      <c r="G91" s="1453"/>
      <c r="H91" s="1453"/>
      <c r="I91" s="1453"/>
      <c r="J91" s="1453"/>
      <c r="K91" s="1453"/>
      <c r="L91" s="1453"/>
      <c r="M91" s="1453"/>
      <c r="N91" s="1453"/>
      <c r="O91" s="1453"/>
      <c r="P91" s="1453"/>
      <c r="Q91" s="1453"/>
      <c r="R91" s="1453"/>
      <c r="S91" s="1453"/>
      <c r="T91" s="1453"/>
      <c r="U91" s="1453"/>
      <c r="V91" s="1453"/>
      <c r="W91" s="303">
        <f>'1-1（発電）'!W61</f>
        <v>0</v>
      </c>
      <c r="X91" s="303">
        <f>'1-1（発電）'!X61</f>
        <v>0</v>
      </c>
      <c r="Y91" s="303">
        <f>'1-1（発電）'!Y61</f>
        <v>0</v>
      </c>
      <c r="Z91" s="303">
        <f>'1-1（発電）'!Z61</f>
        <v>0</v>
      </c>
      <c r="AA91" s="303">
        <f>'1-1（発電）'!AA61</f>
        <v>0</v>
      </c>
      <c r="AB91" s="303">
        <f>'1-1（発電）'!AB61</f>
        <v>0</v>
      </c>
      <c r="AC91" s="303">
        <f>'1-1（発電）'!AC61</f>
        <v>0</v>
      </c>
      <c r="AD91" s="303">
        <f>'1-1（発電）'!AD61</f>
        <v>0</v>
      </c>
      <c r="AE91" s="303">
        <f>'1-1（発電）'!AE61</f>
        <v>0</v>
      </c>
      <c r="AF91" s="303">
        <f>'1-1（発電）'!AF61</f>
        <v>0</v>
      </c>
      <c r="AG91" s="342">
        <f>'1-1（発電）'!AG61</f>
        <v>0</v>
      </c>
    </row>
    <row r="92" spans="1:36" ht="25.5" customHeight="1">
      <c r="A92" s="1733" t="e">
        <f>'1-1（発電）'!#REF!</f>
        <v>#REF!</v>
      </c>
      <c r="B92" s="1734"/>
      <c r="C92" s="1734"/>
      <c r="D92" s="1734"/>
      <c r="E92" s="1734"/>
      <c r="F92" s="1734"/>
      <c r="G92" s="1734"/>
      <c r="H92" s="1734"/>
      <c r="I92" s="1734"/>
      <c r="J92" s="1734"/>
      <c r="K92" s="1734"/>
      <c r="L92" s="1734"/>
      <c r="M92" s="1734"/>
      <c r="N92" s="1734"/>
      <c r="O92" s="1734"/>
      <c r="P92" s="1734"/>
      <c r="Q92" s="1734"/>
      <c r="R92" s="1734"/>
      <c r="S92" s="1734"/>
      <c r="T92" s="1734"/>
      <c r="U92" s="1734"/>
      <c r="V92" s="1734"/>
      <c r="W92" s="1734"/>
      <c r="X92" s="1734"/>
      <c r="Y92" s="1734"/>
      <c r="Z92" s="1734"/>
      <c r="AA92" s="1734"/>
      <c r="AB92" s="1734"/>
      <c r="AC92" s="1734"/>
      <c r="AD92" s="1734"/>
      <c r="AE92" s="1734"/>
      <c r="AF92" s="1734"/>
      <c r="AG92" s="1735"/>
    </row>
    <row r="93" spans="1:36" ht="25.5" customHeight="1">
      <c r="A93" s="1723"/>
      <c r="B93" s="1724"/>
      <c r="C93" s="1724"/>
      <c r="D93" s="1724"/>
      <c r="E93" s="1724"/>
      <c r="F93" s="1724"/>
      <c r="G93" s="1724"/>
      <c r="H93" s="1724"/>
      <c r="I93" s="1724"/>
      <c r="J93" s="1724"/>
      <c r="K93" s="1724"/>
      <c r="L93" s="1724"/>
      <c r="M93" s="1724"/>
      <c r="N93" s="1724"/>
      <c r="O93" s="1724"/>
      <c r="P93" s="1724"/>
      <c r="Q93" s="1724"/>
      <c r="R93" s="1724"/>
      <c r="S93" s="1724"/>
      <c r="T93" s="1724"/>
      <c r="U93" s="1724"/>
      <c r="V93" s="1724"/>
      <c r="W93" s="1724"/>
      <c r="X93" s="1724"/>
      <c r="Y93" s="1724"/>
      <c r="Z93" s="1724"/>
      <c r="AA93" s="1724"/>
      <c r="AB93" s="1724"/>
      <c r="AC93" s="1724"/>
      <c r="AD93" s="1724"/>
      <c r="AE93" s="1724"/>
      <c r="AF93" s="1724"/>
      <c r="AG93" s="1725"/>
    </row>
    <row r="94" spans="1:36" ht="25.5" customHeight="1" thickBot="1">
      <c r="A94" s="1726"/>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8"/>
    </row>
    <row r="95" spans="1:36" ht="25.5" customHeight="1">
      <c r="A95" s="1452" t="str">
        <f>'1-1（発電）'!A63</f>
        <v>（８）許認可、権利関係等事業実施の前提となる事項および実施上問題となる事項</v>
      </c>
      <c r="B95" s="1453"/>
      <c r="C95" s="1453"/>
      <c r="D95" s="1453"/>
      <c r="E95" s="1453"/>
      <c r="F95" s="1453"/>
      <c r="G95" s="1453"/>
      <c r="H95" s="1453"/>
      <c r="I95" s="1453"/>
      <c r="J95" s="1453"/>
      <c r="K95" s="1453"/>
      <c r="L95" s="1453"/>
      <c r="M95" s="1453"/>
      <c r="N95" s="1453"/>
      <c r="O95" s="1453"/>
      <c r="P95" s="1453"/>
      <c r="Q95" s="1453"/>
      <c r="R95" s="1453"/>
      <c r="S95" s="1453"/>
      <c r="T95" s="1453"/>
      <c r="U95" s="1453"/>
      <c r="V95" s="1453"/>
      <c r="W95" s="1453"/>
      <c r="X95" s="1453"/>
      <c r="Y95" s="1453"/>
      <c r="Z95" s="1453"/>
      <c r="AA95" s="1453"/>
      <c r="AB95" s="1453"/>
      <c r="AC95" s="1453"/>
      <c r="AD95" s="1453"/>
      <c r="AE95" s="1453"/>
      <c r="AF95" s="1453"/>
      <c r="AG95" s="342">
        <f>'1-1（発電）'!AG63</f>
        <v>0</v>
      </c>
    </row>
    <row r="96" spans="1:36" ht="25.5" customHeight="1">
      <c r="A96" s="351">
        <f>'1-1（発電）'!A64</f>
        <v>0</v>
      </c>
      <c r="B96" s="1722" t="str">
        <f>'1-1（発電）'!B64</f>
        <v>（事業の実施にあたって必要な許認可（届出）、権利使用（または取得等）などの事項について、その内容、状況や見通しを記載すること）</v>
      </c>
      <c r="C96" s="1722"/>
      <c r="D96" s="1722"/>
      <c r="E96" s="1722"/>
      <c r="F96" s="1722"/>
      <c r="G96" s="1722"/>
      <c r="H96" s="1722"/>
      <c r="I96" s="1722"/>
      <c r="J96" s="1722"/>
      <c r="K96" s="1722"/>
      <c r="L96" s="1722"/>
      <c r="M96" s="1722"/>
      <c r="N96" s="1722"/>
      <c r="O96" s="1722"/>
      <c r="P96" s="1722"/>
      <c r="Q96" s="1722"/>
      <c r="R96" s="1722"/>
      <c r="S96" s="1722"/>
      <c r="T96" s="1722"/>
      <c r="U96" s="1722"/>
      <c r="V96" s="1722"/>
      <c r="W96" s="1722"/>
      <c r="X96" s="1722"/>
      <c r="Y96" s="1722"/>
      <c r="Z96" s="1722"/>
      <c r="AA96" s="1722"/>
      <c r="AB96" s="1722"/>
      <c r="AC96" s="1722"/>
      <c r="AD96" s="1722"/>
      <c r="AE96" s="1722"/>
      <c r="AF96" s="1722"/>
      <c r="AG96" s="298">
        <f>'1-1（発電）'!AG64</f>
        <v>0</v>
      </c>
    </row>
    <row r="97" spans="1:35" ht="25.5" customHeight="1">
      <c r="A97" s="1723">
        <f>'1-1（発電）'!A65</f>
        <v>0</v>
      </c>
      <c r="B97" s="1724"/>
      <c r="C97" s="1724"/>
      <c r="D97" s="1724"/>
      <c r="E97" s="1724"/>
      <c r="F97" s="1724"/>
      <c r="G97" s="1724"/>
      <c r="H97" s="1724"/>
      <c r="I97" s="1724"/>
      <c r="J97" s="1724"/>
      <c r="K97" s="1724"/>
      <c r="L97" s="1724"/>
      <c r="M97" s="1724"/>
      <c r="N97" s="1724"/>
      <c r="O97" s="1724"/>
      <c r="P97" s="1724"/>
      <c r="Q97" s="1724"/>
      <c r="R97" s="1724"/>
      <c r="S97" s="1724"/>
      <c r="T97" s="1724"/>
      <c r="U97" s="1724"/>
      <c r="V97" s="1724"/>
      <c r="W97" s="1724"/>
      <c r="X97" s="1724"/>
      <c r="Y97" s="1724"/>
      <c r="Z97" s="1724"/>
      <c r="AA97" s="1724"/>
      <c r="AB97" s="1724"/>
      <c r="AC97" s="1724"/>
      <c r="AD97" s="1724"/>
      <c r="AE97" s="1724"/>
      <c r="AF97" s="1724"/>
      <c r="AG97" s="1725"/>
    </row>
    <row r="98" spans="1:35" ht="25.5" customHeight="1" thickBot="1">
      <c r="A98" s="1726"/>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8"/>
    </row>
    <row r="99" spans="1:35" ht="25.5" customHeight="1">
      <c r="A99" s="1452" t="str">
        <f>'1-1（発電）'!A67</f>
        <v>（９）バイオマスの調達方法および見通し（バイオマスの場合）</v>
      </c>
      <c r="B99" s="1453"/>
      <c r="C99" s="1453"/>
      <c r="D99" s="1453"/>
      <c r="E99" s="1453"/>
      <c r="F99" s="1453"/>
      <c r="G99" s="1453"/>
      <c r="H99" s="1453"/>
      <c r="I99" s="1453"/>
      <c r="J99" s="1453"/>
      <c r="K99" s="1453"/>
      <c r="L99" s="1453"/>
      <c r="M99" s="1453"/>
      <c r="N99" s="1453"/>
      <c r="O99" s="1453"/>
      <c r="P99" s="1453"/>
      <c r="Q99" s="1453"/>
      <c r="R99" s="1453"/>
      <c r="S99" s="1453"/>
      <c r="T99" s="1453"/>
      <c r="U99" s="1453"/>
      <c r="V99" s="1453"/>
      <c r="W99" s="1453"/>
      <c r="X99" s="1453"/>
      <c r="Y99" s="1453"/>
      <c r="Z99" s="1453"/>
      <c r="AA99" s="303">
        <f>'1-1（発電）'!AA67</f>
        <v>0</v>
      </c>
      <c r="AB99" s="303">
        <f>'1-1（発電）'!AB67</f>
        <v>0</v>
      </c>
      <c r="AC99" s="303">
        <f>'1-1（発電）'!AC67</f>
        <v>0</v>
      </c>
      <c r="AD99" s="303">
        <f>'1-1（発電）'!AD67</f>
        <v>0</v>
      </c>
      <c r="AE99" s="303">
        <f>'1-1（発電）'!AE67</f>
        <v>0</v>
      </c>
      <c r="AF99" s="303">
        <f>'1-1（発電）'!AF67</f>
        <v>0</v>
      </c>
      <c r="AG99" s="342">
        <f>'1-1（発電）'!AG67</f>
        <v>0</v>
      </c>
    </row>
    <row r="100" spans="1:35" ht="25.5" customHeight="1">
      <c r="A100" s="1733">
        <f>'1-1（発電）'!A68</f>
        <v>0</v>
      </c>
      <c r="B100" s="1734"/>
      <c r="C100" s="1734"/>
      <c r="D100" s="1734"/>
      <c r="E100" s="1734"/>
      <c r="F100" s="1734"/>
      <c r="G100" s="1734"/>
      <c r="H100" s="1734"/>
      <c r="I100" s="1734"/>
      <c r="J100" s="1734"/>
      <c r="K100" s="1734"/>
      <c r="L100" s="1734"/>
      <c r="M100" s="1734"/>
      <c r="N100" s="1734"/>
      <c r="O100" s="1734"/>
      <c r="P100" s="1734"/>
      <c r="Q100" s="1734"/>
      <c r="R100" s="1734"/>
      <c r="S100" s="1734"/>
      <c r="T100" s="1734"/>
      <c r="U100" s="1734"/>
      <c r="V100" s="1734"/>
      <c r="W100" s="1734"/>
      <c r="X100" s="1734"/>
      <c r="Y100" s="1734"/>
      <c r="Z100" s="1734"/>
      <c r="AA100" s="1734"/>
      <c r="AB100" s="1734"/>
      <c r="AC100" s="1734"/>
      <c r="AD100" s="1734"/>
      <c r="AE100" s="1734"/>
      <c r="AF100" s="1734"/>
      <c r="AG100" s="1735"/>
    </row>
    <row r="101" spans="1:35" ht="25.5" customHeight="1" thickBot="1">
      <c r="A101" s="1726"/>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8"/>
    </row>
    <row r="102" spans="1:35" ht="25.5" customHeight="1">
      <c r="A102" s="1452" t="str">
        <f>'1-1（発電）'!A70</f>
        <v>（１０）その他事業実施上問題となる事項</v>
      </c>
      <c r="B102" s="1453"/>
      <c r="C102" s="1453"/>
      <c r="D102" s="1453"/>
      <c r="E102" s="1453"/>
      <c r="F102" s="1453"/>
      <c r="G102" s="1453"/>
      <c r="H102" s="1453"/>
      <c r="I102" s="1453"/>
      <c r="J102" s="1453"/>
      <c r="K102" s="1453"/>
      <c r="L102" s="1453"/>
      <c r="M102" s="1453"/>
      <c r="N102" s="1453"/>
      <c r="O102" s="1453"/>
      <c r="P102" s="1453"/>
      <c r="Q102" s="1453"/>
      <c r="R102" s="1453"/>
      <c r="S102" s="1453"/>
      <c r="T102" s="1453"/>
      <c r="U102" s="1453"/>
      <c r="V102" s="1453"/>
      <c r="W102" s="1453"/>
      <c r="X102" s="1453"/>
      <c r="Y102" s="1453"/>
      <c r="Z102" s="1453"/>
      <c r="AA102" s="350">
        <f>'1-1（発電）'!AA70</f>
        <v>0</v>
      </c>
      <c r="AB102" s="350">
        <f>'1-1（発電）'!AB70</f>
        <v>0</v>
      </c>
      <c r="AC102" s="350">
        <f>'1-1（発電）'!AC70</f>
        <v>0</v>
      </c>
      <c r="AD102" s="350">
        <f>'1-1（発電）'!AD70</f>
        <v>0</v>
      </c>
      <c r="AE102" s="350">
        <f>'1-1（発電）'!AE70</f>
        <v>0</v>
      </c>
      <c r="AF102" s="350">
        <f>'1-1（発電）'!AF70</f>
        <v>0</v>
      </c>
      <c r="AG102" s="349">
        <f>'1-1（発電）'!AG70</f>
        <v>0</v>
      </c>
    </row>
    <row r="103" spans="1:35" ht="25.5" customHeight="1">
      <c r="A103" s="348">
        <f>'1-1（発電）'!A71</f>
        <v>0</v>
      </c>
      <c r="B103" s="1722" t="str">
        <f>'1-1（発電）'!B71</f>
        <v>（その他地元住民への説明や事業実施上問題となる事項があれば、その内容と進捗状況や計画、解決の見通し等を記載すること）</v>
      </c>
      <c r="C103" s="1722"/>
      <c r="D103" s="1722"/>
      <c r="E103" s="1722"/>
      <c r="F103" s="1722"/>
      <c r="G103" s="1722"/>
      <c r="H103" s="1722"/>
      <c r="I103" s="1722"/>
      <c r="J103" s="1722"/>
      <c r="K103" s="1722"/>
      <c r="L103" s="1722"/>
      <c r="M103" s="1722"/>
      <c r="N103" s="1722"/>
      <c r="O103" s="1722"/>
      <c r="P103" s="1722"/>
      <c r="Q103" s="1722"/>
      <c r="R103" s="1722"/>
      <c r="S103" s="1722"/>
      <c r="T103" s="1722"/>
      <c r="U103" s="1722"/>
      <c r="V103" s="1722"/>
      <c r="W103" s="1722"/>
      <c r="X103" s="1722"/>
      <c r="Y103" s="1722"/>
      <c r="Z103" s="1722"/>
      <c r="AA103" s="1722"/>
      <c r="AB103" s="1722"/>
      <c r="AC103" s="1722"/>
      <c r="AD103" s="1722"/>
      <c r="AE103" s="1722"/>
      <c r="AF103" s="1722"/>
      <c r="AG103" s="347">
        <f>'1-1（発電）'!AG71</f>
        <v>0</v>
      </c>
    </row>
    <row r="104" spans="1:35" ht="25.5" customHeight="1">
      <c r="A104" s="1723">
        <f>'1-1（発電）'!A72</f>
        <v>0</v>
      </c>
      <c r="B104" s="1724"/>
      <c r="C104" s="1724"/>
      <c r="D104" s="1724"/>
      <c r="E104" s="1724"/>
      <c r="F104" s="1724"/>
      <c r="G104" s="1724"/>
      <c r="H104" s="1724"/>
      <c r="I104" s="1724"/>
      <c r="J104" s="1724"/>
      <c r="K104" s="1724"/>
      <c r="L104" s="1724"/>
      <c r="M104" s="1724"/>
      <c r="N104" s="1724"/>
      <c r="O104" s="1724"/>
      <c r="P104" s="1724"/>
      <c r="Q104" s="1724"/>
      <c r="R104" s="1724"/>
      <c r="S104" s="1724"/>
      <c r="T104" s="1724"/>
      <c r="U104" s="1724"/>
      <c r="V104" s="1724"/>
      <c r="W104" s="1724"/>
      <c r="X104" s="1724"/>
      <c r="Y104" s="1724"/>
      <c r="Z104" s="1724"/>
      <c r="AA104" s="1724"/>
      <c r="AB104" s="1724"/>
      <c r="AC104" s="1724"/>
      <c r="AD104" s="1724"/>
      <c r="AE104" s="1724"/>
      <c r="AF104" s="1724"/>
      <c r="AG104" s="1725"/>
    </row>
    <row r="105" spans="1:35" ht="25.5" customHeight="1" thickBot="1">
      <c r="A105" s="1726"/>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c r="W105" s="1727"/>
      <c r="X105" s="1727"/>
      <c r="Y105" s="1727"/>
      <c r="Z105" s="1727"/>
      <c r="AA105" s="1727"/>
      <c r="AB105" s="1727"/>
      <c r="AC105" s="1727"/>
      <c r="AD105" s="1727"/>
      <c r="AE105" s="1727"/>
      <c r="AF105" s="1727"/>
      <c r="AG105" s="1728"/>
    </row>
    <row r="106" spans="1:35" ht="25.5" customHeight="1">
      <c r="A106" s="1486" t="str">
        <f>'1-1（発電）'!A74</f>
        <v>【「指定避難所」枠で申請の場合のみ記載】</v>
      </c>
      <c r="B106" s="1487"/>
      <c r="C106" s="1487"/>
      <c r="D106" s="1487"/>
      <c r="E106" s="1487"/>
      <c r="F106" s="1487"/>
      <c r="G106" s="1487"/>
      <c r="H106" s="1487"/>
      <c r="I106" s="1487"/>
      <c r="J106" s="1487"/>
      <c r="K106" s="1487"/>
      <c r="L106" s="1487"/>
      <c r="M106" s="1487"/>
      <c r="N106" s="1487"/>
      <c r="O106" s="1487"/>
      <c r="P106" s="1487"/>
      <c r="Q106" s="1487"/>
      <c r="R106" s="1487"/>
      <c r="S106" s="1487"/>
      <c r="T106" s="1487"/>
      <c r="U106" s="1487"/>
      <c r="V106" s="1487"/>
      <c r="W106" s="1487"/>
      <c r="X106" s="1487"/>
      <c r="Y106" s="1487"/>
      <c r="Z106" s="1487"/>
      <c r="AA106" s="1487"/>
      <c r="AB106" s="1487"/>
      <c r="AC106" s="1487"/>
      <c r="AD106" s="1487"/>
      <c r="AE106" s="1487"/>
      <c r="AF106" s="1487"/>
      <c r="AG106" s="1488"/>
    </row>
    <row r="107" spans="1:35" ht="25.5" customHeight="1">
      <c r="A107" s="346" t="str">
        <f>'1-1（発電）'!A75</f>
        <v>（１１）災害時における地域の避難所の指定状況</v>
      </c>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4"/>
    </row>
    <row r="108" spans="1:35" ht="25.5" customHeight="1">
      <c r="A108" s="1729">
        <f>'1-1（発電）'!A76</f>
        <v>0</v>
      </c>
      <c r="B108" s="1721"/>
      <c r="C108" s="453" t="str">
        <f>'1-1（発電）'!C76</f>
        <v>指定済</v>
      </c>
      <c r="D108" s="456"/>
      <c r="E108" s="453"/>
      <c r="F108" s="1721">
        <f>'1-1（発電）'!F76</f>
        <v>0</v>
      </c>
      <c r="G108" s="1721"/>
      <c r="H108" s="453" t="str">
        <f>'1-1（発電）'!H76</f>
        <v>指定予定（補助金の実績報告時までに指定が必要です）</v>
      </c>
      <c r="I108" s="456"/>
      <c r="J108" s="453"/>
      <c r="K108" s="453"/>
      <c r="L108" s="453"/>
      <c r="M108" s="453"/>
      <c r="N108" s="453"/>
      <c r="O108" s="453"/>
      <c r="P108" s="457"/>
      <c r="Q108" s="457"/>
      <c r="R108" s="457"/>
      <c r="S108" s="457"/>
      <c r="T108" s="457"/>
      <c r="U108" s="457"/>
      <c r="V108" s="457"/>
      <c r="W108" s="457"/>
      <c r="X108" s="458"/>
      <c r="Y108" s="453"/>
      <c r="Z108" s="458"/>
      <c r="AA108" s="458"/>
      <c r="AB108" s="459"/>
      <c r="AC108" s="459"/>
      <c r="AD108" s="459"/>
      <c r="AE108" s="459"/>
      <c r="AF108" s="459"/>
      <c r="AG108" s="460"/>
    </row>
    <row r="109" spans="1:35" ht="25.5" customHeight="1" thickBot="1">
      <c r="A109" s="238">
        <f>'1-1（発電）'!A77</f>
        <v>0</v>
      </c>
      <c r="B109" s="1372" t="str">
        <f>'1-1（発電）'!B77</f>
        <v>施設の耐震性</v>
      </c>
      <c r="C109" s="1372"/>
      <c r="D109" s="1372"/>
      <c r="E109" s="1372"/>
      <c r="F109" s="1372"/>
      <c r="G109" s="1372"/>
      <c r="H109" s="343">
        <f>'1-1（発電）'!H77</f>
        <v>0</v>
      </c>
      <c r="I109" s="1730">
        <f>'1-1（発電）'!I77</f>
        <v>0</v>
      </c>
      <c r="J109" s="1731"/>
      <c r="K109" s="1731"/>
      <c r="L109" s="1731"/>
      <c r="M109" s="1731"/>
      <c r="N109" s="1731"/>
      <c r="O109" s="1731"/>
      <c r="P109" s="1731"/>
      <c r="Q109" s="1731"/>
      <c r="R109" s="1731"/>
      <c r="S109" s="1731"/>
      <c r="T109" s="1731"/>
      <c r="U109" s="1731"/>
      <c r="V109" s="1731"/>
      <c r="W109" s="1731"/>
      <c r="X109" s="1731"/>
      <c r="Y109" s="1731"/>
      <c r="Z109" s="1731"/>
      <c r="AA109" s="1731"/>
      <c r="AB109" s="1731"/>
      <c r="AC109" s="1731"/>
      <c r="AD109" s="1731"/>
      <c r="AE109" s="1731"/>
      <c r="AF109" s="1731"/>
      <c r="AG109" s="1732"/>
      <c r="AI109" s="340" t="s">
        <v>296</v>
      </c>
    </row>
    <row r="110" spans="1:35" ht="25.5" customHeight="1">
      <c r="A110" s="228" t="e">
        <f>'1-1（発電）'!#REF!</f>
        <v>#REF!</v>
      </c>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42"/>
      <c r="AI110" s="340" t="s">
        <v>295</v>
      </c>
    </row>
    <row r="111" spans="1:35" ht="25.5" customHeight="1">
      <c r="A111" s="297" t="e">
        <f>'1-1（発電）'!#REF!</f>
        <v>#REF!</v>
      </c>
      <c r="B111" s="873" t="e">
        <f>'1-1（発電）'!#REF!</f>
        <v>#REF!</v>
      </c>
      <c r="C111" s="873"/>
      <c r="D111" s="873"/>
      <c r="E111" s="873"/>
      <c r="F111" s="873"/>
      <c r="G111" s="873"/>
      <c r="H111" s="873"/>
      <c r="I111" s="873"/>
      <c r="J111" s="873"/>
      <c r="K111" s="244" t="e">
        <f>'1-1（発電）'!#REF!</f>
        <v>#REF!</v>
      </c>
      <c r="L111" s="1717" t="e">
        <f>'1-1（発電）'!#REF!</f>
        <v>#REF!</v>
      </c>
      <c r="M111" s="1718"/>
      <c r="N111" s="1718"/>
      <c r="O111" s="1718"/>
      <c r="P111" s="1718"/>
      <c r="Q111" s="1718"/>
      <c r="R111" s="1718"/>
      <c r="S111" s="1718"/>
      <c r="T111" s="1718"/>
      <c r="U111" s="1718"/>
      <c r="V111" s="1718"/>
      <c r="W111" s="1718"/>
      <c r="X111" s="1718"/>
      <c r="Y111" s="1718"/>
      <c r="Z111" s="1718"/>
      <c r="AA111" s="1718"/>
      <c r="AB111" s="1718"/>
      <c r="AC111" s="1718"/>
      <c r="AD111" s="1718"/>
      <c r="AE111" s="1718"/>
      <c r="AF111" s="1718"/>
      <c r="AG111" s="1719"/>
      <c r="AI111" s="340" t="s">
        <v>294</v>
      </c>
    </row>
    <row r="112" spans="1:35" ht="25.5" customHeight="1">
      <c r="A112" s="230" t="e">
        <f>'1-1（発電）'!#REF!</f>
        <v>#REF!</v>
      </c>
      <c r="B112" s="873" t="e">
        <f>'1-1（発電）'!#REF!</f>
        <v>#REF!</v>
      </c>
      <c r="C112" s="873"/>
      <c r="D112" s="873"/>
      <c r="E112" s="873"/>
      <c r="F112" s="873"/>
      <c r="G112" s="873"/>
      <c r="H112" s="873"/>
      <c r="I112" s="873"/>
      <c r="J112" s="873"/>
      <c r="K112" s="236" t="e">
        <f>'1-1（発電）'!#REF!</f>
        <v>#REF!</v>
      </c>
      <c r="L112" s="1717" t="e">
        <f>'1-1（発電）'!#REF!</f>
        <v>#REF!</v>
      </c>
      <c r="M112" s="1718"/>
      <c r="N112" s="1718"/>
      <c r="O112" s="1718"/>
      <c r="P112" s="1718"/>
      <c r="Q112" s="1718"/>
      <c r="R112" s="1718"/>
      <c r="S112" s="1718"/>
      <c r="T112" s="1718"/>
      <c r="U112" s="1718"/>
      <c r="V112" s="1718"/>
      <c r="W112" s="1718"/>
      <c r="X112" s="1718"/>
      <c r="Y112" s="1718"/>
      <c r="Z112" s="1718"/>
      <c r="AA112" s="1718"/>
      <c r="AB112" s="1718"/>
      <c r="AC112" s="1718"/>
      <c r="AD112" s="1718"/>
      <c r="AE112" s="1718"/>
      <c r="AF112" s="1718"/>
      <c r="AG112" s="1719"/>
      <c r="AI112" s="340" t="s">
        <v>293</v>
      </c>
    </row>
    <row r="113" spans="1:69" ht="25.5" customHeight="1">
      <c r="A113" s="230" t="e">
        <f>'1-1（発電）'!#REF!</f>
        <v>#REF!</v>
      </c>
      <c r="B113" s="873" t="e">
        <f>'1-1（発電）'!#REF!</f>
        <v>#REF!</v>
      </c>
      <c r="C113" s="873"/>
      <c r="D113" s="873"/>
      <c r="E113" s="873"/>
      <c r="F113" s="873"/>
      <c r="G113" s="873"/>
      <c r="H113" s="873"/>
      <c r="I113" s="873"/>
      <c r="J113" s="873"/>
      <c r="K113" s="236" t="e">
        <f>'1-1（発電）'!#REF!</f>
        <v>#REF!</v>
      </c>
      <c r="L113" s="1720" t="e">
        <f>'1-1（発電）'!#REF!</f>
        <v>#REF!</v>
      </c>
      <c r="M113" s="1721"/>
      <c r="N113" s="436" t="e">
        <f>'1-1（発電）'!#REF!</f>
        <v>#REF!</v>
      </c>
      <c r="O113" s="436"/>
      <c r="P113" s="436" t="e">
        <f>'1-1（発電）'!#REF!</f>
        <v>#REF!</v>
      </c>
      <c r="Q113" s="1721" t="e">
        <f>'1-1（発電）'!#REF!</f>
        <v>#REF!</v>
      </c>
      <c r="R113" s="1721"/>
      <c r="S113" s="436" t="e">
        <f>'1-1（発電）'!#REF!</f>
        <v>#REF!</v>
      </c>
      <c r="T113" s="461"/>
      <c r="U113" s="461" t="e">
        <f>'1-1（発電）'!#REF!</f>
        <v>#REF!</v>
      </c>
      <c r="V113" s="462" t="e">
        <f>'1-1（発電）'!#REF!</f>
        <v>#REF!</v>
      </c>
      <c r="W113" s="463"/>
      <c r="X113" s="463"/>
      <c r="Y113" s="463"/>
      <c r="Z113" s="463"/>
      <c r="AA113" s="463"/>
      <c r="AB113" s="436"/>
      <c r="AC113" s="436"/>
      <c r="AD113" s="436"/>
      <c r="AE113" s="436"/>
      <c r="AF113" s="436"/>
      <c r="AG113" s="464"/>
      <c r="AI113" s="340" t="s">
        <v>292</v>
      </c>
    </row>
    <row r="114" spans="1:69" ht="25.5" customHeight="1">
      <c r="A114" s="230" t="e">
        <f>'1-1（発電）'!#REF!</f>
        <v>#REF!</v>
      </c>
      <c r="B114" s="873" t="e">
        <f>'1-1（発電）'!#REF!</f>
        <v>#REF!</v>
      </c>
      <c r="C114" s="873"/>
      <c r="D114" s="873"/>
      <c r="E114" s="873"/>
      <c r="F114" s="873"/>
      <c r="G114" s="873"/>
      <c r="H114" s="873"/>
      <c r="I114" s="873"/>
      <c r="J114" s="873"/>
      <c r="K114" s="236" t="e">
        <f>'1-1（発電）'!#REF!</f>
        <v>#REF!</v>
      </c>
      <c r="L114" s="1708" t="e">
        <f>'1-1（発電）'!#REF!</f>
        <v>#REF!</v>
      </c>
      <c r="M114" s="1709"/>
      <c r="N114" s="1709"/>
      <c r="O114" s="1709"/>
      <c r="P114" s="1709"/>
      <c r="Q114" s="1709"/>
      <c r="R114" s="1709"/>
      <c r="S114" s="1709"/>
      <c r="T114" s="1709"/>
      <c r="U114" s="1709"/>
      <c r="V114" s="1709"/>
      <c r="W114" s="1709"/>
      <c r="X114" s="1709"/>
      <c r="Y114" s="1709"/>
      <c r="Z114" s="1709"/>
      <c r="AA114" s="1709"/>
      <c r="AB114" s="1709"/>
      <c r="AC114" s="1709"/>
      <c r="AD114" s="1709"/>
      <c r="AE114" s="1709"/>
      <c r="AF114" s="1709"/>
      <c r="AG114" s="1710"/>
      <c r="AI114" s="340" t="s">
        <v>291</v>
      </c>
    </row>
    <row r="115" spans="1:69" ht="25.5" customHeight="1">
      <c r="A115" s="263" t="e">
        <f>'1-1（発電）'!#REF!</f>
        <v>#REF!</v>
      </c>
      <c r="B115" s="887" t="e">
        <f>'1-1（発電）'!#REF!</f>
        <v>#REF!</v>
      </c>
      <c r="C115" s="887"/>
      <c r="D115" s="887"/>
      <c r="E115" s="887"/>
      <c r="F115" s="887"/>
      <c r="G115" s="887"/>
      <c r="H115" s="887"/>
      <c r="I115" s="887"/>
      <c r="J115" s="887"/>
      <c r="K115" s="264" t="e">
        <f>'1-1（発電）'!#REF!</f>
        <v>#REF!</v>
      </c>
      <c r="L115" s="1711" t="e">
        <f>'1-1（発電）'!#REF!</f>
        <v>#REF!</v>
      </c>
      <c r="M115" s="1712"/>
      <c r="N115" s="1712"/>
      <c r="O115" s="1712"/>
      <c r="P115" s="1712"/>
      <c r="Q115" s="1712"/>
      <c r="R115" s="1712"/>
      <c r="S115" s="1712"/>
      <c r="T115" s="1712"/>
      <c r="U115" s="1712"/>
      <c r="V115" s="1712"/>
      <c r="W115" s="1712"/>
      <c r="X115" s="1712"/>
      <c r="Y115" s="1712"/>
      <c r="Z115" s="1712"/>
      <c r="AA115" s="1712"/>
      <c r="AB115" s="1712"/>
      <c r="AC115" s="1712"/>
      <c r="AD115" s="1712"/>
      <c r="AE115" s="1712"/>
      <c r="AF115" s="1712"/>
      <c r="AG115" s="1713"/>
    </row>
    <row r="116" spans="1:69" ht="25.5" customHeight="1" thickBot="1">
      <c r="A116" s="265" t="e">
        <f>'1-1（発電）'!#REF!</f>
        <v>#REF!</v>
      </c>
      <c r="B116" s="878" t="e">
        <f>'1-1（発電）'!#REF!</f>
        <v>#REF!</v>
      </c>
      <c r="C116" s="878"/>
      <c r="D116" s="878"/>
      <c r="E116" s="878"/>
      <c r="F116" s="878"/>
      <c r="G116" s="878"/>
      <c r="H116" s="878"/>
      <c r="I116" s="878"/>
      <c r="J116" s="878"/>
      <c r="K116" s="266" t="e">
        <f>'1-1（発電）'!#REF!</f>
        <v>#REF!</v>
      </c>
      <c r="L116" s="1714" t="e">
        <f>'1-1（発電）'!#REF!</f>
        <v>#REF!</v>
      </c>
      <c r="M116" s="1715"/>
      <c r="N116" s="1715"/>
      <c r="O116" s="1715"/>
      <c r="P116" s="1715"/>
      <c r="Q116" s="1715"/>
      <c r="R116" s="1715"/>
      <c r="S116" s="1715"/>
      <c r="T116" s="1715"/>
      <c r="U116" s="1715"/>
      <c r="V116" s="1715"/>
      <c r="W116" s="1715"/>
      <c r="X116" s="1715"/>
      <c r="Y116" s="1715"/>
      <c r="Z116" s="1715"/>
      <c r="AA116" s="1715"/>
      <c r="AB116" s="1715"/>
      <c r="AC116" s="1715"/>
      <c r="AD116" s="1715"/>
      <c r="AE116" s="1715"/>
      <c r="AF116" s="1715"/>
      <c r="AG116" s="1716"/>
    </row>
    <row r="117" spans="1:69" ht="9" customHeight="1">
      <c r="A117" s="297" t="e">
        <f>'1-1（発電）'!#REF!</f>
        <v>#REF!</v>
      </c>
      <c r="B117" s="1" t="e">
        <f>'1-1（発電）'!#REF!</f>
        <v>#REF!</v>
      </c>
      <c r="C117" s="1" t="e">
        <f>'1-1（発電）'!#REF!</f>
        <v>#REF!</v>
      </c>
      <c r="D117" s="1" t="e">
        <f>'1-1（発電）'!#REF!</f>
        <v>#REF!</v>
      </c>
      <c r="E117" s="1" t="e">
        <f>'1-1（発電）'!#REF!</f>
        <v>#REF!</v>
      </c>
      <c r="F117" s="1" t="e">
        <f>'1-1（発電）'!#REF!</f>
        <v>#REF!</v>
      </c>
      <c r="G117" s="1" t="e">
        <f>'1-1（発電）'!#REF!</f>
        <v>#REF!</v>
      </c>
      <c r="H117" s="1" t="e">
        <f>'1-1（発電）'!#REF!</f>
        <v>#REF!</v>
      </c>
      <c r="I117" s="1" t="e">
        <f>'1-1（発電）'!#REF!</f>
        <v>#REF!</v>
      </c>
      <c r="J117" s="450" t="e">
        <f>'1-1（発電）'!#REF!</f>
        <v>#REF!</v>
      </c>
      <c r="K117" s="1" t="e">
        <f>'1-1（発電）'!#REF!</f>
        <v>#REF!</v>
      </c>
      <c r="L117" s="1" t="e">
        <f>'1-1（発電）'!#REF!</f>
        <v>#REF!</v>
      </c>
      <c r="M117" s="1" t="e">
        <f>'1-1（発電）'!#REF!</f>
        <v>#REF!</v>
      </c>
      <c r="N117" s="1" t="e">
        <f>'1-1（発電）'!#REF!</f>
        <v>#REF!</v>
      </c>
      <c r="O117" s="1" t="e">
        <f>'1-1（発電）'!#REF!</f>
        <v>#REF!</v>
      </c>
      <c r="P117" s="1" t="e">
        <f>'1-1（発電）'!#REF!</f>
        <v>#REF!</v>
      </c>
      <c r="Q117" s="1" t="e">
        <f>'1-1（発電）'!#REF!</f>
        <v>#REF!</v>
      </c>
      <c r="R117" s="1" t="e">
        <f>'1-1（発電）'!#REF!</f>
        <v>#REF!</v>
      </c>
      <c r="S117" s="1" t="e">
        <f>'1-1（発電）'!#REF!</f>
        <v>#REF!</v>
      </c>
      <c r="T117" s="1" t="e">
        <f>'1-1（発電）'!#REF!</f>
        <v>#REF!</v>
      </c>
      <c r="U117" s="1" t="e">
        <f>'1-1（発電）'!#REF!</f>
        <v>#REF!</v>
      </c>
      <c r="V117" s="1" t="e">
        <f>'1-1（発電）'!#REF!</f>
        <v>#REF!</v>
      </c>
      <c r="W117" s="1" t="e">
        <f>'1-1（発電）'!#REF!</f>
        <v>#REF!</v>
      </c>
      <c r="X117" s="1" t="e">
        <f>'1-1（発電）'!#REF!</f>
        <v>#REF!</v>
      </c>
      <c r="Y117" s="1" t="e">
        <f>'1-1（発電）'!#REF!</f>
        <v>#REF!</v>
      </c>
      <c r="Z117" s="1" t="e">
        <f>'1-1（発電）'!#REF!</f>
        <v>#REF!</v>
      </c>
      <c r="AA117" s="1" t="e">
        <f>'1-1（発電）'!#REF!</f>
        <v>#REF!</v>
      </c>
      <c r="AB117" s="1" t="e">
        <f>'1-1（発電）'!#REF!</f>
        <v>#REF!</v>
      </c>
      <c r="AC117" s="1" t="e">
        <f>'1-1（発電）'!#REF!</f>
        <v>#REF!</v>
      </c>
      <c r="AD117" s="1" t="e">
        <f>'1-1（発電）'!#REF!</f>
        <v>#REF!</v>
      </c>
      <c r="AE117" s="1" t="e">
        <f>'1-1（発電）'!#REF!</f>
        <v>#REF!</v>
      </c>
      <c r="AF117" s="1" t="e">
        <f>'1-1（発電）'!#REF!</f>
        <v>#REF!</v>
      </c>
      <c r="AG117" s="298" t="e">
        <f>'1-1（発電）'!#REF!</f>
        <v>#REF!</v>
      </c>
    </row>
    <row r="118" spans="1:69" s="27" customFormat="1" ht="32.25" customHeight="1">
      <c r="A118" s="445" t="str">
        <f>'1-1（発電）'!A103</f>
        <v xml:space="preserve">６　添付書類 </v>
      </c>
      <c r="J118" s="446"/>
      <c r="K118" s="446"/>
      <c r="AG118" s="447"/>
    </row>
    <row r="119" spans="1:69" s="27" customFormat="1" ht="70.5" customHeight="1">
      <c r="A119" s="445" t="e">
        <f>'1-1（発電）'!#REF!</f>
        <v>#REF!</v>
      </c>
      <c r="B119" s="1706" t="e">
        <f>'1-1（発電）'!#REF!</f>
        <v>#REF!</v>
      </c>
      <c r="C119" s="1706"/>
      <c r="D119" s="1706"/>
      <c r="E119" s="1706"/>
      <c r="F119" s="1706"/>
      <c r="G119" s="1706"/>
      <c r="H119" s="1706"/>
      <c r="I119" s="1706"/>
      <c r="J119" s="1706"/>
      <c r="K119" s="1706"/>
      <c r="L119" s="1706"/>
      <c r="M119" s="1706"/>
      <c r="N119" s="1706"/>
      <c r="O119" s="1706"/>
      <c r="P119" s="1706"/>
      <c r="Q119" s="1706"/>
      <c r="R119" s="1706"/>
      <c r="S119" s="1706"/>
      <c r="T119" s="1706"/>
      <c r="U119" s="1706"/>
      <c r="V119" s="1706"/>
      <c r="W119" s="1706"/>
      <c r="X119" s="1706"/>
      <c r="Y119" s="1706"/>
      <c r="Z119" s="1706"/>
      <c r="AA119" s="1706"/>
      <c r="AB119" s="1706"/>
      <c r="AC119" s="1706"/>
      <c r="AD119" s="1706"/>
      <c r="AE119" s="1706"/>
      <c r="AF119" s="1706"/>
      <c r="AG119" s="447" t="e">
        <f>'1-1（発電）'!#REF!</f>
        <v>#REF!</v>
      </c>
      <c r="AV119" s="438"/>
      <c r="AW119" s="1"/>
      <c r="AX119" s="13"/>
      <c r="AY119" s="13"/>
      <c r="AZ119" s="13"/>
      <c r="BA119" s="13"/>
      <c r="BB119" s="438"/>
      <c r="BC119" s="1"/>
      <c r="BD119" s="13"/>
      <c r="BE119" s="13"/>
      <c r="BF119" s="13"/>
      <c r="BG119" s="13"/>
      <c r="BH119" s="13"/>
      <c r="BI119" s="13"/>
      <c r="BJ119" s="13"/>
      <c r="BK119" s="13"/>
      <c r="BL119" s="13"/>
      <c r="BM119" s="438"/>
      <c r="BN119" s="199"/>
      <c r="BO119" s="13"/>
      <c r="BP119" s="13"/>
      <c r="BQ119" s="13"/>
    </row>
    <row r="120" spans="1:69" s="27" customFormat="1" ht="70.5" customHeight="1" thickBot="1">
      <c r="A120" s="448" t="e">
        <f>'1-1（発電）'!#REF!</f>
        <v>#REF!</v>
      </c>
      <c r="B120" s="1707"/>
      <c r="C120" s="1707"/>
      <c r="D120" s="1707"/>
      <c r="E120" s="1707"/>
      <c r="F120" s="1707"/>
      <c r="G120" s="1707"/>
      <c r="H120" s="1707"/>
      <c r="I120" s="1707"/>
      <c r="J120" s="1707"/>
      <c r="K120" s="1707"/>
      <c r="L120" s="1707"/>
      <c r="M120" s="1707"/>
      <c r="N120" s="1707"/>
      <c r="O120" s="1707"/>
      <c r="P120" s="1707"/>
      <c r="Q120" s="1707"/>
      <c r="R120" s="1707"/>
      <c r="S120" s="1707"/>
      <c r="T120" s="1707"/>
      <c r="U120" s="1707"/>
      <c r="V120" s="1707"/>
      <c r="W120" s="1707"/>
      <c r="X120" s="1707"/>
      <c r="Y120" s="1707"/>
      <c r="Z120" s="1707"/>
      <c r="AA120" s="1707"/>
      <c r="AB120" s="1707"/>
      <c r="AC120" s="1707"/>
      <c r="AD120" s="1707"/>
      <c r="AE120" s="1707"/>
      <c r="AF120" s="1707"/>
      <c r="AG120" s="449" t="e">
        <f>'1-1（発電）'!#REF!</f>
        <v>#REF!</v>
      </c>
      <c r="AV120" s="438"/>
      <c r="AW120" s="1"/>
      <c r="AX120" s="13"/>
      <c r="AY120" s="13"/>
      <c r="AZ120" s="13"/>
      <c r="BA120" s="13"/>
      <c r="BB120" s="438"/>
      <c r="BC120" s="1"/>
      <c r="BD120" s="13"/>
      <c r="BE120" s="13"/>
      <c r="BF120" s="13"/>
      <c r="BG120" s="13"/>
      <c r="BH120" s="13"/>
      <c r="BI120" s="13"/>
      <c r="BJ120" s="13"/>
      <c r="BK120" s="13"/>
      <c r="BL120" s="13"/>
      <c r="BM120" s="13"/>
      <c r="BN120" s="13"/>
      <c r="BO120" s="13"/>
      <c r="BP120" s="13"/>
      <c r="BQ120" s="13"/>
    </row>
  </sheetData>
  <mergeCells count="23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C35:T35"/>
    <mergeCell ref="U35:Y35"/>
    <mergeCell ref="Z35:AB35"/>
    <mergeCell ref="C36:T36"/>
    <mergeCell ref="U36:Y36"/>
    <mergeCell ref="Z36:AB36"/>
    <mergeCell ref="B32:L32"/>
    <mergeCell ref="N32:AG32"/>
    <mergeCell ref="B33:L33"/>
    <mergeCell ref="N33:Y33"/>
    <mergeCell ref="Z33:AA33"/>
    <mergeCell ref="A34:AF34"/>
    <mergeCell ref="B42:L42"/>
    <mergeCell ref="N42:Z42"/>
    <mergeCell ref="B43:L43"/>
    <mergeCell ref="N43:O43"/>
    <mergeCell ref="P43:T43"/>
    <mergeCell ref="U43:V43"/>
    <mergeCell ref="W43:AA43"/>
    <mergeCell ref="B37:L37"/>
    <mergeCell ref="N37:AG37"/>
    <mergeCell ref="A38:L38"/>
    <mergeCell ref="A39:AG39"/>
    <mergeCell ref="A40:L40"/>
    <mergeCell ref="B41:L41"/>
    <mergeCell ref="N41:Z41"/>
    <mergeCell ref="B47:O47"/>
    <mergeCell ref="Q47:AG47"/>
    <mergeCell ref="B48:O48"/>
    <mergeCell ref="Q48:AG48"/>
    <mergeCell ref="A49:V49"/>
    <mergeCell ref="B50:AF50"/>
    <mergeCell ref="AB43:AD43"/>
    <mergeCell ref="AE43:AG43"/>
    <mergeCell ref="A44:R44"/>
    <mergeCell ref="B45:P45"/>
    <mergeCell ref="Q45:AG45"/>
    <mergeCell ref="B46:O46"/>
    <mergeCell ref="Q46:AA46"/>
    <mergeCell ref="AB46:AF46"/>
    <mergeCell ref="A55:L55"/>
    <mergeCell ref="A56:E56"/>
    <mergeCell ref="F56:AG56"/>
    <mergeCell ref="A57:E57"/>
    <mergeCell ref="F57:AG57"/>
    <mergeCell ref="A58:V58"/>
    <mergeCell ref="AB51:AF51"/>
    <mergeCell ref="A52:Z52"/>
    <mergeCell ref="B53:H53"/>
    <mergeCell ref="J53:V53"/>
    <mergeCell ref="W53:AA53"/>
    <mergeCell ref="B54:H54"/>
    <mergeCell ref="J54:R54"/>
    <mergeCell ref="S54:U54"/>
    <mergeCell ref="V54:AC54"/>
    <mergeCell ref="AD54:AG54"/>
    <mergeCell ref="B51:G51"/>
    <mergeCell ref="H51:I51"/>
    <mergeCell ref="J51:O51"/>
    <mergeCell ref="P51:Q51"/>
    <mergeCell ref="R51:U51"/>
    <mergeCell ref="V51:AA51"/>
    <mergeCell ref="B59:Y59"/>
    <mergeCell ref="A60:AG60"/>
    <mergeCell ref="A61:V61"/>
    <mergeCell ref="D62:U62"/>
    <mergeCell ref="V62:AA62"/>
    <mergeCell ref="D63:E63"/>
    <mergeCell ref="F63:G63"/>
    <mergeCell ref="H63:I63"/>
    <mergeCell ref="J63:K63"/>
    <mergeCell ref="L63:M63"/>
    <mergeCell ref="V64:W67"/>
    <mergeCell ref="X64:Y67"/>
    <mergeCell ref="Z64:AA67"/>
    <mergeCell ref="A69:V69"/>
    <mergeCell ref="B70:K70"/>
    <mergeCell ref="M70:W70"/>
    <mergeCell ref="X70:AF70"/>
    <mergeCell ref="Z63:AA63"/>
    <mergeCell ref="D64:E67"/>
    <mergeCell ref="F64:G67"/>
    <mergeCell ref="H64:I67"/>
    <mergeCell ref="J64:K67"/>
    <mergeCell ref="L64:M67"/>
    <mergeCell ref="N64:O67"/>
    <mergeCell ref="P64:Q67"/>
    <mergeCell ref="R64:S67"/>
    <mergeCell ref="T64:U67"/>
    <mergeCell ref="N63:O63"/>
    <mergeCell ref="P63:Q63"/>
    <mergeCell ref="R63:S63"/>
    <mergeCell ref="T63:U63"/>
    <mergeCell ref="V63:W63"/>
    <mergeCell ref="X63:Y63"/>
    <mergeCell ref="B71:K71"/>
    <mergeCell ref="M71:W71"/>
    <mergeCell ref="X71:AF71"/>
    <mergeCell ref="A72:L73"/>
    <mergeCell ref="M72:AG72"/>
    <mergeCell ref="M73:O73"/>
    <mergeCell ref="P73:R73"/>
    <mergeCell ref="S73:T73"/>
    <mergeCell ref="U73:W73"/>
    <mergeCell ref="X73:AB73"/>
    <mergeCell ref="B78:H78"/>
    <mergeCell ref="J78:R78"/>
    <mergeCell ref="S78:AG78"/>
    <mergeCell ref="B79:H79"/>
    <mergeCell ref="J79:R79"/>
    <mergeCell ref="S79:AG79"/>
    <mergeCell ref="AD73:AG73"/>
    <mergeCell ref="B74:K74"/>
    <mergeCell ref="A76:I76"/>
    <mergeCell ref="J76:R76"/>
    <mergeCell ref="S76:AG76"/>
    <mergeCell ref="B77:H77"/>
    <mergeCell ref="J77:R77"/>
    <mergeCell ref="S77:AG77"/>
    <mergeCell ref="A82:I82"/>
    <mergeCell ref="J82:R82"/>
    <mergeCell ref="S82:AG82"/>
    <mergeCell ref="A85:E85"/>
    <mergeCell ref="F85:J85"/>
    <mergeCell ref="K85:Q85"/>
    <mergeCell ref="R85:X85"/>
    <mergeCell ref="Y85:AG85"/>
    <mergeCell ref="B80:H80"/>
    <mergeCell ref="J80:R80"/>
    <mergeCell ref="S80:AG80"/>
    <mergeCell ref="B81:H81"/>
    <mergeCell ref="J81:R81"/>
    <mergeCell ref="S81:AG81"/>
    <mergeCell ref="A86:E86"/>
    <mergeCell ref="F86:J86"/>
    <mergeCell ref="K86:Q86"/>
    <mergeCell ref="R86:X86"/>
    <mergeCell ref="Y86:AG86"/>
    <mergeCell ref="A87:E87"/>
    <mergeCell ref="F87:J87"/>
    <mergeCell ref="K87:Q87"/>
    <mergeCell ref="R87:X87"/>
    <mergeCell ref="Y87:AG87"/>
    <mergeCell ref="A90:J90"/>
    <mergeCell ref="K90:Q90"/>
    <mergeCell ref="R90:X90"/>
    <mergeCell ref="Y90:AG90"/>
    <mergeCell ref="A91:V91"/>
    <mergeCell ref="A92:AG94"/>
    <mergeCell ref="A88:E88"/>
    <mergeCell ref="F88:J88"/>
    <mergeCell ref="K88:Q88"/>
    <mergeCell ref="R88:X88"/>
    <mergeCell ref="Y88:AG88"/>
    <mergeCell ref="A89:E89"/>
    <mergeCell ref="F89:J89"/>
    <mergeCell ref="K89:Q89"/>
    <mergeCell ref="R89:X89"/>
    <mergeCell ref="Y89:AG89"/>
    <mergeCell ref="B103:AF103"/>
    <mergeCell ref="A104:AG105"/>
    <mergeCell ref="A106:AG106"/>
    <mergeCell ref="A108:B108"/>
    <mergeCell ref="F108:G108"/>
    <mergeCell ref="B109:G109"/>
    <mergeCell ref="I109:AG109"/>
    <mergeCell ref="A95:AF95"/>
    <mergeCell ref="B96:AF96"/>
    <mergeCell ref="A97:AG98"/>
    <mergeCell ref="A99:Z99"/>
    <mergeCell ref="A100:AG101"/>
    <mergeCell ref="A102:Z102"/>
    <mergeCell ref="B119:AF120"/>
    <mergeCell ref="B114:J114"/>
    <mergeCell ref="L114:AG114"/>
    <mergeCell ref="B115:J115"/>
    <mergeCell ref="L115:AG115"/>
    <mergeCell ref="B116:J116"/>
    <mergeCell ref="L116:AG116"/>
    <mergeCell ref="B111:J111"/>
    <mergeCell ref="L111:AG111"/>
    <mergeCell ref="B112:J112"/>
    <mergeCell ref="L112:AG112"/>
    <mergeCell ref="B113:J113"/>
    <mergeCell ref="L113:M113"/>
    <mergeCell ref="Q113:R113"/>
  </mergeCells>
  <phoneticPr fontId="9"/>
  <dataValidations count="3">
    <dataValidation type="list" allowBlank="1" showInputMessage="1" showErrorMessage="1" sqref="S73:T73" xr:uid="{00000000-0002-0000-0E00-000000000000}">
      <formula1>$AJ$74:$AJ$76</formula1>
    </dataValidation>
    <dataValidation type="list" allowBlank="1" showInputMessage="1" showErrorMessage="1" sqref="N31:AG31" xr:uid="{00000000-0002-0000-0E00-000001000000}">
      <formula1>$AI$32:$AI$35</formula1>
    </dataValidation>
    <dataValidation type="list" allowBlank="1" showInputMessage="1" showErrorMessage="1" sqref="I109:AG109" xr:uid="{00000000-0002-0000-0E00-000002000000}">
      <formula1>$AI$110:$AI$114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7" max="32" man="1"/>
    <brk id="90" max="3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Q111"/>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466</v>
      </c>
    </row>
    <row r="2" spans="1:35" ht="25.5" customHeight="1">
      <c r="A2" s="931" t="e">
        <f>#REF!</f>
        <v>#REF!</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6" t="e">
        <f>#REF!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5" ht="25.5" customHeight="1">
      <c r="A4" s="932" t="e">
        <f>#REF!</f>
        <v>#REF!</v>
      </c>
      <c r="B4" s="933"/>
      <c r="C4" s="933"/>
      <c r="D4" s="933"/>
      <c r="E4" s="934"/>
      <c r="F4" s="1840" t="e">
        <f>#REF!</f>
        <v>#REF!</v>
      </c>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2"/>
    </row>
    <row r="5" spans="1:35" ht="25.5" customHeight="1">
      <c r="A5" s="897" t="e">
        <f>#REF!</f>
        <v>#REF!</v>
      </c>
      <c r="B5" s="898"/>
      <c r="C5" s="898"/>
      <c r="D5" s="898"/>
      <c r="E5" s="899"/>
      <c r="F5" s="1717" t="e">
        <f>#REF!</f>
        <v>#REF!</v>
      </c>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c r="AD5" s="1718"/>
      <c r="AE5" s="1718"/>
      <c r="AF5" s="1718"/>
      <c r="AG5" s="1719"/>
    </row>
    <row r="6" spans="1:35" ht="28.5" customHeight="1">
      <c r="A6" s="897" t="e">
        <f>#REF!</f>
        <v>#REF!</v>
      </c>
      <c r="B6" s="898"/>
      <c r="C6" s="898"/>
      <c r="D6" s="898"/>
      <c r="E6" s="899"/>
      <c r="F6" s="1843" t="e">
        <f>#REF!</f>
        <v>#REF!</v>
      </c>
      <c r="G6" s="898"/>
      <c r="H6" s="246" t="e">
        <f>#REF!</f>
        <v>#REF!</v>
      </c>
      <c r="I6" s="1718" t="e">
        <f>#REF!</f>
        <v>#REF!</v>
      </c>
      <c r="J6" s="1718"/>
      <c r="K6" s="1718"/>
      <c r="L6" s="1718"/>
      <c r="M6" s="1718"/>
      <c r="N6" s="1718"/>
      <c r="O6" s="1718"/>
      <c r="P6" s="1718"/>
      <c r="Q6" s="1718"/>
      <c r="R6" s="436" t="e">
        <f>#REF!</f>
        <v>#REF!</v>
      </c>
      <c r="S6" s="1718" t="e">
        <f>#REF!</f>
        <v>#REF!</v>
      </c>
      <c r="T6" s="1718"/>
      <c r="U6" s="1718"/>
      <c r="V6" s="1718"/>
      <c r="W6" s="1718"/>
      <c r="X6" s="1718"/>
      <c r="Y6" s="1718"/>
      <c r="Z6" s="1718"/>
      <c r="AA6" s="1718"/>
      <c r="AB6" s="1718"/>
      <c r="AC6" s="1718"/>
      <c r="AD6" s="1718"/>
      <c r="AE6" s="1718"/>
      <c r="AF6" s="1718"/>
      <c r="AG6" s="1719"/>
    </row>
    <row r="7" spans="1:35" ht="25.5" customHeight="1">
      <c r="A7" s="897" t="e">
        <f>#REF!</f>
        <v>#REF!</v>
      </c>
      <c r="B7" s="898"/>
      <c r="C7" s="898"/>
      <c r="D7" s="898"/>
      <c r="E7" s="899"/>
      <c r="F7" s="1803" t="e">
        <f>#REF!</f>
        <v>#REF!</v>
      </c>
      <c r="G7" s="1804"/>
      <c r="H7" s="1804"/>
      <c r="I7" s="1804"/>
      <c r="J7" s="1804"/>
      <c r="K7" s="1804"/>
      <c r="L7" s="1804"/>
      <c r="M7" s="1832"/>
      <c r="N7" s="926" t="e">
        <f>#REF!</f>
        <v>#REF!</v>
      </c>
      <c r="O7" s="898"/>
      <c r="P7" s="898"/>
      <c r="Q7" s="899"/>
      <c r="R7" s="1833" t="e">
        <f>#REF!</f>
        <v>#REF!</v>
      </c>
      <c r="S7" s="1834"/>
      <c r="T7" s="1834"/>
      <c r="U7" s="1834"/>
      <c r="V7" s="409" t="e">
        <f>#REF!</f>
        <v>#REF!</v>
      </c>
      <c r="W7" s="409" t="e">
        <f>#REF!</f>
        <v>#REF!</v>
      </c>
      <c r="X7" s="1835" t="e">
        <f>#REF!</f>
        <v>#REF!</v>
      </c>
      <c r="Y7" s="1836"/>
      <c r="Z7" s="1836"/>
      <c r="AA7" s="1836"/>
      <c r="AB7" s="1837"/>
      <c r="AC7" s="1838" t="e">
        <f>#REF!</f>
        <v>#REF!</v>
      </c>
      <c r="AD7" s="1839"/>
      <c r="AE7" s="1839"/>
      <c r="AF7" s="1839"/>
      <c r="AG7" s="221" t="e">
        <f>#REF!</f>
        <v>#REF!</v>
      </c>
    </row>
    <row r="8" spans="1:35" ht="25.5" customHeight="1">
      <c r="A8" s="897" t="e">
        <f>#REF!</f>
        <v>#REF!</v>
      </c>
      <c r="B8" s="898"/>
      <c r="C8" s="898"/>
      <c r="D8" s="898"/>
      <c r="E8" s="899"/>
      <c r="F8" s="1717" t="e">
        <f>#REF!</f>
        <v>#REF!</v>
      </c>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9"/>
    </row>
    <row r="9" spans="1:35" ht="25.5" customHeight="1">
      <c r="A9" s="1607" t="e">
        <f>#REF!</f>
        <v>#REF!</v>
      </c>
      <c r="B9" s="898"/>
      <c r="C9" s="898"/>
      <c r="D9" s="898"/>
      <c r="E9" s="899"/>
      <c r="F9" s="1717" t="e">
        <f>#REF!</f>
        <v>#REF!</v>
      </c>
      <c r="G9" s="1718"/>
      <c r="H9" s="1718"/>
      <c r="I9" s="1718"/>
      <c r="J9" s="1718"/>
      <c r="K9" s="1718"/>
      <c r="L9" s="1718"/>
      <c r="M9" s="1718"/>
      <c r="N9" s="1718"/>
      <c r="O9" s="1718"/>
      <c r="P9" s="1831"/>
      <c r="Q9" s="926" t="e">
        <f>#REF!</f>
        <v>#REF!</v>
      </c>
      <c r="R9" s="898"/>
      <c r="S9" s="898"/>
      <c r="T9" s="898"/>
      <c r="U9" s="899"/>
      <c r="V9" s="1717" t="e">
        <f>#REF!</f>
        <v>#REF!</v>
      </c>
      <c r="W9" s="1718"/>
      <c r="X9" s="1718"/>
      <c r="Y9" s="1718"/>
      <c r="Z9" s="1718"/>
      <c r="AA9" s="1718"/>
      <c r="AB9" s="1718"/>
      <c r="AC9" s="1718"/>
      <c r="AD9" s="1718"/>
      <c r="AE9" s="1718"/>
      <c r="AF9" s="1718"/>
      <c r="AG9" s="1719"/>
    </row>
    <row r="10" spans="1:35" ht="25.5" customHeight="1">
      <c r="A10" s="897" t="e">
        <f>#REF!</f>
        <v>#REF!</v>
      </c>
      <c r="B10" s="898"/>
      <c r="C10" s="898"/>
      <c r="D10" s="898"/>
      <c r="E10" s="899"/>
      <c r="F10" s="1717" t="e">
        <f>#REF!</f>
        <v>#REF!</v>
      </c>
      <c r="G10" s="1718"/>
      <c r="H10" s="1718"/>
      <c r="I10" s="1718"/>
      <c r="J10" s="1718"/>
      <c r="K10" s="1718"/>
      <c r="L10" s="1718"/>
      <c r="M10" s="1718"/>
      <c r="N10" s="1718"/>
      <c r="O10" s="1718"/>
      <c r="P10" s="1831"/>
      <c r="Q10" s="926" t="e">
        <f>#REF!</f>
        <v>#REF!</v>
      </c>
      <c r="R10" s="898"/>
      <c r="S10" s="898"/>
      <c r="T10" s="898"/>
      <c r="U10" s="899"/>
      <c r="V10" s="1717" t="e">
        <f>#REF!</f>
        <v>#REF!</v>
      </c>
      <c r="W10" s="1718"/>
      <c r="X10" s="1718"/>
      <c r="Y10" s="1718"/>
      <c r="Z10" s="1718"/>
      <c r="AA10" s="1718"/>
      <c r="AB10" s="1718"/>
      <c r="AC10" s="1718"/>
      <c r="AD10" s="1718"/>
      <c r="AE10" s="1718"/>
      <c r="AF10" s="1718"/>
      <c r="AG10" s="1719"/>
    </row>
    <row r="11" spans="1:35" ht="25.5" customHeight="1" thickBot="1">
      <c r="A11" s="840" t="e">
        <f>#REF!</f>
        <v>#REF!</v>
      </c>
      <c r="B11" s="841"/>
      <c r="C11" s="841"/>
      <c r="D11" s="841"/>
      <c r="E11" s="842"/>
      <c r="F11" s="1807" t="e">
        <f>#REF!</f>
        <v>#REF!</v>
      </c>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2"/>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408"/>
      <c r="V13" s="21"/>
      <c r="W13" s="21"/>
      <c r="X13" s="21"/>
      <c r="Y13" s="21"/>
      <c r="Z13" s="21"/>
      <c r="AA13" s="21"/>
      <c r="AB13" s="21"/>
      <c r="AC13" s="21"/>
      <c r="AD13" s="21"/>
      <c r="AE13" s="21"/>
      <c r="AF13" s="21"/>
      <c r="AG13" s="21"/>
    </row>
    <row r="14" spans="1:35" ht="25.5" customHeight="1">
      <c r="A14" s="1452" t="e">
        <f>#REF!</f>
        <v>#REF!</v>
      </c>
      <c r="B14" s="1453"/>
      <c r="C14" s="1453"/>
      <c r="D14" s="1453"/>
      <c r="E14" s="1453"/>
      <c r="F14" s="1453"/>
      <c r="G14" s="1453"/>
      <c r="H14" s="1453"/>
      <c r="I14" s="1453"/>
      <c r="J14" s="1453"/>
      <c r="K14" s="303" t="e">
        <f>#REF!</f>
        <v>#REF!</v>
      </c>
      <c r="L14" s="303" t="e">
        <f>#REF!</f>
        <v>#REF!</v>
      </c>
      <c r="M14" s="303" t="e">
        <f>#REF!</f>
        <v>#REF!</v>
      </c>
      <c r="N14" s="303" t="e">
        <f>#REF!</f>
        <v>#REF!</v>
      </c>
      <c r="O14" s="303" t="e">
        <f>#REF!</f>
        <v>#REF!</v>
      </c>
      <c r="P14" s="303" t="e">
        <f>#REF!</f>
        <v>#REF!</v>
      </c>
      <c r="Q14" s="303" t="e">
        <f>#REF!</f>
        <v>#REF!</v>
      </c>
      <c r="R14" s="303" t="e">
        <f>#REF!</f>
        <v>#REF!</v>
      </c>
      <c r="S14" s="303" t="e">
        <f>#REF!</f>
        <v>#REF!</v>
      </c>
      <c r="T14" s="303" t="e">
        <f>#REF!</f>
        <v>#REF!</v>
      </c>
      <c r="U14" s="303" t="e">
        <f>#REF!</f>
        <v>#REF!</v>
      </c>
      <c r="V14" s="407" t="e">
        <f>#REF!</f>
        <v>#REF!</v>
      </c>
      <c r="W14" s="407" t="e">
        <f>#REF!</f>
        <v>#REF!</v>
      </c>
      <c r="X14" s="407" t="e">
        <f>#REF!</f>
        <v>#REF!</v>
      </c>
      <c r="Y14" s="407" t="e">
        <f>#REF!</f>
        <v>#REF!</v>
      </c>
      <c r="Z14" s="407" t="e">
        <f>#REF!</f>
        <v>#REF!</v>
      </c>
      <c r="AA14" s="407" t="e">
        <f>#REF!</f>
        <v>#REF!</v>
      </c>
      <c r="AB14" s="407" t="e">
        <f>#REF!</f>
        <v>#REF!</v>
      </c>
      <c r="AC14" s="407" t="e">
        <f>#REF!</f>
        <v>#REF!</v>
      </c>
      <c r="AD14" s="407" t="e">
        <f>#REF!</f>
        <v>#REF!</v>
      </c>
      <c r="AE14" s="407" t="e">
        <f>#REF!</f>
        <v>#REF!</v>
      </c>
      <c r="AF14" s="407" t="e">
        <f>#REF!</f>
        <v>#REF!</v>
      </c>
      <c r="AG14" s="406" t="e">
        <f>#REF!</f>
        <v>#REF!</v>
      </c>
    </row>
    <row r="15" spans="1:35" ht="25.5" customHeight="1">
      <c r="A15" s="230" t="e">
        <f>#REF!</f>
        <v>#REF!</v>
      </c>
      <c r="B15" s="996" t="e">
        <f>#REF!</f>
        <v>#REF!</v>
      </c>
      <c r="C15" s="996"/>
      <c r="D15" s="996"/>
      <c r="E15" s="996"/>
      <c r="F15" s="996"/>
      <c r="G15" s="996"/>
      <c r="H15" s="996"/>
      <c r="I15" s="996"/>
      <c r="J15" s="996"/>
      <c r="K15" s="231" t="e">
        <f>#REF!</f>
        <v>#REF!</v>
      </c>
      <c r="L15" s="1717" t="e">
        <f>#REF!</f>
        <v>#REF!</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9"/>
    </row>
    <row r="16" spans="1:35" ht="25.5" customHeight="1">
      <c r="A16" s="297" t="e">
        <f>#REF!</f>
        <v>#REF!</v>
      </c>
      <c r="B16" s="1388" t="e">
        <f>#REF!</f>
        <v>#REF!</v>
      </c>
      <c r="C16" s="1388"/>
      <c r="D16" s="1388"/>
      <c r="E16" s="1388"/>
      <c r="F16" s="1388"/>
      <c r="G16" s="1388"/>
      <c r="H16" s="1388"/>
      <c r="I16" s="1388"/>
      <c r="J16" s="1388"/>
      <c r="K16" s="405" t="e">
        <f>#REF!</f>
        <v>#REF!</v>
      </c>
      <c r="L16" s="1818" t="e">
        <f>#REF!</f>
        <v>#REF!</v>
      </c>
      <c r="M16" s="1819"/>
      <c r="N16" s="404" t="e">
        <f>#REF!</f>
        <v>#REF!</v>
      </c>
      <c r="O16" s="404"/>
      <c r="P16" s="246"/>
      <c r="Q16" s="246"/>
      <c r="R16" s="246"/>
      <c r="S16" s="246"/>
      <c r="T16" s="246"/>
      <c r="U16" s="246"/>
      <c r="V16" s="341"/>
      <c r="W16" s="341"/>
      <c r="X16" s="341"/>
      <c r="Y16" s="341"/>
      <c r="Z16" s="341"/>
      <c r="AA16" s="341"/>
      <c r="AB16" s="341"/>
      <c r="AC16" s="341"/>
      <c r="AD16" s="403"/>
      <c r="AE16" s="246"/>
      <c r="AF16" s="403"/>
      <c r="AG16" s="402"/>
      <c r="AI16" s="1" t="s">
        <v>362</v>
      </c>
    </row>
    <row r="17" spans="1:42" ht="25.5" customHeight="1">
      <c r="A17" s="351" t="e">
        <f>#REF!</f>
        <v>#REF!</v>
      </c>
      <c r="B17" s="1389"/>
      <c r="C17" s="1389"/>
      <c r="D17" s="1389"/>
      <c r="E17" s="1389"/>
      <c r="F17" s="1389"/>
      <c r="G17" s="1389"/>
      <c r="H17" s="1389"/>
      <c r="I17" s="1389"/>
      <c r="J17" s="1389"/>
      <c r="K17" s="399" t="e">
        <f>#REF!</f>
        <v>#REF!</v>
      </c>
      <c r="L17" s="1820" t="e">
        <f>#REF!</f>
        <v>#REF!</v>
      </c>
      <c r="M17" s="1821"/>
      <c r="N17" s="401" t="e">
        <f>#REF!</f>
        <v>#REF!</v>
      </c>
      <c r="O17" s="401"/>
      <c r="P17" s="401"/>
      <c r="Q17" s="401"/>
      <c r="R17" s="401"/>
      <c r="S17" s="401"/>
      <c r="T17" s="401"/>
      <c r="U17" s="401"/>
      <c r="V17" s="401"/>
      <c r="W17" s="401"/>
      <c r="X17" s="401"/>
      <c r="Y17" s="401"/>
      <c r="Z17" s="401"/>
      <c r="AA17" s="401"/>
      <c r="AB17" s="400"/>
      <c r="AC17" s="400"/>
      <c r="AD17" s="400"/>
      <c r="AE17" s="401"/>
      <c r="AF17" s="400"/>
      <c r="AG17" s="390"/>
    </row>
    <row r="18" spans="1:42" ht="25.5" customHeight="1">
      <c r="A18" s="351" t="e">
        <f>#REF!</f>
        <v>#REF!</v>
      </c>
      <c r="B18" s="1389"/>
      <c r="C18" s="1389"/>
      <c r="D18" s="1389"/>
      <c r="E18" s="1389"/>
      <c r="F18" s="1389"/>
      <c r="G18" s="1389"/>
      <c r="H18" s="1389"/>
      <c r="I18" s="1389"/>
      <c r="J18" s="1389"/>
      <c r="K18" s="399" t="e">
        <f>#REF!</f>
        <v>#REF!</v>
      </c>
      <c r="L18" s="398" t="e">
        <f>#REF!</f>
        <v>#REF!</v>
      </c>
      <c r="M18" s="397" t="e">
        <f>#REF!</f>
        <v>#REF!</v>
      </c>
      <c r="N18" s="396"/>
      <c r="O18" s="396"/>
      <c r="P18" s="396"/>
      <c r="Q18" s="396"/>
      <c r="R18" s="396"/>
      <c r="S18" s="395"/>
      <c r="T18" s="1822" t="e">
        <f>#REF!</f>
        <v>#REF!</v>
      </c>
      <c r="U18" s="1823"/>
      <c r="V18" s="1823"/>
      <c r="W18" s="1823"/>
      <c r="X18" s="1823"/>
      <c r="Y18" s="1823"/>
      <c r="Z18" s="1823"/>
      <c r="AA18" s="1823"/>
      <c r="AB18" s="1823"/>
      <c r="AC18" s="1823"/>
      <c r="AD18" s="1823"/>
      <c r="AE18" s="1823"/>
      <c r="AF18" s="1823"/>
      <c r="AG18" s="1824"/>
    </row>
    <row r="19" spans="1:42" ht="25.5" customHeight="1">
      <c r="A19" s="386" t="e">
        <f>#REF!</f>
        <v>#REF!</v>
      </c>
      <c r="B19" s="1390"/>
      <c r="C19" s="1390"/>
      <c r="D19" s="1390"/>
      <c r="E19" s="1390"/>
      <c r="F19" s="1390"/>
      <c r="G19" s="1390"/>
      <c r="H19" s="1390"/>
      <c r="I19" s="1390"/>
      <c r="J19" s="1390"/>
      <c r="K19" s="394" t="e">
        <f>#REF!</f>
        <v>#REF!</v>
      </c>
      <c r="L19" s="7" t="e">
        <f>#REF!</f>
        <v>#REF!</v>
      </c>
      <c r="M19" s="393" t="e">
        <f>#REF!</f>
        <v>#REF!</v>
      </c>
      <c r="N19" s="8"/>
      <c r="O19" s="8"/>
      <c r="P19" s="8"/>
      <c r="Q19" s="8"/>
      <c r="R19" s="8"/>
      <c r="S19" s="392"/>
      <c r="T19" s="1828" t="e">
        <f>#REF!</f>
        <v>#REF!</v>
      </c>
      <c r="U19" s="1829"/>
      <c r="V19" s="1829"/>
      <c r="W19" s="1829"/>
      <c r="X19" s="1829"/>
      <c r="Y19" s="1829"/>
      <c r="Z19" s="1829"/>
      <c r="AA19" s="1829"/>
      <c r="AB19" s="1829"/>
      <c r="AC19" s="1829"/>
      <c r="AD19" s="1829"/>
      <c r="AE19" s="1829"/>
      <c r="AF19" s="1829"/>
      <c r="AG19" s="1830"/>
    </row>
    <row r="20" spans="1:42" ht="25.5" customHeight="1">
      <c r="A20" s="293" t="e">
        <f>#REF!</f>
        <v>#REF!</v>
      </c>
      <c r="B20" s="1361" t="e">
        <f>#REF!</f>
        <v>#REF!</v>
      </c>
      <c r="C20" s="1361"/>
      <c r="D20" s="1361"/>
      <c r="E20" s="1361"/>
      <c r="F20" s="1361"/>
      <c r="G20" s="1361"/>
      <c r="H20" s="1361"/>
      <c r="I20" s="1361"/>
      <c r="J20" s="1361"/>
      <c r="K20" s="294" t="e">
        <f>#REF!</f>
        <v>#REF!</v>
      </c>
      <c r="L20" s="1717" t="e">
        <f>#REF!</f>
        <v>#REF!</v>
      </c>
      <c r="M20" s="1718"/>
      <c r="N20" s="1718"/>
      <c r="O20" s="1718"/>
      <c r="P20" s="1718"/>
      <c r="Q20" s="1718"/>
      <c r="R20" s="1718"/>
      <c r="S20" s="1718"/>
      <c r="T20" s="1718"/>
      <c r="U20" s="1718"/>
      <c r="V20" s="1718"/>
      <c r="W20" s="1718"/>
      <c r="X20" s="1718"/>
      <c r="Y20" s="1718"/>
      <c r="Z20" s="1718"/>
      <c r="AA20" s="1718"/>
      <c r="AB20" s="1718"/>
      <c r="AC20" s="1718"/>
      <c r="AD20" s="1718"/>
      <c r="AE20" s="1718"/>
      <c r="AF20" s="1718"/>
      <c r="AG20" s="1719"/>
    </row>
    <row r="21" spans="1:42" ht="25.5" customHeight="1">
      <c r="A21" s="293" t="e">
        <f>#REF!</f>
        <v>#REF!</v>
      </c>
      <c r="B21" s="1361" t="e">
        <f>#REF!</f>
        <v>#REF!</v>
      </c>
      <c r="C21" s="1361"/>
      <c r="D21" s="1361"/>
      <c r="E21" s="1361"/>
      <c r="F21" s="1361"/>
      <c r="G21" s="1361"/>
      <c r="H21" s="1361"/>
      <c r="I21" s="1361"/>
      <c r="J21" s="1361"/>
      <c r="K21" s="231" t="e">
        <f>#REF!</f>
        <v>#REF!</v>
      </c>
      <c r="L21" s="1717" t="e">
        <f>#REF!</f>
        <v>#REF!</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9"/>
    </row>
    <row r="22" spans="1:42" ht="25.5" customHeight="1">
      <c r="A22" s="297" t="e">
        <f>#REF!</f>
        <v>#REF!</v>
      </c>
      <c r="B22" s="1388" t="e">
        <f>#REF!</f>
        <v>#REF!</v>
      </c>
      <c r="C22" s="1388"/>
      <c r="D22" s="1388"/>
      <c r="E22" s="1388"/>
      <c r="F22" s="1388"/>
      <c r="G22" s="1388"/>
      <c r="H22" s="1388"/>
      <c r="I22" s="1388"/>
      <c r="J22" s="1388"/>
      <c r="K22" s="405" t="e">
        <f>#REF!</f>
        <v>#REF!</v>
      </c>
      <c r="L22" s="1818" t="e">
        <f>#REF!</f>
        <v>#REF!</v>
      </c>
      <c r="M22" s="1819"/>
      <c r="N22" s="404" t="e">
        <f>#REF!</f>
        <v>#REF!</v>
      </c>
      <c r="O22" s="404"/>
      <c r="P22" s="246"/>
      <c r="Q22" s="246"/>
      <c r="R22" s="246"/>
      <c r="S22" s="246"/>
      <c r="T22" s="246"/>
      <c r="U22" s="246"/>
      <c r="V22" s="341"/>
      <c r="W22" s="341"/>
      <c r="X22" s="341"/>
      <c r="Y22" s="341"/>
      <c r="Z22" s="341"/>
      <c r="AA22" s="341"/>
      <c r="AB22" s="341"/>
      <c r="AC22" s="341"/>
      <c r="AD22" s="403"/>
      <c r="AE22" s="246"/>
      <c r="AF22" s="403"/>
      <c r="AG22" s="402"/>
    </row>
    <row r="23" spans="1:42" ht="25.5" customHeight="1">
      <c r="A23" s="351" t="e">
        <f>#REF!</f>
        <v>#REF!</v>
      </c>
      <c r="B23" s="1389"/>
      <c r="C23" s="1389"/>
      <c r="D23" s="1389"/>
      <c r="E23" s="1389"/>
      <c r="F23" s="1389"/>
      <c r="G23" s="1389"/>
      <c r="H23" s="1389"/>
      <c r="I23" s="1389"/>
      <c r="J23" s="1389"/>
      <c r="K23" s="399" t="e">
        <f>#REF!</f>
        <v>#REF!</v>
      </c>
      <c r="L23" s="1820" t="e">
        <f>#REF!</f>
        <v>#REF!</v>
      </c>
      <c r="M23" s="1821"/>
      <c r="N23" s="401" t="e">
        <f>#REF!</f>
        <v>#REF!</v>
      </c>
      <c r="O23" s="401"/>
      <c r="P23" s="401"/>
      <c r="Q23" s="401"/>
      <c r="R23" s="401"/>
      <c r="S23" s="401"/>
      <c r="T23" s="401"/>
      <c r="U23" s="401"/>
      <c r="V23" s="401"/>
      <c r="W23" s="401"/>
      <c r="X23" s="401"/>
      <c r="Y23" s="401"/>
      <c r="Z23" s="401"/>
      <c r="AA23" s="401"/>
      <c r="AB23" s="400"/>
      <c r="AC23" s="400"/>
      <c r="AD23" s="400"/>
      <c r="AE23" s="401"/>
      <c r="AF23" s="400"/>
      <c r="AG23" s="390"/>
    </row>
    <row r="24" spans="1:42" ht="25.5" customHeight="1">
      <c r="A24" s="351" t="e">
        <f>#REF!</f>
        <v>#REF!</v>
      </c>
      <c r="B24" s="1389"/>
      <c r="C24" s="1389"/>
      <c r="D24" s="1389"/>
      <c r="E24" s="1389"/>
      <c r="F24" s="1389"/>
      <c r="G24" s="1389"/>
      <c r="H24" s="1389"/>
      <c r="I24" s="1389"/>
      <c r="J24" s="1389"/>
      <c r="K24" s="399" t="e">
        <f>#REF!</f>
        <v>#REF!</v>
      </c>
      <c r="L24" s="398" t="e">
        <f>#REF!</f>
        <v>#REF!</v>
      </c>
      <c r="M24" s="397" t="e">
        <f>#REF!</f>
        <v>#REF!</v>
      </c>
      <c r="N24" s="396"/>
      <c r="O24" s="396"/>
      <c r="P24" s="396"/>
      <c r="Q24" s="396"/>
      <c r="R24" s="396"/>
      <c r="S24" s="395"/>
      <c r="T24" s="1822" t="e">
        <f>#REF!</f>
        <v>#REF!</v>
      </c>
      <c r="U24" s="1823"/>
      <c r="V24" s="1823"/>
      <c r="W24" s="1823"/>
      <c r="X24" s="1823"/>
      <c r="Y24" s="1823"/>
      <c r="Z24" s="1823"/>
      <c r="AA24" s="1823"/>
      <c r="AB24" s="1823"/>
      <c r="AC24" s="1823"/>
      <c r="AD24" s="1823"/>
      <c r="AE24" s="1823"/>
      <c r="AF24" s="1823"/>
      <c r="AG24" s="1824"/>
    </row>
    <row r="25" spans="1:42" ht="25.5" customHeight="1" thickBot="1">
      <c r="A25" s="386" t="e">
        <f>#REF!</f>
        <v>#REF!</v>
      </c>
      <c r="B25" s="1390"/>
      <c r="C25" s="1390"/>
      <c r="D25" s="1390"/>
      <c r="E25" s="1390"/>
      <c r="F25" s="1390"/>
      <c r="G25" s="1390"/>
      <c r="H25" s="1390"/>
      <c r="I25" s="1390"/>
      <c r="J25" s="1390"/>
      <c r="K25" s="394" t="e">
        <f>#REF!</f>
        <v>#REF!</v>
      </c>
      <c r="L25" s="7" t="e">
        <f>#REF!</f>
        <v>#REF!</v>
      </c>
      <c r="M25" s="393" t="e">
        <f>#REF!</f>
        <v>#REF!</v>
      </c>
      <c r="N25" s="8"/>
      <c r="O25" s="8"/>
      <c r="P25" s="8"/>
      <c r="Q25" s="8"/>
      <c r="R25" s="8"/>
      <c r="S25" s="392"/>
      <c r="T25" s="1828" t="e">
        <f>#REF!</f>
        <v>#REF!</v>
      </c>
      <c r="U25" s="1829"/>
      <c r="V25" s="1829"/>
      <c r="W25" s="1829"/>
      <c r="X25" s="1829"/>
      <c r="Y25" s="1829"/>
      <c r="Z25" s="1829"/>
      <c r="AA25" s="1829"/>
      <c r="AB25" s="1829"/>
      <c r="AC25" s="1829"/>
      <c r="AD25" s="1829"/>
      <c r="AE25" s="1829"/>
      <c r="AF25" s="1829"/>
      <c r="AG25" s="1830"/>
    </row>
    <row r="26" spans="1:42" ht="25.5" customHeight="1">
      <c r="A26" s="1452" t="e">
        <f>#REF!</f>
        <v>#REF!</v>
      </c>
      <c r="B26" s="1453"/>
      <c r="C26" s="1453"/>
      <c r="D26" s="1453"/>
      <c r="E26" s="1453"/>
      <c r="F26" s="1453"/>
      <c r="G26" s="1453"/>
      <c r="H26" s="1453"/>
      <c r="I26" s="1453"/>
      <c r="J26" s="1453"/>
      <c r="K26" s="391" t="e">
        <f>#REF!</f>
        <v>#REF!</v>
      </c>
      <c r="L26" s="950" t="e">
        <f>#REF!</f>
        <v>#REF!</v>
      </c>
      <c r="M26" s="824"/>
      <c r="N26" s="824"/>
      <c r="O26" s="833"/>
      <c r="P26" s="1816" t="e">
        <f>#REF!</f>
        <v>#REF!</v>
      </c>
      <c r="Q26" s="1816"/>
      <c r="R26" s="1816"/>
      <c r="S26" s="1816"/>
      <c r="T26" s="1816"/>
      <c r="U26" s="1816"/>
      <c r="V26" s="1816"/>
      <c r="W26" s="1816"/>
      <c r="X26" s="1816"/>
      <c r="Y26" s="1816"/>
      <c r="Z26" s="1816"/>
      <c r="AA26" s="1816"/>
      <c r="AB26" s="1816"/>
      <c r="AC26" s="1816"/>
      <c r="AD26" s="1816"/>
      <c r="AE26" s="1816"/>
      <c r="AF26" s="1816"/>
      <c r="AG26" s="1817"/>
      <c r="AI26" s="340" t="s">
        <v>351</v>
      </c>
    </row>
    <row r="27" spans="1:42" ht="25.5" customHeight="1">
      <c r="A27" s="1733" t="e">
        <f>#REF!</f>
        <v>#REF!</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5"/>
    </row>
    <row r="28" spans="1:42" ht="25.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row>
    <row r="29" spans="1:42" ht="25.5" customHeight="1" thickBot="1">
      <c r="A29" s="1726"/>
      <c r="B29" s="1727"/>
      <c r="C29" s="1727"/>
      <c r="D29" s="1727"/>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c r="AD29" s="1727"/>
      <c r="AE29" s="1727"/>
      <c r="AF29" s="1727"/>
      <c r="AG29" s="1728"/>
    </row>
    <row r="30" spans="1:42" ht="25.5" customHeight="1">
      <c r="A30" s="1452" t="e">
        <f>#REF!</f>
        <v>#REF!</v>
      </c>
      <c r="B30" s="1453"/>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350" t="e">
        <f>#REF!</f>
        <v>#REF!</v>
      </c>
      <c r="AB30" s="350" t="e">
        <f>#REF!</f>
        <v>#REF!</v>
      </c>
      <c r="AC30" s="350" t="e">
        <f>#REF!</f>
        <v>#REF!</v>
      </c>
      <c r="AD30" s="350" t="e">
        <f>#REF!</f>
        <v>#REF!</v>
      </c>
      <c r="AE30" s="350" t="e">
        <f>#REF!</f>
        <v>#REF!</v>
      </c>
      <c r="AF30" s="350" t="e">
        <f>#REF!</f>
        <v>#REF!</v>
      </c>
      <c r="AG30" s="349" t="e">
        <f>#REF!</f>
        <v>#REF!</v>
      </c>
    </row>
    <row r="31" spans="1:42" ht="25.5" customHeight="1">
      <c r="A31" s="1607" t="e">
        <f>#REF!</f>
        <v>#REF!</v>
      </c>
      <c r="B31" s="1473"/>
      <c r="C31" s="1473"/>
      <c r="D31" s="1473"/>
      <c r="E31" s="1473"/>
      <c r="F31" s="1473"/>
      <c r="G31" s="1473"/>
      <c r="H31" s="1473"/>
      <c r="I31" s="1474"/>
      <c r="J31" s="1717" t="e">
        <f>#REF!</f>
        <v>#REF!</v>
      </c>
      <c r="K31" s="1718"/>
      <c r="L31" s="1718"/>
      <c r="M31" s="1718"/>
      <c r="N31" s="1718"/>
      <c r="O31" s="1718"/>
      <c r="P31" s="1718"/>
      <c r="Q31" s="1718"/>
      <c r="R31" s="1718"/>
      <c r="S31" s="1718"/>
      <c r="T31" s="1718"/>
      <c r="U31" s="1718"/>
      <c r="V31" s="1718"/>
      <c r="W31" s="1718"/>
      <c r="X31" s="1718"/>
      <c r="Y31" s="1718"/>
      <c r="Z31" s="1718"/>
      <c r="AA31" s="1718"/>
      <c r="AB31" s="1718"/>
      <c r="AC31" s="1718"/>
      <c r="AD31" s="1718"/>
      <c r="AE31" s="1718"/>
      <c r="AF31" s="1718"/>
      <c r="AG31" s="1719"/>
      <c r="AI31" s="437" t="s">
        <v>296</v>
      </c>
      <c r="AJ31" s="437"/>
      <c r="AK31" s="437"/>
      <c r="AL31" s="437"/>
      <c r="AM31" s="437"/>
      <c r="AN31" s="437"/>
      <c r="AO31" s="437"/>
      <c r="AP31" s="437"/>
    </row>
    <row r="32" spans="1:42" ht="25.5" customHeight="1">
      <c r="A32" s="427" t="e">
        <f>#REF!</f>
        <v>#REF!</v>
      </c>
      <c r="B32" s="1361" t="e">
        <f>#REF!</f>
        <v>#REF!</v>
      </c>
      <c r="C32" s="1361"/>
      <c r="D32" s="1361"/>
      <c r="E32" s="1361"/>
      <c r="F32" s="1361"/>
      <c r="G32" s="1361"/>
      <c r="H32" s="1361"/>
      <c r="I32" s="426" t="e">
        <f>#REF!</f>
        <v>#REF!</v>
      </c>
      <c r="J32" s="1717" t="e">
        <f>#REF!</f>
        <v>#REF!</v>
      </c>
      <c r="K32" s="1718"/>
      <c r="L32" s="1718"/>
      <c r="M32" s="1718"/>
      <c r="N32" s="1718"/>
      <c r="O32" s="1718"/>
      <c r="P32" s="1718"/>
      <c r="Q32" s="1718"/>
      <c r="R32" s="1718"/>
      <c r="S32" s="1718"/>
      <c r="T32" s="1718"/>
      <c r="U32" s="1718"/>
      <c r="V32" s="1718"/>
      <c r="W32" s="1718"/>
      <c r="X32" s="1718"/>
      <c r="Y32" s="1718"/>
      <c r="Z32" s="1718"/>
      <c r="AA32" s="1718"/>
      <c r="AB32" s="1718"/>
      <c r="AC32" s="1718"/>
      <c r="AD32" s="1718"/>
      <c r="AE32" s="1718"/>
      <c r="AF32" s="1718"/>
      <c r="AG32" s="1719"/>
      <c r="AI32" s="437" t="s">
        <v>430</v>
      </c>
      <c r="AJ32" s="437"/>
      <c r="AK32" s="437"/>
      <c r="AL32" s="437"/>
      <c r="AM32" s="437"/>
      <c r="AN32" s="437"/>
      <c r="AO32" s="437"/>
      <c r="AP32" s="437"/>
    </row>
    <row r="33" spans="1:42" ht="25.5" customHeight="1">
      <c r="A33" s="427" t="e">
        <f>#REF!</f>
        <v>#REF!</v>
      </c>
      <c r="B33" s="1361" t="e">
        <f>#REF!</f>
        <v>#REF!</v>
      </c>
      <c r="C33" s="1361"/>
      <c r="D33" s="1361"/>
      <c r="E33" s="1361"/>
      <c r="F33" s="1361"/>
      <c r="G33" s="1361"/>
      <c r="H33" s="1361"/>
      <c r="I33" s="426" t="e">
        <f>#REF!</f>
        <v>#REF!</v>
      </c>
      <c r="J33" s="1717" t="e">
        <f>#REF!</f>
        <v>#REF!</v>
      </c>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9"/>
      <c r="AI33" s="437" t="s">
        <v>429</v>
      </c>
      <c r="AJ33" s="437"/>
      <c r="AK33" s="437"/>
      <c r="AL33" s="437"/>
      <c r="AM33" s="437"/>
      <c r="AN33" s="437"/>
      <c r="AO33" s="437"/>
      <c r="AP33" s="437"/>
    </row>
    <row r="34" spans="1:42" ht="25.5" customHeight="1" thickBot="1">
      <c r="A34" s="427" t="e">
        <f>#REF!</f>
        <v>#REF!</v>
      </c>
      <c r="B34" s="1361" t="e">
        <f>#REF!</f>
        <v>#REF!</v>
      </c>
      <c r="C34" s="1361"/>
      <c r="D34" s="1361"/>
      <c r="E34" s="1361"/>
      <c r="F34" s="1361"/>
      <c r="G34" s="1361"/>
      <c r="H34" s="1361"/>
      <c r="I34" s="426" t="e">
        <f>#REF!</f>
        <v>#REF!</v>
      </c>
      <c r="J34" s="1765" t="e">
        <f>#REF!</f>
        <v>#REF!</v>
      </c>
      <c r="K34" s="1766"/>
      <c r="L34" s="1766"/>
      <c r="M34" s="1766"/>
      <c r="N34" s="1766"/>
      <c r="O34" s="1766"/>
      <c r="P34" s="1766"/>
      <c r="Q34" s="1766"/>
      <c r="R34" s="1766"/>
      <c r="S34" s="1766"/>
      <c r="T34" s="1766"/>
      <c r="U34" s="1766"/>
      <c r="V34" s="1766"/>
      <c r="W34" s="1532" t="e">
        <f>#REF!</f>
        <v>#REF!</v>
      </c>
      <c r="X34" s="1532"/>
      <c r="Y34" s="1532"/>
      <c r="Z34" s="1532"/>
      <c r="AA34" s="1532"/>
      <c r="AB34" s="376" t="e">
        <f>#REF!</f>
        <v>#REF!</v>
      </c>
      <c r="AC34" s="376" t="e">
        <f>#REF!</f>
        <v>#REF!</v>
      </c>
      <c r="AD34" s="376" t="e">
        <f>#REF!</f>
        <v>#REF!</v>
      </c>
      <c r="AE34" s="376" t="e">
        <f>#REF!</f>
        <v>#REF!</v>
      </c>
      <c r="AF34" s="376" t="e">
        <f>#REF!</f>
        <v>#REF!</v>
      </c>
      <c r="AG34" s="375" t="e">
        <f>#REF!</f>
        <v>#REF!</v>
      </c>
      <c r="AI34" s="437" t="s">
        <v>437</v>
      </c>
      <c r="AJ34" s="437"/>
      <c r="AK34" s="437"/>
      <c r="AL34" s="437"/>
      <c r="AM34" s="437"/>
      <c r="AN34" s="437"/>
      <c r="AO34" s="437"/>
      <c r="AP34" s="437"/>
    </row>
    <row r="35" spans="1:42" ht="25.5" customHeight="1">
      <c r="A35" s="1422" t="e">
        <f>#REF!</f>
        <v>#REF!</v>
      </c>
      <c r="B35" s="1423"/>
      <c r="C35" s="1423"/>
      <c r="D35" s="1423"/>
      <c r="E35" s="1423"/>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1423"/>
      <c r="AB35" s="1423"/>
      <c r="AC35" s="1423"/>
      <c r="AD35" s="303" t="e">
        <f>#REF!</f>
        <v>#REF!</v>
      </c>
      <c r="AE35" s="303" t="e">
        <f>#REF!</f>
        <v>#REF!</v>
      </c>
      <c r="AF35" s="303" t="e">
        <f>#REF!</f>
        <v>#REF!</v>
      </c>
      <c r="AG35" s="342" t="e">
        <f>#REF!</f>
        <v>#REF!</v>
      </c>
    </row>
    <row r="36" spans="1:42" ht="25.5" customHeight="1">
      <c r="A36" s="427" t="e">
        <f>#REF!</f>
        <v>#REF!</v>
      </c>
      <c r="B36" s="1361" t="e">
        <f>#REF!</f>
        <v>#REF!</v>
      </c>
      <c r="C36" s="1361"/>
      <c r="D36" s="1361"/>
      <c r="E36" s="1361"/>
      <c r="F36" s="1361"/>
      <c r="G36" s="1361"/>
      <c r="H36" s="1361"/>
      <c r="I36" s="426" t="e">
        <f>#REF!</f>
        <v>#REF!</v>
      </c>
      <c r="J36" s="1717" t="e">
        <f>#REF!</f>
        <v>#REF!</v>
      </c>
      <c r="K36" s="1718"/>
      <c r="L36" s="1718"/>
      <c r="M36" s="1718"/>
      <c r="N36" s="1718"/>
      <c r="O36" s="1718"/>
      <c r="P36" s="1718"/>
      <c r="Q36" s="1718"/>
      <c r="R36" s="1718"/>
      <c r="S36" s="1718"/>
      <c r="T36" s="1718"/>
      <c r="U36" s="1718"/>
      <c r="V36" s="1718"/>
      <c r="W36" s="1718"/>
      <c r="X36" s="1718"/>
      <c r="Y36" s="1718"/>
      <c r="Z36" s="1718"/>
      <c r="AA36" s="1718"/>
      <c r="AB36" s="1718"/>
      <c r="AC36" s="1718"/>
      <c r="AD36" s="1718"/>
      <c r="AE36" s="1718"/>
      <c r="AF36" s="1718"/>
      <c r="AG36" s="1719"/>
    </row>
    <row r="37" spans="1:42" ht="25.5" customHeight="1" thickBot="1">
      <c r="A37" s="427" t="e">
        <f>#REF!</f>
        <v>#REF!</v>
      </c>
      <c r="B37" s="1361" t="e">
        <f>#REF!</f>
        <v>#REF!</v>
      </c>
      <c r="C37" s="1361"/>
      <c r="D37" s="1361"/>
      <c r="E37" s="1361"/>
      <c r="F37" s="1361"/>
      <c r="G37" s="1361"/>
      <c r="H37" s="1361"/>
      <c r="I37" s="426" t="e">
        <f>#REF!</f>
        <v>#REF!</v>
      </c>
      <c r="J37" s="1717" t="e">
        <f>#REF!</f>
        <v>#REF!</v>
      </c>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9"/>
    </row>
    <row r="38" spans="1:42" ht="25.5" customHeight="1">
      <c r="A38" s="1538" t="e">
        <f>#REF!</f>
        <v>#REF!</v>
      </c>
      <c r="B38" s="1539"/>
      <c r="C38" s="1539"/>
      <c r="D38" s="1539"/>
      <c r="E38" s="1539"/>
      <c r="F38" s="1539"/>
      <c r="G38" s="1539"/>
      <c r="H38" s="1539"/>
      <c r="I38" s="1539"/>
      <c r="J38" s="1539"/>
      <c r="K38" s="1539"/>
      <c r="L38" s="1539"/>
      <c r="M38" s="1539"/>
      <c r="N38" s="1539"/>
      <c r="O38" s="1539"/>
      <c r="P38" s="1539"/>
      <c r="Q38" s="1539"/>
      <c r="R38" s="1539"/>
      <c r="S38" s="1539"/>
      <c r="T38" s="1539"/>
      <c r="U38" s="1539"/>
      <c r="V38" s="1539"/>
      <c r="W38" s="1539"/>
      <c r="X38" s="1539"/>
      <c r="Y38" s="1539"/>
      <c r="Z38" s="1539"/>
      <c r="AA38" s="1539"/>
      <c r="AB38" s="1539"/>
      <c r="AC38" s="1539"/>
      <c r="AD38" s="373" t="e">
        <f>#REF!</f>
        <v>#REF!</v>
      </c>
      <c r="AE38" s="373" t="e">
        <f>#REF!</f>
        <v>#REF!</v>
      </c>
      <c r="AF38" s="373" t="e">
        <f>#REF!</f>
        <v>#REF!</v>
      </c>
      <c r="AG38" s="372" t="e">
        <f>#REF!</f>
        <v>#REF!</v>
      </c>
    </row>
    <row r="39" spans="1:42" ht="25.5" customHeight="1">
      <c r="A39" s="425" t="e">
        <f>#REF!</f>
        <v>#REF!</v>
      </c>
      <c r="B39" s="1852" t="e">
        <f>#REF!</f>
        <v>#REF!</v>
      </c>
      <c r="C39" s="1852"/>
      <c r="D39" s="1852"/>
      <c r="E39" s="1852"/>
      <c r="F39" s="1852"/>
      <c r="G39" s="1852"/>
      <c r="H39" s="1852"/>
      <c r="I39" s="1852"/>
      <c r="J39" s="1852"/>
      <c r="K39" s="1852"/>
      <c r="L39" s="1852"/>
      <c r="M39" s="1852"/>
      <c r="N39" s="1852"/>
      <c r="O39" s="1852"/>
      <c r="P39" s="1852"/>
      <c r="Q39" s="1852"/>
      <c r="R39" s="1852"/>
      <c r="S39" s="1852"/>
      <c r="T39" s="1852"/>
      <c r="U39" s="1852"/>
      <c r="V39" s="1852"/>
      <c r="W39" s="1852"/>
      <c r="X39" s="1852"/>
      <c r="Y39" s="1852"/>
      <c r="Z39" s="1852"/>
      <c r="AA39" s="1852"/>
      <c r="AB39" s="1852"/>
      <c r="AC39" s="1852"/>
      <c r="AD39" s="1852"/>
      <c r="AE39" s="1852"/>
      <c r="AF39" s="1852"/>
      <c r="AG39" s="424" t="e">
        <f>#REF!</f>
        <v>#REF!</v>
      </c>
    </row>
    <row r="40" spans="1:42" ht="25.5" customHeight="1">
      <c r="A40" s="986" t="e">
        <f>#REF!</f>
        <v>#REF!</v>
      </c>
      <c r="B40" s="1056"/>
      <c r="C40" s="1056"/>
      <c r="D40" s="1056"/>
      <c r="E40" s="1056"/>
      <c r="F40" s="1853" t="e">
        <f>#REF!</f>
        <v>#REF!</v>
      </c>
      <c r="G40" s="1734"/>
      <c r="H40" s="1734"/>
      <c r="I40" s="1734"/>
      <c r="J40" s="1734"/>
      <c r="K40" s="1734"/>
      <c r="L40" s="1734"/>
      <c r="M40" s="1734"/>
      <c r="N40" s="1734"/>
      <c r="O40" s="1734"/>
      <c r="P40" s="1734"/>
      <c r="Q40" s="1734"/>
      <c r="R40" s="1734"/>
      <c r="S40" s="1734"/>
      <c r="T40" s="1734"/>
      <c r="U40" s="1734"/>
      <c r="V40" s="1734"/>
      <c r="W40" s="1734"/>
      <c r="X40" s="1734"/>
      <c r="Y40" s="1734"/>
      <c r="Z40" s="1734"/>
      <c r="AA40" s="1734"/>
      <c r="AB40" s="1734"/>
      <c r="AC40" s="1734"/>
      <c r="AD40" s="1734"/>
      <c r="AE40" s="1734"/>
      <c r="AF40" s="1734"/>
      <c r="AG40" s="1735"/>
    </row>
    <row r="41" spans="1:42" ht="25.5" customHeight="1">
      <c r="A41" s="1059"/>
      <c r="B41" s="1060"/>
      <c r="C41" s="1060"/>
      <c r="D41" s="1060"/>
      <c r="E41" s="1060"/>
      <c r="F41" s="1854"/>
      <c r="G41" s="1855"/>
      <c r="H41" s="1855"/>
      <c r="I41" s="1855"/>
      <c r="J41" s="1855"/>
      <c r="K41" s="1855"/>
      <c r="L41" s="1855"/>
      <c r="M41" s="1855"/>
      <c r="N41" s="1855"/>
      <c r="O41" s="1855"/>
      <c r="P41" s="1855"/>
      <c r="Q41" s="1855"/>
      <c r="R41" s="1855"/>
      <c r="S41" s="1855"/>
      <c r="T41" s="1855"/>
      <c r="U41" s="1855"/>
      <c r="V41" s="1855"/>
      <c r="W41" s="1855"/>
      <c r="X41" s="1855"/>
      <c r="Y41" s="1855"/>
      <c r="Z41" s="1855"/>
      <c r="AA41" s="1855"/>
      <c r="AB41" s="1855"/>
      <c r="AC41" s="1855"/>
      <c r="AD41" s="1855"/>
      <c r="AE41" s="1855"/>
      <c r="AF41" s="1855"/>
      <c r="AG41" s="1856"/>
    </row>
    <row r="42" spans="1:42" ht="25.5" customHeight="1">
      <c r="A42" s="986" t="e">
        <f>#REF!</f>
        <v>#REF!</v>
      </c>
      <c r="B42" s="1056"/>
      <c r="C42" s="1056"/>
      <c r="D42" s="1056"/>
      <c r="E42" s="1056"/>
      <c r="F42" s="1853" t="e">
        <f>#REF!</f>
        <v>#REF!</v>
      </c>
      <c r="G42" s="1734"/>
      <c r="H42" s="1734"/>
      <c r="I42" s="1734"/>
      <c r="J42" s="1734"/>
      <c r="K42" s="1734"/>
      <c r="L42" s="1734"/>
      <c r="M42" s="1734"/>
      <c r="N42" s="1734"/>
      <c r="O42" s="1734"/>
      <c r="P42" s="1734"/>
      <c r="Q42" s="1734"/>
      <c r="R42" s="1734"/>
      <c r="S42" s="1734"/>
      <c r="T42" s="1734"/>
      <c r="U42" s="1734"/>
      <c r="V42" s="1734"/>
      <c r="W42" s="1734"/>
      <c r="X42" s="1734"/>
      <c r="Y42" s="1734"/>
      <c r="Z42" s="1734"/>
      <c r="AA42" s="1734"/>
      <c r="AB42" s="1734"/>
      <c r="AC42" s="1734"/>
      <c r="AD42" s="1734"/>
      <c r="AE42" s="1734"/>
      <c r="AF42" s="1734"/>
      <c r="AG42" s="1735"/>
    </row>
    <row r="43" spans="1:42" ht="25.5" customHeight="1" thickBot="1">
      <c r="A43" s="1604"/>
      <c r="B43" s="1605"/>
      <c r="C43" s="1605"/>
      <c r="D43" s="1605"/>
      <c r="E43" s="1605"/>
      <c r="F43" s="1857"/>
      <c r="G43" s="1727"/>
      <c r="H43" s="1727"/>
      <c r="I43" s="1727"/>
      <c r="J43" s="1727"/>
      <c r="K43" s="1727"/>
      <c r="L43" s="1727"/>
      <c r="M43" s="1727"/>
      <c r="N43" s="1727"/>
      <c r="O43" s="1727"/>
      <c r="P43" s="1727"/>
      <c r="Q43" s="1727"/>
      <c r="R43" s="1727"/>
      <c r="S43" s="1727"/>
      <c r="T43" s="1727"/>
      <c r="U43" s="1727"/>
      <c r="V43" s="1727"/>
      <c r="W43" s="1727"/>
      <c r="X43" s="1727"/>
      <c r="Y43" s="1727"/>
      <c r="Z43" s="1727"/>
      <c r="AA43" s="1727"/>
      <c r="AB43" s="1727"/>
      <c r="AC43" s="1727"/>
      <c r="AD43" s="1727"/>
      <c r="AE43" s="1727"/>
      <c r="AF43" s="1727"/>
      <c r="AG43" s="1728"/>
    </row>
    <row r="44" spans="1:42" ht="25.5" customHeight="1">
      <c r="A44" s="1422" t="e">
        <f>#REF!</f>
        <v>#REF!</v>
      </c>
      <c r="B44" s="1423"/>
      <c r="C44" s="1423"/>
      <c r="D44" s="1423"/>
      <c r="E44" s="1423"/>
      <c r="F44" s="1423"/>
      <c r="G44" s="1423"/>
      <c r="H44" s="1423"/>
      <c r="I44" s="1423"/>
      <c r="J44" s="1423"/>
      <c r="K44" s="1423"/>
      <c r="L44" s="1423"/>
      <c r="M44" s="303" t="e">
        <f>#REF!</f>
        <v>#REF!</v>
      </c>
      <c r="N44" s="303" t="e">
        <f>#REF!</f>
        <v>#REF!</v>
      </c>
      <c r="O44" s="303" t="e">
        <f>#REF!</f>
        <v>#REF!</v>
      </c>
      <c r="P44" s="303" t="e">
        <f>#REF!</f>
        <v>#REF!</v>
      </c>
      <c r="Q44" s="303" t="e">
        <f>#REF!</f>
        <v>#REF!</v>
      </c>
      <c r="R44" s="303" t="e">
        <f>#REF!</f>
        <v>#REF!</v>
      </c>
      <c r="S44" s="303" t="e">
        <f>#REF!</f>
        <v>#REF!</v>
      </c>
      <c r="T44" s="303" t="e">
        <f>#REF!</f>
        <v>#REF!</v>
      </c>
      <c r="U44" s="303" t="e">
        <f>#REF!</f>
        <v>#REF!</v>
      </c>
      <c r="V44" s="303" t="e">
        <f>#REF!</f>
        <v>#REF!</v>
      </c>
      <c r="W44" s="303" t="e">
        <f>#REF!</f>
        <v>#REF!</v>
      </c>
      <c r="X44" s="303" t="e">
        <f>#REF!</f>
        <v>#REF!</v>
      </c>
      <c r="Y44" s="303" t="e">
        <f>#REF!</f>
        <v>#REF!</v>
      </c>
      <c r="Z44" s="303" t="e">
        <f>#REF!</f>
        <v>#REF!</v>
      </c>
      <c r="AA44" s="303" t="e">
        <f>#REF!</f>
        <v>#REF!</v>
      </c>
      <c r="AB44" s="303" t="e">
        <f>#REF!</f>
        <v>#REF!</v>
      </c>
      <c r="AC44" s="303" t="e">
        <f>#REF!</f>
        <v>#REF!</v>
      </c>
      <c r="AD44" s="303" t="e">
        <f>#REF!</f>
        <v>#REF!</v>
      </c>
      <c r="AE44" s="303" t="e">
        <f>#REF!</f>
        <v>#REF!</v>
      </c>
      <c r="AF44" s="303" t="e">
        <f>#REF!</f>
        <v>#REF!</v>
      </c>
      <c r="AG44" s="342" t="e">
        <f>#REF!</f>
        <v>#REF!</v>
      </c>
    </row>
    <row r="45" spans="1:42" ht="25.5" customHeight="1">
      <c r="A45" s="1733" t="e">
        <f>#REF!</f>
        <v>#REF!</v>
      </c>
      <c r="B45" s="1734"/>
      <c r="C45" s="1734"/>
      <c r="D45" s="1734"/>
      <c r="E45" s="1734"/>
      <c r="F45" s="1734"/>
      <c r="G45" s="1734"/>
      <c r="H45" s="1734"/>
      <c r="I45" s="1734"/>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E45" s="1734"/>
      <c r="AF45" s="1734"/>
      <c r="AG45" s="1735"/>
    </row>
    <row r="46" spans="1:42" ht="25.5" customHeight="1" thickBot="1">
      <c r="A46" s="1726"/>
      <c r="B46" s="1727"/>
      <c r="C46" s="1727"/>
      <c r="D46" s="1727"/>
      <c r="E46" s="1727"/>
      <c r="F46" s="1727"/>
      <c r="G46" s="1727"/>
      <c r="H46" s="1727"/>
      <c r="I46" s="1727"/>
      <c r="J46" s="1727"/>
      <c r="K46" s="1727"/>
      <c r="L46" s="1727"/>
      <c r="M46" s="1727"/>
      <c r="N46" s="1727"/>
      <c r="O46" s="1727"/>
      <c r="P46" s="1727"/>
      <c r="Q46" s="1727"/>
      <c r="R46" s="1727"/>
      <c r="S46" s="1727"/>
      <c r="T46" s="1727"/>
      <c r="U46" s="1727"/>
      <c r="V46" s="1727"/>
      <c r="W46" s="1727"/>
      <c r="X46" s="1727"/>
      <c r="Y46" s="1727"/>
      <c r="Z46" s="1727"/>
      <c r="AA46" s="1727"/>
      <c r="AB46" s="1727"/>
      <c r="AC46" s="1727"/>
      <c r="AD46" s="1727"/>
      <c r="AE46" s="1727"/>
      <c r="AF46" s="1727"/>
      <c r="AG46" s="1728"/>
    </row>
    <row r="47" spans="1:42" ht="25.5" customHeight="1">
      <c r="A47" s="1452" t="e">
        <f>#REF!</f>
        <v>#REF!</v>
      </c>
      <c r="B47" s="1453"/>
      <c r="C47" s="1453"/>
      <c r="D47" s="1453"/>
      <c r="E47" s="1453"/>
      <c r="F47" s="1453"/>
      <c r="G47" s="1453"/>
      <c r="H47" s="1453"/>
      <c r="I47" s="1453"/>
      <c r="J47" s="1453"/>
      <c r="K47" s="1453"/>
      <c r="L47" s="1453"/>
      <c r="M47" s="1453"/>
      <c r="N47" s="1453"/>
      <c r="O47" s="1453"/>
      <c r="P47" s="1453"/>
      <c r="Q47" s="1453"/>
      <c r="R47" s="1453"/>
      <c r="S47" s="1453"/>
      <c r="T47" s="1453"/>
      <c r="U47" s="1453"/>
      <c r="V47" s="1453"/>
      <c r="W47" s="365" t="e">
        <f>#REF!</f>
        <v>#REF!</v>
      </c>
      <c r="X47" s="365" t="e">
        <f>#REF!</f>
        <v>#REF!</v>
      </c>
      <c r="Y47" s="365" t="e">
        <f>#REF!</f>
        <v>#REF!</v>
      </c>
      <c r="Z47" s="365" t="e">
        <f>#REF!</f>
        <v>#REF!</v>
      </c>
      <c r="AA47" s="365" t="e">
        <f>#REF!</f>
        <v>#REF!</v>
      </c>
      <c r="AB47" s="364" t="e">
        <f>#REF!</f>
        <v>#REF!</v>
      </c>
      <c r="AC47" s="364" t="e">
        <f>#REF!</f>
        <v>#REF!</v>
      </c>
      <c r="AD47" s="364" t="e">
        <f>#REF!</f>
        <v>#REF!</v>
      </c>
      <c r="AE47" s="364" t="e">
        <f>#REF!</f>
        <v>#REF!</v>
      </c>
      <c r="AF47" s="364" t="e">
        <f>#REF!</f>
        <v>#REF!</v>
      </c>
      <c r="AG47" s="313" t="e">
        <f>#REF!</f>
        <v>#REF!</v>
      </c>
    </row>
    <row r="48" spans="1:42" ht="25.5" customHeight="1">
      <c r="A48" s="362" t="e">
        <f>#REF!</f>
        <v>#REF!</v>
      </c>
      <c r="B48" s="1589" t="e">
        <f>#REF!</f>
        <v>#REF!</v>
      </c>
      <c r="C48" s="1589"/>
      <c r="D48" s="1589"/>
      <c r="E48" s="1589"/>
      <c r="F48" s="1589"/>
      <c r="G48" s="1589"/>
      <c r="H48" s="1589"/>
      <c r="I48" s="1589"/>
      <c r="J48" s="1589"/>
      <c r="K48" s="1589"/>
      <c r="L48" s="1589"/>
      <c r="M48" s="1589"/>
      <c r="N48" s="1589"/>
      <c r="O48" s="1589"/>
      <c r="P48" s="1589"/>
      <c r="Q48" s="1589"/>
      <c r="R48" s="1589"/>
      <c r="S48" s="1589"/>
      <c r="T48" s="1589"/>
      <c r="U48" s="1589"/>
      <c r="V48" s="1589"/>
      <c r="W48" s="1589"/>
      <c r="X48" s="1589"/>
      <c r="Y48" s="1589"/>
      <c r="Z48" s="371" t="e">
        <f>#REF!</f>
        <v>#REF!</v>
      </c>
      <c r="AA48" s="371" t="e">
        <f>#REF!</f>
        <v>#REF!</v>
      </c>
      <c r="AB48" s="358" t="e">
        <f>#REF!</f>
        <v>#REF!</v>
      </c>
      <c r="AC48" s="358" t="e">
        <f>#REF!</f>
        <v>#REF!</v>
      </c>
      <c r="AD48" s="358" t="e">
        <f>#REF!</f>
        <v>#REF!</v>
      </c>
      <c r="AE48" s="358" t="e">
        <f>#REF!</f>
        <v>#REF!</v>
      </c>
      <c r="AF48" s="358" t="e">
        <f>#REF!</f>
        <v>#REF!</v>
      </c>
      <c r="AG48" s="357" t="e">
        <f>#REF!</f>
        <v>#REF!</v>
      </c>
    </row>
    <row r="49" spans="1:49" ht="25.5" customHeight="1">
      <c r="A49" s="1723" t="e">
        <f>#REF!</f>
        <v>#REF!</v>
      </c>
      <c r="B49" s="1724"/>
      <c r="C49" s="1724"/>
      <c r="D49" s="1724"/>
      <c r="E49" s="1724"/>
      <c r="F49" s="1724"/>
      <c r="G49" s="1724"/>
      <c r="H49" s="1724"/>
      <c r="I49" s="1724"/>
      <c r="J49" s="1724"/>
      <c r="K49" s="1724"/>
      <c r="L49" s="1724"/>
      <c r="M49" s="1724"/>
      <c r="N49" s="1724"/>
      <c r="O49" s="1724"/>
      <c r="P49" s="1724"/>
      <c r="Q49" s="1724"/>
      <c r="R49" s="1724"/>
      <c r="S49" s="1724"/>
      <c r="T49" s="1724"/>
      <c r="U49" s="1724"/>
      <c r="V49" s="1724"/>
      <c r="W49" s="1724"/>
      <c r="X49" s="1724"/>
      <c r="Y49" s="1724"/>
      <c r="Z49" s="1724"/>
      <c r="AA49" s="1724"/>
      <c r="AB49" s="1724"/>
      <c r="AC49" s="1724"/>
      <c r="AD49" s="1724"/>
      <c r="AE49" s="1724"/>
      <c r="AF49" s="1724"/>
      <c r="AG49" s="1725"/>
    </row>
    <row r="50" spans="1:49" ht="25.5" customHeight="1">
      <c r="A50" s="1723"/>
      <c r="B50" s="1724"/>
      <c r="C50" s="1724"/>
      <c r="D50" s="1724"/>
      <c r="E50" s="1724"/>
      <c r="F50" s="1724"/>
      <c r="G50" s="1724"/>
      <c r="H50" s="1724"/>
      <c r="I50" s="1724"/>
      <c r="J50" s="1724"/>
      <c r="K50" s="1724"/>
      <c r="L50" s="1724"/>
      <c r="M50" s="1724"/>
      <c r="N50" s="1724"/>
      <c r="O50" s="1724"/>
      <c r="P50" s="1724"/>
      <c r="Q50" s="1724"/>
      <c r="R50" s="1724"/>
      <c r="S50" s="1724"/>
      <c r="T50" s="1724"/>
      <c r="U50" s="1724"/>
      <c r="V50" s="1724"/>
      <c r="W50" s="1724"/>
      <c r="X50" s="1724"/>
      <c r="Y50" s="1724"/>
      <c r="Z50" s="1724"/>
      <c r="AA50" s="1724"/>
      <c r="AB50" s="1724"/>
      <c r="AC50" s="1724"/>
      <c r="AD50" s="1724"/>
      <c r="AE50" s="1724"/>
      <c r="AF50" s="1724"/>
      <c r="AG50" s="1725"/>
    </row>
    <row r="51" spans="1:49" ht="25.5" customHeight="1" thickBot="1">
      <c r="A51" s="1726"/>
      <c r="B51" s="1727"/>
      <c r="C51" s="1727"/>
      <c r="D51" s="1727"/>
      <c r="E51" s="1727"/>
      <c r="F51" s="1727"/>
      <c r="G51" s="1727"/>
      <c r="H51" s="1727"/>
      <c r="I51" s="1727"/>
      <c r="J51" s="1727"/>
      <c r="K51" s="1727"/>
      <c r="L51" s="1727"/>
      <c r="M51" s="1727"/>
      <c r="N51" s="1727"/>
      <c r="O51" s="1727"/>
      <c r="P51" s="1727"/>
      <c r="Q51" s="1727"/>
      <c r="R51" s="1727"/>
      <c r="S51" s="1727"/>
      <c r="T51" s="1727"/>
      <c r="U51" s="1727"/>
      <c r="V51" s="1727"/>
      <c r="W51" s="1727"/>
      <c r="X51" s="1727"/>
      <c r="Y51" s="1727"/>
      <c r="Z51" s="1727"/>
      <c r="AA51" s="1727"/>
      <c r="AB51" s="1727"/>
      <c r="AC51" s="1727"/>
      <c r="AD51" s="1727"/>
      <c r="AE51" s="1727"/>
      <c r="AF51" s="1727"/>
      <c r="AG51" s="1728"/>
    </row>
    <row r="52" spans="1:49" ht="25.5" customHeight="1">
      <c r="A52" s="1486" t="e">
        <f>#REF!</f>
        <v>#REF!</v>
      </c>
      <c r="B52" s="1487"/>
      <c r="C52" s="1487"/>
      <c r="D52" s="1487"/>
      <c r="E52" s="1487"/>
      <c r="F52" s="1487"/>
      <c r="G52" s="1487"/>
      <c r="H52" s="1487"/>
      <c r="I52" s="1487"/>
      <c r="J52" s="1487"/>
      <c r="K52" s="1487"/>
      <c r="L52" s="1487"/>
      <c r="M52" s="1487"/>
      <c r="N52" s="1487"/>
      <c r="O52" s="1487"/>
      <c r="P52" s="1487"/>
      <c r="Q52" s="1487"/>
      <c r="R52" s="1487"/>
      <c r="S52" s="1487"/>
      <c r="T52" s="1487"/>
      <c r="U52" s="1487"/>
      <c r="V52" s="1487"/>
      <c r="W52" s="370" t="e">
        <f>#REF!</f>
        <v>#REF!</v>
      </c>
      <c r="X52" s="370" t="e">
        <f>#REF!</f>
        <v>#REF!</v>
      </c>
      <c r="Y52" s="370" t="e">
        <f>#REF!</f>
        <v>#REF!</v>
      </c>
      <c r="Z52" s="370" t="e">
        <f>#REF!</f>
        <v>#REF!</v>
      </c>
      <c r="AA52" s="370" t="e">
        <f>#REF!</f>
        <v>#REF!</v>
      </c>
      <c r="AB52" s="257" t="e">
        <f>#REF!</f>
        <v>#REF!</v>
      </c>
      <c r="AC52" s="257" t="e">
        <f>#REF!</f>
        <v>#REF!</v>
      </c>
      <c r="AD52" s="257" t="e">
        <f>#REF!</f>
        <v>#REF!</v>
      </c>
      <c r="AE52" s="257" t="e">
        <f>#REF!</f>
        <v>#REF!</v>
      </c>
      <c r="AF52" s="257" t="e">
        <f>#REF!</f>
        <v>#REF!</v>
      </c>
      <c r="AG52" s="369" t="e">
        <f>#REF!</f>
        <v>#REF!</v>
      </c>
    </row>
    <row r="53" spans="1:49" ht="25.5" customHeight="1">
      <c r="A53" s="297" t="e">
        <f>#REF!</f>
        <v>#REF!</v>
      </c>
      <c r="B53" s="355" t="e">
        <f>#REF!</f>
        <v>#REF!</v>
      </c>
      <c r="C53" s="356" t="e">
        <f>#REF!</f>
        <v>#REF!</v>
      </c>
      <c r="D53" s="1675" t="e">
        <f>#REF!</f>
        <v>#REF!</v>
      </c>
      <c r="E53" s="1678"/>
      <c r="F53" s="1678"/>
      <c r="G53" s="1678"/>
      <c r="H53" s="1678"/>
      <c r="I53" s="1678"/>
      <c r="J53" s="1678"/>
      <c r="K53" s="1678"/>
      <c r="L53" s="1678"/>
      <c r="M53" s="1678"/>
      <c r="N53" s="1678"/>
      <c r="O53" s="1678"/>
      <c r="P53" s="1678"/>
      <c r="Q53" s="1678"/>
      <c r="R53" s="1678"/>
      <c r="S53" s="1678"/>
      <c r="T53" s="1678"/>
      <c r="U53" s="1676"/>
      <c r="V53" s="1673" t="e">
        <f>#REF!</f>
        <v>#REF!</v>
      </c>
      <c r="W53" s="1679"/>
      <c r="X53" s="1679"/>
      <c r="Y53" s="1679"/>
      <c r="Z53" s="1679"/>
      <c r="AA53" s="1674"/>
      <c r="AB53" s="244" t="e">
        <f>#REF!</f>
        <v>#REF!</v>
      </c>
      <c r="AC53" s="1" t="e">
        <f>#REF!</f>
        <v>#REF!</v>
      </c>
      <c r="AD53" s="1" t="e">
        <f>#REF!</f>
        <v>#REF!</v>
      </c>
      <c r="AE53" s="1" t="e">
        <f>#REF!</f>
        <v>#REF!</v>
      </c>
      <c r="AF53" s="1" t="e">
        <f>#REF!</f>
        <v>#REF!</v>
      </c>
      <c r="AG53" s="298" t="e">
        <f>#REF!</f>
        <v>#REF!</v>
      </c>
    </row>
    <row r="54" spans="1:49" ht="25.5" customHeight="1">
      <c r="A54" s="297" t="e">
        <f>#REF!</f>
        <v>#REF!</v>
      </c>
      <c r="B54" s="355" t="e">
        <f>#REF!</f>
        <v>#REF!</v>
      </c>
      <c r="C54" s="356" t="e">
        <f>#REF!</f>
        <v>#REF!</v>
      </c>
      <c r="D54" s="1675" t="e">
        <f>#REF!</f>
        <v>#REF!</v>
      </c>
      <c r="E54" s="1676"/>
      <c r="F54" s="1675" t="e">
        <f>#REF!</f>
        <v>#REF!</v>
      </c>
      <c r="G54" s="1676"/>
      <c r="H54" s="1675" t="e">
        <f>#REF!</f>
        <v>#REF!</v>
      </c>
      <c r="I54" s="1676"/>
      <c r="J54" s="1675" t="e">
        <f>#REF!</f>
        <v>#REF!</v>
      </c>
      <c r="K54" s="1676"/>
      <c r="L54" s="1675" t="e">
        <f>#REF!</f>
        <v>#REF!</v>
      </c>
      <c r="M54" s="1676"/>
      <c r="N54" s="1675" t="e">
        <f>#REF!</f>
        <v>#REF!</v>
      </c>
      <c r="O54" s="1676"/>
      <c r="P54" s="1673" t="e">
        <f>#REF!</f>
        <v>#REF!</v>
      </c>
      <c r="Q54" s="1674"/>
      <c r="R54" s="1673" t="e">
        <f>#REF!</f>
        <v>#REF!</v>
      </c>
      <c r="S54" s="1674"/>
      <c r="T54" s="1673" t="e">
        <f>#REF!</f>
        <v>#REF!</v>
      </c>
      <c r="U54" s="1674"/>
      <c r="V54" s="1673" t="e">
        <f>#REF!</f>
        <v>#REF!</v>
      </c>
      <c r="W54" s="1674"/>
      <c r="X54" s="1675" t="e">
        <f>#REF!</f>
        <v>#REF!</v>
      </c>
      <c r="Y54" s="1676"/>
      <c r="Z54" s="1675" t="e">
        <f>#REF!</f>
        <v>#REF!</v>
      </c>
      <c r="AA54" s="1676"/>
      <c r="AB54" s="429" t="e">
        <f>#REF!</f>
        <v>#REF!</v>
      </c>
      <c r="AC54" s="1" t="e">
        <f>#REF!</f>
        <v>#REF!</v>
      </c>
      <c r="AD54" s="1" t="e">
        <f>#REF!</f>
        <v>#REF!</v>
      </c>
      <c r="AE54" s="1" t="e">
        <f>#REF!</f>
        <v>#REF!</v>
      </c>
      <c r="AF54" s="1" t="e">
        <f>#REF!</f>
        <v>#REF!</v>
      </c>
      <c r="AG54" s="298" t="e">
        <f>#REF!</f>
        <v>#REF!</v>
      </c>
    </row>
    <row r="55" spans="1:49" ht="25.5" customHeight="1">
      <c r="A55" s="297" t="e">
        <f>#REF!</f>
        <v>#REF!</v>
      </c>
      <c r="B55" s="355" t="e">
        <f>#REF!</f>
        <v>#REF!</v>
      </c>
      <c r="C55" s="356" t="e">
        <f>#REF!</f>
        <v>#REF!</v>
      </c>
      <c r="D55" s="1776" t="e">
        <f>#REF!</f>
        <v>#REF!</v>
      </c>
      <c r="E55" s="1777"/>
      <c r="F55" s="1776" t="e">
        <f>#REF!</f>
        <v>#REF!</v>
      </c>
      <c r="G55" s="1777"/>
      <c r="H55" s="1776" t="e">
        <f>#REF!</f>
        <v>#REF!</v>
      </c>
      <c r="I55" s="1777"/>
      <c r="J55" s="1776" t="e">
        <f>#REF!</f>
        <v>#REF!</v>
      </c>
      <c r="K55" s="1777"/>
      <c r="L55" s="1776" t="e">
        <f>#REF!</f>
        <v>#REF!</v>
      </c>
      <c r="M55" s="1777"/>
      <c r="N55" s="1776" t="e">
        <f>#REF!</f>
        <v>#REF!</v>
      </c>
      <c r="O55" s="1777"/>
      <c r="P55" s="1776" t="e">
        <f>#REF!</f>
        <v>#REF!</v>
      </c>
      <c r="Q55" s="1777"/>
      <c r="R55" s="1776" t="e">
        <f>#REF!</f>
        <v>#REF!</v>
      </c>
      <c r="S55" s="1777"/>
      <c r="T55" s="1776" t="e">
        <f>#REF!</f>
        <v>#REF!</v>
      </c>
      <c r="U55" s="1777"/>
      <c r="V55" s="1776" t="e">
        <f>#REF!</f>
        <v>#REF!</v>
      </c>
      <c r="W55" s="1777"/>
      <c r="X55" s="1776" t="e">
        <f>#REF!</f>
        <v>#REF!</v>
      </c>
      <c r="Y55" s="1777"/>
      <c r="Z55" s="1776" t="e">
        <f>#REF!</f>
        <v>#REF!</v>
      </c>
      <c r="AA55" s="1777"/>
      <c r="AB55" s="429" t="e">
        <f>#REF!</f>
        <v>#REF!</v>
      </c>
      <c r="AC55" s="1" t="e">
        <f>#REF!</f>
        <v>#REF!</v>
      </c>
      <c r="AD55" s="1" t="e">
        <f>#REF!</f>
        <v>#REF!</v>
      </c>
      <c r="AE55" s="1" t="e">
        <f>#REF!</f>
        <v>#REF!</v>
      </c>
      <c r="AF55" s="1" t="e">
        <f>#REF!</f>
        <v>#REF!</v>
      </c>
      <c r="AG55" s="298" t="e">
        <f>#REF!</f>
        <v>#REF!</v>
      </c>
    </row>
    <row r="56" spans="1:49" ht="25.5" customHeight="1">
      <c r="A56" s="297" t="e">
        <f>#REF!</f>
        <v>#REF!</v>
      </c>
      <c r="B56" s="355" t="e">
        <f>#REF!</f>
        <v>#REF!</v>
      </c>
      <c r="C56" s="356" t="e">
        <f>#REF!</f>
        <v>#REF!</v>
      </c>
      <c r="D56" s="1778"/>
      <c r="E56" s="1779"/>
      <c r="F56" s="1778"/>
      <c r="G56" s="1779"/>
      <c r="H56" s="1778"/>
      <c r="I56" s="1779"/>
      <c r="J56" s="1778"/>
      <c r="K56" s="1779"/>
      <c r="L56" s="1778"/>
      <c r="M56" s="1779"/>
      <c r="N56" s="1778"/>
      <c r="O56" s="1779"/>
      <c r="P56" s="1778"/>
      <c r="Q56" s="1779"/>
      <c r="R56" s="1778"/>
      <c r="S56" s="1779"/>
      <c r="T56" s="1778"/>
      <c r="U56" s="1779"/>
      <c r="V56" s="1778"/>
      <c r="W56" s="1779"/>
      <c r="X56" s="1778"/>
      <c r="Y56" s="1779"/>
      <c r="Z56" s="1778"/>
      <c r="AA56" s="1779"/>
      <c r="AB56" s="429" t="e">
        <f>#REF!</f>
        <v>#REF!</v>
      </c>
      <c r="AC56" s="1" t="e">
        <f>#REF!</f>
        <v>#REF!</v>
      </c>
      <c r="AD56" s="1" t="e">
        <f>#REF!</f>
        <v>#REF!</v>
      </c>
      <c r="AE56" s="1" t="e">
        <f>#REF!</f>
        <v>#REF!</v>
      </c>
      <c r="AF56" s="1" t="e">
        <f>#REF!</f>
        <v>#REF!</v>
      </c>
      <c r="AG56" s="298" t="e">
        <f>#REF!</f>
        <v>#REF!</v>
      </c>
    </row>
    <row r="57" spans="1:49" ht="25.5" customHeight="1">
      <c r="A57" s="297" t="e">
        <f>#REF!</f>
        <v>#REF!</v>
      </c>
      <c r="B57" s="355" t="e">
        <f>#REF!</f>
        <v>#REF!</v>
      </c>
      <c r="C57" s="356" t="e">
        <f>#REF!</f>
        <v>#REF!</v>
      </c>
      <c r="D57" s="1780"/>
      <c r="E57" s="1781"/>
      <c r="F57" s="1780"/>
      <c r="G57" s="1781"/>
      <c r="H57" s="1780"/>
      <c r="I57" s="1781"/>
      <c r="J57" s="1780"/>
      <c r="K57" s="1781"/>
      <c r="L57" s="1780"/>
      <c r="M57" s="1781"/>
      <c r="N57" s="1780"/>
      <c r="O57" s="1781"/>
      <c r="P57" s="1780"/>
      <c r="Q57" s="1781"/>
      <c r="R57" s="1780"/>
      <c r="S57" s="1781"/>
      <c r="T57" s="1780"/>
      <c r="U57" s="1781"/>
      <c r="V57" s="1780"/>
      <c r="W57" s="1781"/>
      <c r="X57" s="1780"/>
      <c r="Y57" s="1781"/>
      <c r="Z57" s="1780"/>
      <c r="AA57" s="1781"/>
      <c r="AB57" s="429" t="e">
        <f>#REF!</f>
        <v>#REF!</v>
      </c>
      <c r="AC57" s="1" t="e">
        <f>#REF!</f>
        <v>#REF!</v>
      </c>
      <c r="AD57" s="1" t="e">
        <f>#REF!</f>
        <v>#REF!</v>
      </c>
      <c r="AE57" s="1" t="e">
        <f>#REF!</f>
        <v>#REF!</v>
      </c>
      <c r="AF57" s="1" t="e">
        <f>#REF!</f>
        <v>#REF!</v>
      </c>
      <c r="AG57" s="298" t="e">
        <f>#REF!</f>
        <v>#REF!</v>
      </c>
    </row>
    <row r="58" spans="1:49" ht="25.5" customHeight="1" thickBot="1">
      <c r="A58" s="265" t="e">
        <f>#REF!</f>
        <v>#REF!</v>
      </c>
      <c r="B58" s="368" t="e">
        <f>#REF!</f>
        <v>#REF!</v>
      </c>
      <c r="C58" s="368" t="e">
        <f>#REF!</f>
        <v>#REF!</v>
      </c>
      <c r="D58" s="368" t="e">
        <f>#REF!</f>
        <v>#REF!</v>
      </c>
      <c r="E58" s="368" t="e">
        <f>#REF!</f>
        <v>#REF!</v>
      </c>
      <c r="F58" s="368" t="e">
        <f>#REF!</f>
        <v>#REF!</v>
      </c>
      <c r="G58" s="368" t="e">
        <f>#REF!</f>
        <v>#REF!</v>
      </c>
      <c r="H58" s="368" t="e">
        <f>#REF!</f>
        <v>#REF!</v>
      </c>
      <c r="I58" s="368" t="e">
        <f>#REF!</f>
        <v>#REF!</v>
      </c>
      <c r="J58" s="368" t="e">
        <f>#REF!</f>
        <v>#REF!</v>
      </c>
      <c r="K58" s="368" t="e">
        <f>#REF!</f>
        <v>#REF!</v>
      </c>
      <c r="L58" s="368" t="e">
        <f>#REF!</f>
        <v>#REF!</v>
      </c>
      <c r="M58" s="368" t="e">
        <f>#REF!</f>
        <v>#REF!</v>
      </c>
      <c r="N58" s="368" t="e">
        <f>#REF!</f>
        <v>#REF!</v>
      </c>
      <c r="O58" s="368" t="e">
        <f>#REF!</f>
        <v>#REF!</v>
      </c>
      <c r="P58" s="266" t="e">
        <f>#REF!</f>
        <v>#REF!</v>
      </c>
      <c r="Q58" s="266" t="e">
        <f>#REF!</f>
        <v>#REF!</v>
      </c>
      <c r="R58" s="266" t="e">
        <f>#REF!</f>
        <v>#REF!</v>
      </c>
      <c r="S58" s="266" t="e">
        <f>#REF!</f>
        <v>#REF!</v>
      </c>
      <c r="T58" s="367" t="e">
        <f>#REF!</f>
        <v>#REF!</v>
      </c>
      <c r="U58" s="367" t="e">
        <f>#REF!</f>
        <v>#REF!</v>
      </c>
      <c r="V58" s="367" t="e">
        <f>#REF!</f>
        <v>#REF!</v>
      </c>
      <c r="W58" s="367" t="e">
        <f>#REF!</f>
        <v>#REF!</v>
      </c>
      <c r="X58" s="367" t="e">
        <f>#REF!</f>
        <v>#REF!</v>
      </c>
      <c r="Y58" s="367" t="e">
        <f>#REF!</f>
        <v>#REF!</v>
      </c>
      <c r="Z58" s="367" t="e">
        <f>#REF!</f>
        <v>#REF!</v>
      </c>
      <c r="AA58" s="367" t="e">
        <f>#REF!</f>
        <v>#REF!</v>
      </c>
      <c r="AB58" s="266" t="e">
        <f>#REF!</f>
        <v>#REF!</v>
      </c>
      <c r="AC58" s="266" t="e">
        <f>#REF!</f>
        <v>#REF!</v>
      </c>
      <c r="AD58" s="266" t="e">
        <f>#REF!</f>
        <v>#REF!</v>
      </c>
      <c r="AE58" s="266" t="e">
        <f>#REF!</f>
        <v>#REF!</v>
      </c>
      <c r="AF58" s="266" t="e">
        <f>#REF!</f>
        <v>#REF!</v>
      </c>
      <c r="AG58" s="366" t="e">
        <f>#REF!</f>
        <v>#REF!</v>
      </c>
    </row>
    <row r="59" spans="1:49" ht="25.5" customHeight="1">
      <c r="A59" s="1452" t="e">
        <f>#REF!</f>
        <v>#REF!</v>
      </c>
      <c r="B59" s="1453"/>
      <c r="C59" s="1453"/>
      <c r="D59" s="1453"/>
      <c r="E59" s="1453"/>
      <c r="F59" s="1453"/>
      <c r="G59" s="1453"/>
      <c r="H59" s="1453"/>
      <c r="I59" s="1453"/>
      <c r="J59" s="1453"/>
      <c r="K59" s="1453"/>
      <c r="L59" s="1453"/>
      <c r="M59" s="1453"/>
      <c r="N59" s="1453"/>
      <c r="O59" s="1453"/>
      <c r="P59" s="1453"/>
      <c r="Q59" s="1453"/>
      <c r="R59" s="1453"/>
      <c r="S59" s="1453"/>
      <c r="T59" s="1453"/>
      <c r="U59" s="1453"/>
      <c r="V59" s="1453"/>
      <c r="W59" s="365" t="e">
        <f>#REF!</f>
        <v>#REF!</v>
      </c>
      <c r="X59" s="365" t="e">
        <f>#REF!</f>
        <v>#REF!</v>
      </c>
      <c r="Y59" s="365" t="e">
        <f>#REF!</f>
        <v>#REF!</v>
      </c>
      <c r="Z59" s="365" t="e">
        <f>#REF!</f>
        <v>#REF!</v>
      </c>
      <c r="AA59" s="365" t="e">
        <f>#REF!</f>
        <v>#REF!</v>
      </c>
      <c r="AB59" s="364" t="e">
        <f>#REF!</f>
        <v>#REF!</v>
      </c>
      <c r="AC59" s="364" t="e">
        <f>#REF!</f>
        <v>#REF!</v>
      </c>
      <c r="AD59" s="364" t="e">
        <f>#REF!</f>
        <v>#REF!</v>
      </c>
      <c r="AE59" s="364" t="e">
        <f>#REF!</f>
        <v>#REF!</v>
      </c>
      <c r="AF59" s="364" t="e">
        <f>#REF!</f>
        <v>#REF!</v>
      </c>
      <c r="AG59" s="313" t="e">
        <f>#REF!</f>
        <v>#REF!</v>
      </c>
    </row>
    <row r="60" spans="1:49" ht="25.5" customHeight="1">
      <c r="A60" s="230" t="e">
        <f>#REF!</f>
        <v>#REF!</v>
      </c>
      <c r="B60" s="873" t="e">
        <f>#REF!</f>
        <v>#REF!</v>
      </c>
      <c r="C60" s="873"/>
      <c r="D60" s="873"/>
      <c r="E60" s="873"/>
      <c r="F60" s="873"/>
      <c r="G60" s="873"/>
      <c r="H60" s="873"/>
      <c r="I60" s="873"/>
      <c r="J60" s="873"/>
      <c r="K60" s="873"/>
      <c r="L60" s="363" t="e">
        <f>#REF!</f>
        <v>#REF!</v>
      </c>
      <c r="M60" s="1765" t="e">
        <f>#REF!</f>
        <v>#REF!</v>
      </c>
      <c r="N60" s="1766"/>
      <c r="O60" s="1766"/>
      <c r="P60" s="1766"/>
      <c r="Q60" s="1766"/>
      <c r="R60" s="1766"/>
      <c r="S60" s="1766"/>
      <c r="T60" s="1766"/>
      <c r="U60" s="1766"/>
      <c r="V60" s="1766"/>
      <c r="W60" s="1766"/>
      <c r="X60" s="1851" t="e">
        <f>#REF!</f>
        <v>#REF!</v>
      </c>
      <c r="Y60" s="1851"/>
      <c r="Z60" s="1851"/>
      <c r="AA60" s="1851"/>
      <c r="AB60" s="1851"/>
      <c r="AC60" s="1851"/>
      <c r="AD60" s="1851"/>
      <c r="AE60" s="1851"/>
      <c r="AF60" s="1851"/>
      <c r="AG60" s="237" t="e">
        <f>#REF!</f>
        <v>#REF!</v>
      </c>
    </row>
    <row r="61" spans="1:49" ht="25.5" customHeight="1">
      <c r="A61" s="230" t="e">
        <f>#REF!</f>
        <v>#REF!</v>
      </c>
      <c r="B61" s="873" t="e">
        <f>#REF!</f>
        <v>#REF!</v>
      </c>
      <c r="C61" s="873"/>
      <c r="D61" s="873"/>
      <c r="E61" s="873"/>
      <c r="F61" s="873"/>
      <c r="G61" s="873"/>
      <c r="H61" s="873"/>
      <c r="I61" s="873"/>
      <c r="J61" s="873"/>
      <c r="K61" s="873"/>
      <c r="L61" s="363" t="e">
        <f>#REF!</f>
        <v>#REF!</v>
      </c>
      <c r="M61" s="1765" t="e">
        <f>#REF!</f>
        <v>#REF!</v>
      </c>
      <c r="N61" s="1766"/>
      <c r="O61" s="1766"/>
      <c r="P61" s="1766"/>
      <c r="Q61" s="1766"/>
      <c r="R61" s="1766"/>
      <c r="S61" s="1766"/>
      <c r="T61" s="1766"/>
      <c r="U61" s="1766"/>
      <c r="V61" s="1766"/>
      <c r="W61" s="1766"/>
      <c r="X61" s="1851" t="e">
        <f>#REF!</f>
        <v>#REF!</v>
      </c>
      <c r="Y61" s="1851"/>
      <c r="Z61" s="1851"/>
      <c r="AA61" s="1851"/>
      <c r="AB61" s="1851"/>
      <c r="AC61" s="1851"/>
      <c r="AD61" s="1851"/>
      <c r="AE61" s="1851"/>
      <c r="AF61" s="1851"/>
      <c r="AG61" s="237" t="e">
        <f>#REF!</f>
        <v>#REF!</v>
      </c>
      <c r="AI61" s="340" t="s">
        <v>305</v>
      </c>
      <c r="AJ61" s="340"/>
      <c r="AK61" s="340"/>
      <c r="AL61" s="340"/>
      <c r="AM61" s="340"/>
      <c r="AN61" s="340"/>
      <c r="AO61" s="340"/>
      <c r="AP61" s="340"/>
      <c r="AQ61" s="340"/>
      <c r="AR61" s="340"/>
      <c r="AS61" s="340"/>
      <c r="AT61" s="340" t="e">
        <f>IF(M61=#REF!,"OK","NG")</f>
        <v>#REF!</v>
      </c>
    </row>
    <row r="62" spans="1:49" ht="25.5" customHeight="1">
      <c r="A62" s="359" t="e">
        <f>#REF!</f>
        <v>#REF!</v>
      </c>
      <c r="B62" s="1764" t="e">
        <f>#REF!</f>
        <v>#REF!</v>
      </c>
      <c r="C62" s="1764"/>
      <c r="D62" s="1764"/>
      <c r="E62" s="1764"/>
      <c r="F62" s="1764"/>
      <c r="G62" s="1764"/>
      <c r="H62" s="1764"/>
      <c r="I62" s="1764"/>
      <c r="J62" s="1764"/>
      <c r="K62" s="1764"/>
      <c r="L62" s="358" t="e">
        <f>#REF!</f>
        <v>#REF!</v>
      </c>
      <c r="M62" s="439" t="e">
        <f>#REF!</f>
        <v>#REF!</v>
      </c>
      <c r="N62" s="439" t="e">
        <f>#REF!</f>
        <v>#REF!</v>
      </c>
      <c r="O62" s="439" t="e">
        <f>#REF!</f>
        <v>#REF!</v>
      </c>
      <c r="P62" s="358" t="e">
        <f>#REF!</f>
        <v>#REF!</v>
      </c>
      <c r="Q62" s="358" t="e">
        <f>#REF!</f>
        <v>#REF!</v>
      </c>
      <c r="R62" s="358" t="e">
        <f>#REF!</f>
        <v>#REF!</v>
      </c>
      <c r="S62" s="358" t="e">
        <f>#REF!</f>
        <v>#REF!</v>
      </c>
      <c r="T62" s="371" t="e">
        <f>#REF!</f>
        <v>#REF!</v>
      </c>
      <c r="U62" s="371" t="e">
        <f>#REF!</f>
        <v>#REF!</v>
      </c>
      <c r="V62" s="371" t="e">
        <f>#REF!</f>
        <v>#REF!</v>
      </c>
      <c r="W62" s="371" t="e">
        <f>#REF!</f>
        <v>#REF!</v>
      </c>
      <c r="X62" s="371" t="e">
        <f>#REF!</f>
        <v>#REF!</v>
      </c>
      <c r="Y62" s="371" t="e">
        <f>#REF!</f>
        <v>#REF!</v>
      </c>
      <c r="Z62" s="371" t="e">
        <f>#REF!</f>
        <v>#REF!</v>
      </c>
      <c r="AA62" s="371" t="e">
        <f>#REF!</f>
        <v>#REF!</v>
      </c>
      <c r="AB62" s="358" t="e">
        <f>#REF!</f>
        <v>#REF!</v>
      </c>
      <c r="AC62" s="358" t="e">
        <f>#REF!</f>
        <v>#REF!</v>
      </c>
      <c r="AD62" s="358" t="e">
        <f>#REF!</f>
        <v>#REF!</v>
      </c>
      <c r="AE62" s="358" t="e">
        <f>#REF!</f>
        <v>#REF!</v>
      </c>
      <c r="AF62" s="358" t="e">
        <f>#REF!</f>
        <v>#REF!</v>
      </c>
      <c r="AG62" s="357" t="e">
        <f>#REF!</f>
        <v>#REF!</v>
      </c>
      <c r="AI62" s="340"/>
      <c r="AJ62" s="340"/>
      <c r="AK62" s="340"/>
      <c r="AL62" s="340"/>
      <c r="AM62" s="340"/>
      <c r="AN62" s="340"/>
      <c r="AO62" s="340"/>
      <c r="AP62" s="340"/>
      <c r="AQ62" s="340"/>
      <c r="AR62" s="340"/>
      <c r="AS62" s="340"/>
      <c r="AT62" s="340"/>
      <c r="AU62" s="340"/>
      <c r="AV62" s="340"/>
      <c r="AW62" s="340"/>
    </row>
    <row r="63" spans="1:49"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441"/>
      <c r="AI63" s="340"/>
      <c r="AJ63" s="340"/>
      <c r="AK63" s="340"/>
      <c r="AL63" s="340"/>
      <c r="AM63" s="340"/>
      <c r="AN63" s="340"/>
      <c r="AO63" s="340"/>
      <c r="AP63" s="340"/>
      <c r="AQ63" s="340"/>
      <c r="AR63" s="340"/>
      <c r="AS63" s="340"/>
      <c r="AT63" s="340"/>
      <c r="AU63" s="340"/>
      <c r="AV63" s="340"/>
      <c r="AW63" s="340"/>
    </row>
    <row r="64" spans="1:49" ht="25.5" customHeight="1">
      <c r="A64" s="917" t="e">
        <f>#REF!</f>
        <v>#REF!</v>
      </c>
      <c r="B64" s="824"/>
      <c r="C64" s="824"/>
      <c r="D64" s="824"/>
      <c r="E64" s="824"/>
      <c r="F64" s="824"/>
      <c r="G64" s="824"/>
      <c r="H64" s="824"/>
      <c r="I64" s="833"/>
      <c r="J64" s="950" t="e">
        <f>#REF!</f>
        <v>#REF!</v>
      </c>
      <c r="K64" s="824"/>
      <c r="L64" s="824"/>
      <c r="M64" s="824"/>
      <c r="N64" s="824"/>
      <c r="O64" s="824"/>
      <c r="P64" s="824"/>
      <c r="Q64" s="824"/>
      <c r="R64" s="833"/>
      <c r="S64" s="950" t="e">
        <f>#REF!</f>
        <v>#REF!</v>
      </c>
      <c r="T64" s="824"/>
      <c r="U64" s="824"/>
      <c r="V64" s="824"/>
      <c r="W64" s="824"/>
      <c r="X64" s="824"/>
      <c r="Y64" s="824"/>
      <c r="Z64" s="824"/>
      <c r="AA64" s="824"/>
      <c r="AB64" s="824"/>
      <c r="AC64" s="824"/>
      <c r="AD64" s="824"/>
      <c r="AE64" s="824"/>
      <c r="AF64" s="824"/>
      <c r="AG64" s="825"/>
      <c r="AI64" s="340"/>
      <c r="AJ64" s="340"/>
      <c r="AK64" s="340"/>
      <c r="AL64" s="340"/>
      <c r="AM64" s="340"/>
      <c r="AN64" s="340"/>
      <c r="AO64" s="340"/>
      <c r="AP64" s="340"/>
      <c r="AQ64" s="340"/>
      <c r="AR64" s="340"/>
      <c r="AS64" s="340"/>
      <c r="AT64" s="340"/>
      <c r="AU64" s="340"/>
      <c r="AV64" s="340"/>
      <c r="AW64" s="340"/>
    </row>
    <row r="65" spans="1:36" ht="25.5" customHeight="1">
      <c r="A65" s="230" t="e">
        <f>#REF!</f>
        <v>#REF!</v>
      </c>
      <c r="B65" s="898" t="e">
        <f>#REF!</f>
        <v>#REF!</v>
      </c>
      <c r="C65" s="898"/>
      <c r="D65" s="898"/>
      <c r="E65" s="898"/>
      <c r="F65" s="898"/>
      <c r="G65" s="898"/>
      <c r="H65" s="898"/>
      <c r="I65" s="231" t="e">
        <f>#REF!</f>
        <v>#REF!</v>
      </c>
      <c r="J65" s="1756" t="e">
        <f>#REF!</f>
        <v>#REF!</v>
      </c>
      <c r="K65" s="1757"/>
      <c r="L65" s="1757"/>
      <c r="M65" s="1757"/>
      <c r="N65" s="1757"/>
      <c r="O65" s="1757"/>
      <c r="P65" s="1757"/>
      <c r="Q65" s="1757"/>
      <c r="R65" s="1758"/>
      <c r="S65" s="1747" t="e">
        <f>#REF!</f>
        <v>#REF!</v>
      </c>
      <c r="T65" s="1748"/>
      <c r="U65" s="1748"/>
      <c r="V65" s="1748"/>
      <c r="W65" s="1748"/>
      <c r="X65" s="1748"/>
      <c r="Y65" s="1748"/>
      <c r="Z65" s="1748"/>
      <c r="AA65" s="1748"/>
      <c r="AB65" s="1748"/>
      <c r="AC65" s="1748"/>
      <c r="AD65" s="1748"/>
      <c r="AE65" s="1748"/>
      <c r="AF65" s="1748"/>
      <c r="AG65" s="1749"/>
    </row>
    <row r="66" spans="1:36" ht="25.5" customHeight="1">
      <c r="A66" s="230" t="e">
        <f>#REF!</f>
        <v>#REF!</v>
      </c>
      <c r="B66" s="898" t="e">
        <f>#REF!</f>
        <v>#REF!</v>
      </c>
      <c r="C66" s="898"/>
      <c r="D66" s="898"/>
      <c r="E66" s="898"/>
      <c r="F66" s="898"/>
      <c r="G66" s="898"/>
      <c r="H66" s="898"/>
      <c r="I66" s="231" t="e">
        <f>#REF!</f>
        <v>#REF!</v>
      </c>
      <c r="J66" s="1756" t="e">
        <f>#REF!</f>
        <v>#REF!</v>
      </c>
      <c r="K66" s="1757"/>
      <c r="L66" s="1757"/>
      <c r="M66" s="1757"/>
      <c r="N66" s="1757"/>
      <c r="O66" s="1757"/>
      <c r="P66" s="1757"/>
      <c r="Q66" s="1757"/>
      <c r="R66" s="1758"/>
      <c r="S66" s="1747" t="e">
        <f>#REF!</f>
        <v>#REF!</v>
      </c>
      <c r="T66" s="1748"/>
      <c r="U66" s="1748"/>
      <c r="V66" s="1748"/>
      <c r="W66" s="1748"/>
      <c r="X66" s="1748"/>
      <c r="Y66" s="1748"/>
      <c r="Z66" s="1748"/>
      <c r="AA66" s="1748"/>
      <c r="AB66" s="1748"/>
      <c r="AC66" s="1748"/>
      <c r="AD66" s="1748"/>
      <c r="AE66" s="1748"/>
      <c r="AF66" s="1748"/>
      <c r="AG66" s="1749"/>
    </row>
    <row r="67" spans="1:36" ht="25.5" customHeight="1">
      <c r="A67" s="230" t="e">
        <f>#REF!</f>
        <v>#REF!</v>
      </c>
      <c r="B67" s="898" t="e">
        <f>#REF!</f>
        <v>#REF!</v>
      </c>
      <c r="C67" s="898"/>
      <c r="D67" s="898"/>
      <c r="E67" s="898"/>
      <c r="F67" s="898"/>
      <c r="G67" s="898"/>
      <c r="H67" s="898"/>
      <c r="I67" s="231" t="e">
        <f>#REF!</f>
        <v>#REF!</v>
      </c>
      <c r="J67" s="1759" t="e">
        <f>#REF!</f>
        <v>#REF!</v>
      </c>
      <c r="K67" s="1760"/>
      <c r="L67" s="1760"/>
      <c r="M67" s="1760"/>
      <c r="N67" s="1760"/>
      <c r="O67" s="1760"/>
      <c r="P67" s="1760"/>
      <c r="Q67" s="1760"/>
      <c r="R67" s="1761"/>
      <c r="S67" s="1747" t="e">
        <f>#REF!</f>
        <v>#REF!</v>
      </c>
      <c r="T67" s="1748"/>
      <c r="U67" s="1748"/>
      <c r="V67" s="1748"/>
      <c r="W67" s="1748"/>
      <c r="X67" s="1748"/>
      <c r="Y67" s="1748"/>
      <c r="Z67" s="1748"/>
      <c r="AA67" s="1748"/>
      <c r="AB67" s="1748"/>
      <c r="AC67" s="1748"/>
      <c r="AD67" s="1748"/>
      <c r="AE67" s="1748"/>
      <c r="AF67" s="1748"/>
      <c r="AG67" s="1749"/>
    </row>
    <row r="68" spans="1:36" ht="25.5" customHeight="1">
      <c r="A68" s="230" t="e">
        <f>#REF!</f>
        <v>#REF!</v>
      </c>
      <c r="B68" s="898" t="e">
        <f>#REF!</f>
        <v>#REF!</v>
      </c>
      <c r="C68" s="898"/>
      <c r="D68" s="898"/>
      <c r="E68" s="898"/>
      <c r="F68" s="898"/>
      <c r="G68" s="898"/>
      <c r="H68" s="898"/>
      <c r="I68" s="231" t="e">
        <f>#REF!</f>
        <v>#REF!</v>
      </c>
      <c r="J68" s="1756" t="e">
        <f>#REF!</f>
        <v>#REF!</v>
      </c>
      <c r="K68" s="1757"/>
      <c r="L68" s="1757"/>
      <c r="M68" s="1757"/>
      <c r="N68" s="1757"/>
      <c r="O68" s="1757"/>
      <c r="P68" s="1757"/>
      <c r="Q68" s="1757"/>
      <c r="R68" s="1758"/>
      <c r="S68" s="1747" t="e">
        <f>#REF!</f>
        <v>#REF!</v>
      </c>
      <c r="T68" s="1748"/>
      <c r="U68" s="1748"/>
      <c r="V68" s="1748"/>
      <c r="W68" s="1748"/>
      <c r="X68" s="1748"/>
      <c r="Y68" s="1748"/>
      <c r="Z68" s="1748"/>
      <c r="AA68" s="1748"/>
      <c r="AB68" s="1748"/>
      <c r="AC68" s="1748"/>
      <c r="AD68" s="1748"/>
      <c r="AE68" s="1748"/>
      <c r="AF68" s="1748"/>
      <c r="AG68" s="1749"/>
    </row>
    <row r="69" spans="1:36" ht="25.5" customHeight="1">
      <c r="A69" s="230" t="e">
        <f>#REF!</f>
        <v>#REF!</v>
      </c>
      <c r="B69" s="898" t="e">
        <f>#REF!</f>
        <v>#REF!</v>
      </c>
      <c r="C69" s="898"/>
      <c r="D69" s="898"/>
      <c r="E69" s="898"/>
      <c r="F69" s="898"/>
      <c r="G69" s="898"/>
      <c r="H69" s="898"/>
      <c r="I69" s="231" t="e">
        <f>#REF!</f>
        <v>#REF!</v>
      </c>
      <c r="J69" s="1759" t="e">
        <f>#REF!</f>
        <v>#REF!</v>
      </c>
      <c r="K69" s="1760"/>
      <c r="L69" s="1760"/>
      <c r="M69" s="1760"/>
      <c r="N69" s="1760"/>
      <c r="O69" s="1760"/>
      <c r="P69" s="1760"/>
      <c r="Q69" s="1760"/>
      <c r="R69" s="1761"/>
      <c r="S69" s="1747" t="e">
        <f>#REF!</f>
        <v>#REF!</v>
      </c>
      <c r="T69" s="1748"/>
      <c r="U69" s="1748"/>
      <c r="V69" s="1748"/>
      <c r="W69" s="1748"/>
      <c r="X69" s="1748"/>
      <c r="Y69" s="1748"/>
      <c r="Z69" s="1748"/>
      <c r="AA69" s="1748"/>
      <c r="AB69" s="1748"/>
      <c r="AC69" s="1748"/>
      <c r="AD69" s="1748"/>
      <c r="AE69" s="1748"/>
      <c r="AF69" s="1748"/>
      <c r="AG69" s="1749"/>
      <c r="AJ69" s="353"/>
    </row>
    <row r="70" spans="1:36" ht="25.5" customHeight="1" thickBot="1">
      <c r="A70" s="840" t="e">
        <f>#REF!</f>
        <v>#REF!</v>
      </c>
      <c r="B70" s="841"/>
      <c r="C70" s="841"/>
      <c r="D70" s="841"/>
      <c r="E70" s="841"/>
      <c r="F70" s="841"/>
      <c r="G70" s="841"/>
      <c r="H70" s="841"/>
      <c r="I70" s="842"/>
      <c r="J70" s="1750" t="e">
        <f>#REF!</f>
        <v>#REF!</v>
      </c>
      <c r="K70" s="1751"/>
      <c r="L70" s="1751"/>
      <c r="M70" s="1751"/>
      <c r="N70" s="1751"/>
      <c r="O70" s="1751"/>
      <c r="P70" s="1751"/>
      <c r="Q70" s="1751"/>
      <c r="R70" s="1752"/>
      <c r="S70" s="1753" t="e">
        <f>#REF!</f>
        <v>#REF!</v>
      </c>
      <c r="T70" s="1754"/>
      <c r="U70" s="1754"/>
      <c r="V70" s="1754"/>
      <c r="W70" s="1754"/>
      <c r="X70" s="1754"/>
      <c r="Y70" s="1754"/>
      <c r="Z70" s="1754"/>
      <c r="AA70" s="1754"/>
      <c r="AB70" s="1754"/>
      <c r="AC70" s="1754"/>
      <c r="AD70" s="1754"/>
      <c r="AE70" s="1754"/>
      <c r="AF70" s="1754"/>
      <c r="AG70" s="1755"/>
      <c r="AJ70" s="353"/>
    </row>
    <row r="71" spans="1:36" s="27" customFormat="1"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372" t="e">
        <f>#REF!</f>
        <v>#REF!</v>
      </c>
    </row>
    <row r="72" spans="1:36" s="27" customFormat="1" ht="19.5" customHeight="1" thickBot="1">
      <c r="A72" s="1" t="e">
        <f>#REF!</f>
        <v>#REF!</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441"/>
    </row>
    <row r="73" spans="1:36" s="27" customFormat="1" ht="19.5" customHeight="1">
      <c r="A73" s="831" t="e">
        <f>#REF!</f>
        <v>#REF!</v>
      </c>
      <c r="B73" s="832"/>
      <c r="C73" s="832"/>
      <c r="D73" s="832"/>
      <c r="E73" s="832"/>
      <c r="F73" s="950" t="e">
        <f>#REF!</f>
        <v>#REF!</v>
      </c>
      <c r="G73" s="824"/>
      <c r="H73" s="824"/>
      <c r="I73" s="824"/>
      <c r="J73" s="833"/>
      <c r="K73" s="832" t="e">
        <f>#REF!</f>
        <v>#REF!</v>
      </c>
      <c r="L73" s="832"/>
      <c r="M73" s="832"/>
      <c r="N73" s="832"/>
      <c r="O73" s="832"/>
      <c r="P73" s="832"/>
      <c r="Q73" s="832"/>
      <c r="R73" s="832" t="e">
        <f>#REF!</f>
        <v>#REF!</v>
      </c>
      <c r="S73" s="832"/>
      <c r="T73" s="832"/>
      <c r="U73" s="832"/>
      <c r="V73" s="832"/>
      <c r="W73" s="832"/>
      <c r="X73" s="832"/>
      <c r="Y73" s="832" t="e">
        <f>#REF!</f>
        <v>#REF!</v>
      </c>
      <c r="Z73" s="832"/>
      <c r="AA73" s="832"/>
      <c r="AB73" s="832"/>
      <c r="AC73" s="832"/>
      <c r="AD73" s="832"/>
      <c r="AE73" s="832"/>
      <c r="AF73" s="832"/>
      <c r="AG73" s="979"/>
    </row>
    <row r="74" spans="1:36" s="27" customFormat="1" ht="19.5" customHeight="1">
      <c r="A74" s="1846" t="e">
        <f>#REF!</f>
        <v>#REF!</v>
      </c>
      <c r="B74" s="1847"/>
      <c r="C74" s="1847"/>
      <c r="D74" s="1847"/>
      <c r="E74" s="1847"/>
      <c r="F74" s="1743" t="e">
        <f>#REF!</f>
        <v>#REF!</v>
      </c>
      <c r="G74" s="1741"/>
      <c r="H74" s="1741"/>
      <c r="I74" s="1741"/>
      <c r="J74" s="1742"/>
      <c r="K74" s="1848" t="e">
        <f>#REF!</f>
        <v>#REF!</v>
      </c>
      <c r="L74" s="1848"/>
      <c r="M74" s="1848"/>
      <c r="N74" s="1848"/>
      <c r="O74" s="1848"/>
      <c r="P74" s="1848"/>
      <c r="Q74" s="1848"/>
      <c r="R74" s="1848" t="e">
        <f>#REF!</f>
        <v>#REF!</v>
      </c>
      <c r="S74" s="1848"/>
      <c r="T74" s="1848"/>
      <c r="U74" s="1848"/>
      <c r="V74" s="1848"/>
      <c r="W74" s="1848"/>
      <c r="X74" s="1848"/>
      <c r="Y74" s="1747" t="e">
        <f>#REF!</f>
        <v>#REF!</v>
      </c>
      <c r="Z74" s="1748"/>
      <c r="AA74" s="1748"/>
      <c r="AB74" s="1748"/>
      <c r="AC74" s="1748"/>
      <c r="AD74" s="1748"/>
      <c r="AE74" s="1748"/>
      <c r="AF74" s="1748"/>
      <c r="AG74" s="1749"/>
    </row>
    <row r="75" spans="1:36" s="27" customFormat="1" ht="19.5" customHeight="1">
      <c r="A75" s="1846" t="e">
        <f>#REF!</f>
        <v>#REF!</v>
      </c>
      <c r="B75" s="1847"/>
      <c r="C75" s="1847"/>
      <c r="D75" s="1847"/>
      <c r="E75" s="1847"/>
      <c r="F75" s="1743" t="e">
        <f>#REF!</f>
        <v>#REF!</v>
      </c>
      <c r="G75" s="1741"/>
      <c r="H75" s="1741"/>
      <c r="I75" s="1741"/>
      <c r="J75" s="1742"/>
      <c r="K75" s="1848" t="e">
        <f>#REF!</f>
        <v>#REF!</v>
      </c>
      <c r="L75" s="1848"/>
      <c r="M75" s="1848"/>
      <c r="N75" s="1848"/>
      <c r="O75" s="1848"/>
      <c r="P75" s="1848"/>
      <c r="Q75" s="1848"/>
      <c r="R75" s="1848" t="e">
        <f>#REF!</f>
        <v>#REF!</v>
      </c>
      <c r="S75" s="1848"/>
      <c r="T75" s="1848"/>
      <c r="U75" s="1848"/>
      <c r="V75" s="1848"/>
      <c r="W75" s="1848"/>
      <c r="X75" s="1848"/>
      <c r="Y75" s="1849" t="e">
        <f>#REF!</f>
        <v>#REF!</v>
      </c>
      <c r="Z75" s="1849"/>
      <c r="AA75" s="1849"/>
      <c r="AB75" s="1849"/>
      <c r="AC75" s="1849"/>
      <c r="AD75" s="1849"/>
      <c r="AE75" s="1849"/>
      <c r="AF75" s="1849"/>
      <c r="AG75" s="1850"/>
    </row>
    <row r="76" spans="1:36" s="27" customFormat="1" ht="19.5" customHeight="1">
      <c r="A76" s="1846" t="e">
        <f>#REF!</f>
        <v>#REF!</v>
      </c>
      <c r="B76" s="1847"/>
      <c r="C76" s="1847"/>
      <c r="D76" s="1847"/>
      <c r="E76" s="1847"/>
      <c r="F76" s="1743" t="e">
        <f>#REF!</f>
        <v>#REF!</v>
      </c>
      <c r="G76" s="1741"/>
      <c r="H76" s="1741"/>
      <c r="I76" s="1741"/>
      <c r="J76" s="1742"/>
      <c r="K76" s="1848" t="e">
        <f>#REF!</f>
        <v>#REF!</v>
      </c>
      <c r="L76" s="1848"/>
      <c r="M76" s="1848"/>
      <c r="N76" s="1848"/>
      <c r="O76" s="1848"/>
      <c r="P76" s="1848"/>
      <c r="Q76" s="1848"/>
      <c r="R76" s="1848" t="e">
        <f>#REF!</f>
        <v>#REF!</v>
      </c>
      <c r="S76" s="1848"/>
      <c r="T76" s="1848"/>
      <c r="U76" s="1848"/>
      <c r="V76" s="1848"/>
      <c r="W76" s="1848"/>
      <c r="X76" s="1848"/>
      <c r="Y76" s="1849" t="e">
        <f>#REF!</f>
        <v>#REF!</v>
      </c>
      <c r="Z76" s="1849"/>
      <c r="AA76" s="1849"/>
      <c r="AB76" s="1849"/>
      <c r="AC76" s="1849"/>
      <c r="AD76" s="1849"/>
      <c r="AE76" s="1849"/>
      <c r="AF76" s="1849"/>
      <c r="AG76" s="1850"/>
    </row>
    <row r="77" spans="1:36" s="27" customFormat="1" ht="19.5" customHeight="1">
      <c r="A77" s="1846" t="e">
        <f>#REF!</f>
        <v>#REF!</v>
      </c>
      <c r="B77" s="1847"/>
      <c r="C77" s="1847"/>
      <c r="D77" s="1847"/>
      <c r="E77" s="1847"/>
      <c r="F77" s="1743" t="e">
        <f>#REF!</f>
        <v>#REF!</v>
      </c>
      <c r="G77" s="1741"/>
      <c r="H77" s="1741"/>
      <c r="I77" s="1741"/>
      <c r="J77" s="1742"/>
      <c r="K77" s="1848" t="e">
        <f>#REF!</f>
        <v>#REF!</v>
      </c>
      <c r="L77" s="1848"/>
      <c r="M77" s="1848"/>
      <c r="N77" s="1848"/>
      <c r="O77" s="1848"/>
      <c r="P77" s="1848"/>
      <c r="Q77" s="1848"/>
      <c r="R77" s="1848" t="e">
        <f>#REF!</f>
        <v>#REF!</v>
      </c>
      <c r="S77" s="1848"/>
      <c r="T77" s="1848"/>
      <c r="U77" s="1848"/>
      <c r="V77" s="1848"/>
      <c r="W77" s="1848"/>
      <c r="X77" s="1848"/>
      <c r="Y77" s="1849" t="e">
        <f>#REF!</f>
        <v>#REF!</v>
      </c>
      <c r="Z77" s="1849"/>
      <c r="AA77" s="1849"/>
      <c r="AB77" s="1849"/>
      <c r="AC77" s="1849"/>
      <c r="AD77" s="1849"/>
      <c r="AE77" s="1849"/>
      <c r="AF77" s="1849"/>
      <c r="AG77" s="1850"/>
    </row>
    <row r="78" spans="1:36" ht="25.5" customHeight="1" thickBot="1">
      <c r="A78" s="840" t="e">
        <f>#REF!</f>
        <v>#REF!</v>
      </c>
      <c r="B78" s="841"/>
      <c r="C78" s="841"/>
      <c r="D78" s="841"/>
      <c r="E78" s="841"/>
      <c r="F78" s="841"/>
      <c r="G78" s="841"/>
      <c r="H78" s="841"/>
      <c r="I78" s="841"/>
      <c r="J78" s="842"/>
      <c r="K78" s="1845" t="e">
        <f>#REF!</f>
        <v>#REF!</v>
      </c>
      <c r="L78" s="1845"/>
      <c r="M78" s="1845"/>
      <c r="N78" s="1845"/>
      <c r="O78" s="1845"/>
      <c r="P78" s="1845"/>
      <c r="Q78" s="1845"/>
      <c r="R78" s="1845" t="e">
        <f>#REF!</f>
        <v>#REF!</v>
      </c>
      <c r="S78" s="1845"/>
      <c r="T78" s="1845"/>
      <c r="U78" s="1845"/>
      <c r="V78" s="1845"/>
      <c r="W78" s="1845"/>
      <c r="X78" s="1845"/>
      <c r="Y78" s="1026" t="e">
        <f>#REF!</f>
        <v>#REF!</v>
      </c>
      <c r="Z78" s="1026"/>
      <c r="AA78" s="1026"/>
      <c r="AB78" s="1026"/>
      <c r="AC78" s="1026"/>
      <c r="AD78" s="1026"/>
      <c r="AE78" s="1026"/>
      <c r="AF78" s="1026"/>
      <c r="AG78" s="1027"/>
    </row>
    <row r="79" spans="1:36" ht="25.5" customHeight="1">
      <c r="A79" s="1452" t="e">
        <f>#REF!</f>
        <v>#REF!</v>
      </c>
      <c r="B79" s="1453"/>
      <c r="C79" s="1453"/>
      <c r="D79" s="1453"/>
      <c r="E79" s="1453"/>
      <c r="F79" s="1453"/>
      <c r="G79" s="1453"/>
      <c r="H79" s="1453"/>
      <c r="I79" s="1453"/>
      <c r="J79" s="1453"/>
      <c r="K79" s="1453"/>
      <c r="L79" s="1453"/>
      <c r="M79" s="1453"/>
      <c r="N79" s="1453"/>
      <c r="O79" s="1453"/>
      <c r="P79" s="1453"/>
      <c r="Q79" s="1453"/>
      <c r="R79" s="1453"/>
      <c r="S79" s="1453"/>
      <c r="T79" s="1453"/>
      <c r="U79" s="1453"/>
      <c r="V79" s="1453"/>
      <c r="W79" s="303" t="e">
        <f>#REF!</f>
        <v>#REF!</v>
      </c>
      <c r="X79" s="303" t="e">
        <f>#REF!</f>
        <v>#REF!</v>
      </c>
      <c r="Y79" s="303" t="e">
        <f>#REF!</f>
        <v>#REF!</v>
      </c>
      <c r="Z79" s="303" t="e">
        <f>#REF!</f>
        <v>#REF!</v>
      </c>
      <c r="AA79" s="303" t="e">
        <f>#REF!</f>
        <v>#REF!</v>
      </c>
      <c r="AB79" s="303" t="e">
        <f>#REF!</f>
        <v>#REF!</v>
      </c>
      <c r="AC79" s="303" t="e">
        <f>#REF!</f>
        <v>#REF!</v>
      </c>
      <c r="AD79" s="303" t="e">
        <f>#REF!</f>
        <v>#REF!</v>
      </c>
      <c r="AE79" s="303" t="e">
        <f>#REF!</f>
        <v>#REF!</v>
      </c>
      <c r="AF79" s="303" t="e">
        <f>#REF!</f>
        <v>#REF!</v>
      </c>
      <c r="AG79" s="342" t="e">
        <f>#REF!</f>
        <v>#REF!</v>
      </c>
    </row>
    <row r="80" spans="1:36" ht="25.5" customHeight="1">
      <c r="A80" s="1723" t="e">
        <f>#REF!</f>
        <v>#REF!</v>
      </c>
      <c r="B80" s="1724"/>
      <c r="C80" s="1724"/>
      <c r="D80" s="1724"/>
      <c r="E80" s="1724"/>
      <c r="F80" s="1724"/>
      <c r="G80" s="1724"/>
      <c r="H80" s="1724"/>
      <c r="I80" s="1724"/>
      <c r="J80" s="1724"/>
      <c r="K80" s="1724"/>
      <c r="L80" s="1724"/>
      <c r="M80" s="1724"/>
      <c r="N80" s="1724"/>
      <c r="O80" s="1724"/>
      <c r="P80" s="1724"/>
      <c r="Q80" s="1724"/>
      <c r="R80" s="1724"/>
      <c r="S80" s="1724"/>
      <c r="T80" s="1724"/>
      <c r="U80" s="1724"/>
      <c r="V80" s="1724"/>
      <c r="W80" s="1724"/>
      <c r="X80" s="1724"/>
      <c r="Y80" s="1724"/>
      <c r="Z80" s="1724"/>
      <c r="AA80" s="1724"/>
      <c r="AB80" s="1724"/>
      <c r="AC80" s="1724"/>
      <c r="AD80" s="1724"/>
      <c r="AE80" s="1724"/>
      <c r="AF80" s="1724"/>
      <c r="AG80" s="1725"/>
    </row>
    <row r="81" spans="1:33" ht="25.5" customHeight="1">
      <c r="A81" s="1723"/>
      <c r="B81" s="1724"/>
      <c r="C81" s="1724"/>
      <c r="D81" s="1724"/>
      <c r="E81" s="1724"/>
      <c r="F81" s="1724"/>
      <c r="G81" s="1724"/>
      <c r="H81" s="1724"/>
      <c r="I81" s="1724"/>
      <c r="J81" s="1724"/>
      <c r="K81" s="1724"/>
      <c r="L81" s="1724"/>
      <c r="M81" s="1724"/>
      <c r="N81" s="1724"/>
      <c r="O81" s="1724"/>
      <c r="P81" s="1724"/>
      <c r="Q81" s="1724"/>
      <c r="R81" s="1724"/>
      <c r="S81" s="1724"/>
      <c r="T81" s="1724"/>
      <c r="U81" s="1724"/>
      <c r="V81" s="1724"/>
      <c r="W81" s="1724"/>
      <c r="X81" s="1724"/>
      <c r="Y81" s="1724"/>
      <c r="Z81" s="1724"/>
      <c r="AA81" s="1724"/>
      <c r="AB81" s="1724"/>
      <c r="AC81" s="1724"/>
      <c r="AD81" s="1724"/>
      <c r="AE81" s="1724"/>
      <c r="AF81" s="1724"/>
      <c r="AG81" s="1725"/>
    </row>
    <row r="82" spans="1:33" ht="25.5" customHeight="1">
      <c r="A82" s="1723"/>
      <c r="B82" s="1724"/>
      <c r="C82" s="1724"/>
      <c r="D82" s="1724"/>
      <c r="E82" s="1724"/>
      <c r="F82" s="1724"/>
      <c r="G82" s="1724"/>
      <c r="H82" s="1724"/>
      <c r="I82" s="1724"/>
      <c r="J82" s="1724"/>
      <c r="K82" s="1724"/>
      <c r="L82" s="1724"/>
      <c r="M82" s="1724"/>
      <c r="N82" s="1724"/>
      <c r="O82" s="1724"/>
      <c r="P82" s="1724"/>
      <c r="Q82" s="1724"/>
      <c r="R82" s="1724"/>
      <c r="S82" s="1724"/>
      <c r="T82" s="1724"/>
      <c r="U82" s="1724"/>
      <c r="V82" s="1724"/>
      <c r="W82" s="1724"/>
      <c r="X82" s="1724"/>
      <c r="Y82" s="1724"/>
      <c r="Z82" s="1724"/>
      <c r="AA82" s="1724"/>
      <c r="AB82" s="1724"/>
      <c r="AC82" s="1724"/>
      <c r="AD82" s="1724"/>
      <c r="AE82" s="1724"/>
      <c r="AF82" s="1724"/>
      <c r="AG82" s="1725"/>
    </row>
    <row r="83" spans="1:33" ht="25.5" customHeight="1">
      <c r="A83" s="1723"/>
      <c r="B83" s="1724"/>
      <c r="C83" s="1724"/>
      <c r="D83" s="1724"/>
      <c r="E83" s="1724"/>
      <c r="F83" s="1724"/>
      <c r="G83" s="1724"/>
      <c r="H83" s="1724"/>
      <c r="I83" s="1724"/>
      <c r="J83" s="1724"/>
      <c r="K83" s="1724"/>
      <c r="L83" s="1724"/>
      <c r="M83" s="1724"/>
      <c r="N83" s="1724"/>
      <c r="O83" s="1724"/>
      <c r="P83" s="1724"/>
      <c r="Q83" s="1724"/>
      <c r="R83" s="1724"/>
      <c r="S83" s="1724"/>
      <c r="T83" s="1724"/>
      <c r="U83" s="1724"/>
      <c r="V83" s="1724"/>
      <c r="W83" s="1724"/>
      <c r="X83" s="1724"/>
      <c r="Y83" s="1724"/>
      <c r="Z83" s="1724"/>
      <c r="AA83" s="1724"/>
      <c r="AB83" s="1724"/>
      <c r="AC83" s="1724"/>
      <c r="AD83" s="1724"/>
      <c r="AE83" s="1724"/>
      <c r="AF83" s="1724"/>
      <c r="AG83" s="1725"/>
    </row>
    <row r="84" spans="1:33" ht="25.5" customHeight="1" thickBot="1">
      <c r="A84" s="1726"/>
      <c r="B84" s="1727"/>
      <c r="C84" s="1727"/>
      <c r="D84" s="1727"/>
      <c r="E84" s="1727"/>
      <c r="F84" s="1727"/>
      <c r="G84" s="1727"/>
      <c r="H84" s="1727"/>
      <c r="I84" s="1727"/>
      <c r="J84" s="1727"/>
      <c r="K84" s="1727"/>
      <c r="L84" s="1727"/>
      <c r="M84" s="1727"/>
      <c r="N84" s="1727"/>
      <c r="O84" s="1727"/>
      <c r="P84" s="1727"/>
      <c r="Q84" s="1727"/>
      <c r="R84" s="1727"/>
      <c r="S84" s="1727"/>
      <c r="T84" s="1727"/>
      <c r="U84" s="1727"/>
      <c r="V84" s="1727"/>
      <c r="W84" s="1727"/>
      <c r="X84" s="1727"/>
      <c r="Y84" s="1727"/>
      <c r="Z84" s="1727"/>
      <c r="AA84" s="1727"/>
      <c r="AB84" s="1727"/>
      <c r="AC84" s="1727"/>
      <c r="AD84" s="1727"/>
      <c r="AE84" s="1727"/>
      <c r="AF84" s="1727"/>
      <c r="AG84" s="1728"/>
    </row>
    <row r="85" spans="1:33" ht="25.5" customHeight="1">
      <c r="A85" s="1452" t="e">
        <f>#REF!</f>
        <v>#REF!</v>
      </c>
      <c r="B85" s="1453"/>
      <c r="C85" s="1453"/>
      <c r="D85" s="1453"/>
      <c r="E85" s="1453"/>
      <c r="F85" s="1453"/>
      <c r="G85" s="1453"/>
      <c r="H85" s="1453"/>
      <c r="I85" s="1453"/>
      <c r="J85" s="1453"/>
      <c r="K85" s="1453"/>
      <c r="L85" s="1453"/>
      <c r="M85" s="1453"/>
      <c r="N85" s="1453"/>
      <c r="O85" s="1453"/>
      <c r="P85" s="1453"/>
      <c r="Q85" s="1453"/>
      <c r="R85" s="1453"/>
      <c r="S85" s="1453"/>
      <c r="T85" s="1453"/>
      <c r="U85" s="1453"/>
      <c r="V85" s="1453"/>
      <c r="W85" s="1453"/>
      <c r="X85" s="1453"/>
      <c r="Y85" s="1453"/>
      <c r="Z85" s="1453"/>
      <c r="AA85" s="1453"/>
      <c r="AB85" s="1453"/>
      <c r="AC85" s="1453"/>
      <c r="AD85" s="1453"/>
      <c r="AE85" s="1453"/>
      <c r="AF85" s="1453"/>
      <c r="AG85" s="342" t="e">
        <f>#REF!</f>
        <v>#REF!</v>
      </c>
    </row>
    <row r="86" spans="1:33" ht="25.5" customHeight="1">
      <c r="A86" s="351" t="e">
        <f>#REF!</f>
        <v>#REF!</v>
      </c>
      <c r="B86" s="1481" t="e">
        <f>#REF!</f>
        <v>#REF!</v>
      </c>
      <c r="C86" s="1481"/>
      <c r="D86" s="1481"/>
      <c r="E86" s="1481"/>
      <c r="F86" s="1481"/>
      <c r="G86" s="1481"/>
      <c r="H86" s="1481"/>
      <c r="I86" s="1481"/>
      <c r="J86" s="1481"/>
      <c r="K86" s="1481"/>
      <c r="L86" s="1481"/>
      <c r="M86" s="1481"/>
      <c r="N86" s="1481"/>
      <c r="O86" s="1481"/>
      <c r="P86" s="1481"/>
      <c r="Q86" s="1481"/>
      <c r="R86" s="1481"/>
      <c r="S86" s="1481"/>
      <c r="T86" s="1481"/>
      <c r="U86" s="1481"/>
      <c r="V86" s="1481"/>
      <c r="W86" s="1481"/>
      <c r="X86" s="1481"/>
      <c r="Y86" s="1481"/>
      <c r="Z86" s="1481"/>
      <c r="AA86" s="1481"/>
      <c r="AB86" s="1481"/>
      <c r="AC86" s="1481"/>
      <c r="AD86" s="1481"/>
      <c r="AE86" s="1481"/>
      <c r="AF86" s="1481"/>
      <c r="AG86" s="298" t="e">
        <f>#REF!</f>
        <v>#REF!</v>
      </c>
    </row>
    <row r="87" spans="1:33" ht="25.5" customHeight="1">
      <c r="A87" s="1723" t="e">
        <f>#REF!</f>
        <v>#REF!</v>
      </c>
      <c r="B87" s="1724"/>
      <c r="C87" s="1724"/>
      <c r="D87" s="1724"/>
      <c r="E87" s="1724"/>
      <c r="F87" s="1724"/>
      <c r="G87" s="1724"/>
      <c r="H87" s="1724"/>
      <c r="I87" s="1724"/>
      <c r="J87" s="1724"/>
      <c r="K87" s="1724"/>
      <c r="L87" s="1724"/>
      <c r="M87" s="1724"/>
      <c r="N87" s="1724"/>
      <c r="O87" s="1724"/>
      <c r="P87" s="1724"/>
      <c r="Q87" s="1724"/>
      <c r="R87" s="1724"/>
      <c r="S87" s="1724"/>
      <c r="T87" s="1724"/>
      <c r="U87" s="1724"/>
      <c r="V87" s="1724"/>
      <c r="W87" s="1724"/>
      <c r="X87" s="1724"/>
      <c r="Y87" s="1724"/>
      <c r="Z87" s="1724"/>
      <c r="AA87" s="1724"/>
      <c r="AB87" s="1724"/>
      <c r="AC87" s="1724"/>
      <c r="AD87" s="1724"/>
      <c r="AE87" s="1724"/>
      <c r="AF87" s="1724"/>
      <c r="AG87" s="1725"/>
    </row>
    <row r="88" spans="1:33" ht="25.5" customHeight="1">
      <c r="A88" s="1723"/>
      <c r="B88" s="1724"/>
      <c r="C88" s="1724"/>
      <c r="D88" s="1724"/>
      <c r="E88" s="1724"/>
      <c r="F88" s="1724"/>
      <c r="G88" s="1724"/>
      <c r="H88" s="1724"/>
      <c r="I88" s="1724"/>
      <c r="J88" s="1724"/>
      <c r="K88" s="1724"/>
      <c r="L88" s="1724"/>
      <c r="M88" s="1724"/>
      <c r="N88" s="1724"/>
      <c r="O88" s="1724"/>
      <c r="P88" s="1724"/>
      <c r="Q88" s="1724"/>
      <c r="R88" s="1724"/>
      <c r="S88" s="1724"/>
      <c r="T88" s="1724"/>
      <c r="U88" s="1724"/>
      <c r="V88" s="1724"/>
      <c r="W88" s="1724"/>
      <c r="X88" s="1724"/>
      <c r="Y88" s="1724"/>
      <c r="Z88" s="1724"/>
      <c r="AA88" s="1724"/>
      <c r="AB88" s="1724"/>
      <c r="AC88" s="1724"/>
      <c r="AD88" s="1724"/>
      <c r="AE88" s="1724"/>
      <c r="AF88" s="1724"/>
      <c r="AG88" s="1725"/>
    </row>
    <row r="89" spans="1:33" ht="25.5" customHeight="1">
      <c r="A89" s="1723"/>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5"/>
    </row>
    <row r="90" spans="1:33" ht="25.5" customHeight="1">
      <c r="A90" s="1723"/>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5"/>
    </row>
    <row r="91" spans="1:33" ht="25.5" customHeight="1" thickBot="1">
      <c r="A91" s="1726"/>
      <c r="B91" s="1727"/>
      <c r="C91" s="1727"/>
      <c r="D91" s="1727"/>
      <c r="E91" s="1727"/>
      <c r="F91" s="1727"/>
      <c r="G91" s="1727"/>
      <c r="H91" s="1727"/>
      <c r="I91" s="1727"/>
      <c r="J91" s="1727"/>
      <c r="K91" s="1727"/>
      <c r="L91" s="1727"/>
      <c r="M91" s="1727"/>
      <c r="N91" s="1727"/>
      <c r="O91" s="1727"/>
      <c r="P91" s="1727"/>
      <c r="Q91" s="1727"/>
      <c r="R91" s="1727"/>
      <c r="S91" s="1727"/>
      <c r="T91" s="1727"/>
      <c r="U91" s="1727"/>
      <c r="V91" s="1727"/>
      <c r="W91" s="1727"/>
      <c r="X91" s="1727"/>
      <c r="Y91" s="1727"/>
      <c r="Z91" s="1727"/>
      <c r="AA91" s="1727"/>
      <c r="AB91" s="1727"/>
      <c r="AC91" s="1727"/>
      <c r="AD91" s="1727"/>
      <c r="AE91" s="1727"/>
      <c r="AF91" s="1727"/>
      <c r="AG91" s="1728"/>
    </row>
    <row r="92" spans="1:33" ht="25.5" customHeight="1">
      <c r="A92" s="1452" t="e">
        <f>#REF!</f>
        <v>#REF!</v>
      </c>
      <c r="B92" s="1453"/>
      <c r="C92" s="1453"/>
      <c r="D92" s="1453"/>
      <c r="E92" s="1453"/>
      <c r="F92" s="1453"/>
      <c r="G92" s="1453"/>
      <c r="H92" s="1453"/>
      <c r="I92" s="1453"/>
      <c r="J92" s="1453"/>
      <c r="K92" s="1453"/>
      <c r="L92" s="1453"/>
      <c r="M92" s="1453"/>
      <c r="N92" s="1453"/>
      <c r="O92" s="1453"/>
      <c r="P92" s="1453"/>
      <c r="Q92" s="1453"/>
      <c r="R92" s="1453"/>
      <c r="S92" s="1453"/>
      <c r="T92" s="1453"/>
      <c r="U92" s="1453"/>
      <c r="V92" s="1453"/>
      <c r="W92" s="1453"/>
      <c r="X92" s="1453"/>
      <c r="Y92" s="1453"/>
      <c r="Z92" s="1453"/>
      <c r="AA92" s="350" t="e">
        <f>#REF!</f>
        <v>#REF!</v>
      </c>
      <c r="AB92" s="350" t="e">
        <f>#REF!</f>
        <v>#REF!</v>
      </c>
      <c r="AC92" s="350" t="e">
        <f>#REF!</f>
        <v>#REF!</v>
      </c>
      <c r="AD92" s="350" t="e">
        <f>#REF!</f>
        <v>#REF!</v>
      </c>
      <c r="AE92" s="350" t="e">
        <f>#REF!</f>
        <v>#REF!</v>
      </c>
      <c r="AF92" s="350" t="e">
        <f>#REF!</f>
        <v>#REF!</v>
      </c>
      <c r="AG92" s="349" t="e">
        <f>#REF!</f>
        <v>#REF!</v>
      </c>
    </row>
    <row r="93" spans="1:33" ht="25.5" customHeight="1">
      <c r="A93" s="348" t="e">
        <f>#REF!</f>
        <v>#REF!</v>
      </c>
      <c r="B93" s="1481" t="e">
        <f>#REF!</f>
        <v>#REF!</v>
      </c>
      <c r="C93" s="1481"/>
      <c r="D93" s="1481"/>
      <c r="E93" s="1481"/>
      <c r="F93" s="1481"/>
      <c r="G93" s="1481"/>
      <c r="H93" s="1481"/>
      <c r="I93" s="1481"/>
      <c r="J93" s="1481"/>
      <c r="K93" s="1481"/>
      <c r="L93" s="1481"/>
      <c r="M93" s="1481"/>
      <c r="N93" s="1481"/>
      <c r="O93" s="1481"/>
      <c r="P93" s="1481"/>
      <c r="Q93" s="1481"/>
      <c r="R93" s="1481"/>
      <c r="S93" s="1481"/>
      <c r="T93" s="1481"/>
      <c r="U93" s="1481"/>
      <c r="V93" s="1481"/>
      <c r="W93" s="1481"/>
      <c r="X93" s="1481"/>
      <c r="Y93" s="1481"/>
      <c r="Z93" s="1481"/>
      <c r="AA93" s="1481"/>
      <c r="AB93" s="1481"/>
      <c r="AC93" s="1481"/>
      <c r="AD93" s="1481"/>
      <c r="AE93" s="1481"/>
      <c r="AF93" s="1481"/>
      <c r="AG93" s="347" t="e">
        <f>#REF!</f>
        <v>#REF!</v>
      </c>
    </row>
    <row r="94" spans="1:33" ht="25.5" customHeight="1">
      <c r="A94" s="1723" t="e">
        <f>#REF!</f>
        <v>#REF!</v>
      </c>
      <c r="B94" s="1724"/>
      <c r="C94" s="1724"/>
      <c r="D94" s="1724"/>
      <c r="E94" s="1724"/>
      <c r="F94" s="1724"/>
      <c r="G94" s="1724"/>
      <c r="H94" s="1724"/>
      <c r="I94" s="1724"/>
      <c r="J94" s="1724"/>
      <c r="K94" s="1724"/>
      <c r="L94" s="1724"/>
      <c r="M94" s="1724"/>
      <c r="N94" s="1724"/>
      <c r="O94" s="1724"/>
      <c r="P94" s="1724"/>
      <c r="Q94" s="1724"/>
      <c r="R94" s="1724"/>
      <c r="S94" s="1724"/>
      <c r="T94" s="1724"/>
      <c r="U94" s="1724"/>
      <c r="V94" s="1724"/>
      <c r="W94" s="1724"/>
      <c r="X94" s="1724"/>
      <c r="Y94" s="1724"/>
      <c r="Z94" s="1724"/>
      <c r="AA94" s="1724"/>
      <c r="AB94" s="1724"/>
      <c r="AC94" s="1724"/>
      <c r="AD94" s="1724"/>
      <c r="AE94" s="1724"/>
      <c r="AF94" s="1724"/>
      <c r="AG94" s="1725"/>
    </row>
    <row r="95" spans="1:33" ht="25.5" customHeight="1">
      <c r="A95" s="1723"/>
      <c r="B95" s="1724"/>
      <c r="C95" s="1724"/>
      <c r="D95" s="1724"/>
      <c r="E95" s="1724"/>
      <c r="F95" s="1724"/>
      <c r="G95" s="1724"/>
      <c r="H95" s="1724"/>
      <c r="I95" s="1724"/>
      <c r="J95" s="1724"/>
      <c r="K95" s="1724"/>
      <c r="L95" s="1724"/>
      <c r="M95" s="1724"/>
      <c r="N95" s="1724"/>
      <c r="O95" s="1724"/>
      <c r="P95" s="1724"/>
      <c r="Q95" s="1724"/>
      <c r="R95" s="1724"/>
      <c r="S95" s="1724"/>
      <c r="T95" s="1724"/>
      <c r="U95" s="1724"/>
      <c r="V95" s="1724"/>
      <c r="W95" s="1724"/>
      <c r="X95" s="1724"/>
      <c r="Y95" s="1724"/>
      <c r="Z95" s="1724"/>
      <c r="AA95" s="1724"/>
      <c r="AB95" s="1724"/>
      <c r="AC95" s="1724"/>
      <c r="AD95" s="1724"/>
      <c r="AE95" s="1724"/>
      <c r="AF95" s="1724"/>
      <c r="AG95" s="1725"/>
    </row>
    <row r="96" spans="1:33" ht="25.5" customHeight="1" thickBot="1">
      <c r="A96" s="1726"/>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8"/>
    </row>
    <row r="97" spans="1:69" ht="25.5" customHeight="1">
      <c r="A97" s="346" t="e">
        <f>#REF!</f>
        <v>#REF!</v>
      </c>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4"/>
    </row>
    <row r="98" spans="1:69" ht="25.5" customHeight="1">
      <c r="A98" s="1844" t="e">
        <f>#REF!</f>
        <v>#REF!</v>
      </c>
      <c r="B98" s="1844"/>
      <c r="C98" s="453" t="e">
        <f>#REF!</f>
        <v>#REF!</v>
      </c>
      <c r="D98" s="456"/>
      <c r="E98" s="453"/>
      <c r="F98" s="1844" t="e">
        <f>#REF!</f>
        <v>#REF!</v>
      </c>
      <c r="G98" s="1844"/>
      <c r="H98" s="453" t="e">
        <f>#REF!</f>
        <v>#REF!</v>
      </c>
      <c r="I98" s="456"/>
      <c r="J98" s="453"/>
      <c r="K98" s="453"/>
      <c r="L98" s="453"/>
      <c r="M98" s="453"/>
      <c r="N98" s="453"/>
      <c r="O98" s="453"/>
      <c r="P98" s="457"/>
      <c r="Q98" s="457"/>
      <c r="R98" s="457"/>
      <c r="S98" s="457"/>
      <c r="T98" s="457"/>
      <c r="U98" s="457"/>
      <c r="V98" s="457"/>
      <c r="W98" s="457"/>
      <c r="X98" s="458"/>
      <c r="Y98" s="453"/>
      <c r="Z98" s="458"/>
      <c r="AA98" s="458"/>
      <c r="AB98" s="459"/>
      <c r="AC98" s="459"/>
      <c r="AD98" s="459"/>
      <c r="AE98" s="459"/>
      <c r="AF98" s="459"/>
      <c r="AG98" s="465"/>
    </row>
    <row r="99" spans="1:69" ht="25.5" customHeight="1" thickBot="1">
      <c r="A99" s="238" t="e">
        <f>#REF!</f>
        <v>#REF!</v>
      </c>
      <c r="B99" s="1372" t="e">
        <f>#REF!</f>
        <v>#REF!</v>
      </c>
      <c r="C99" s="1372"/>
      <c r="D99" s="1372"/>
      <c r="E99" s="1372"/>
      <c r="F99" s="1372"/>
      <c r="G99" s="1372"/>
      <c r="H99" s="343" t="e">
        <f>#REF!</f>
        <v>#REF!</v>
      </c>
      <c r="I99" s="1730" t="e">
        <f>#REF!</f>
        <v>#REF!</v>
      </c>
      <c r="J99" s="1731"/>
      <c r="K99" s="1731"/>
      <c r="L99" s="1731"/>
      <c r="M99" s="1731"/>
      <c r="N99" s="1731"/>
      <c r="O99" s="1731"/>
      <c r="P99" s="1731"/>
      <c r="Q99" s="1731"/>
      <c r="R99" s="1731"/>
      <c r="S99" s="1731"/>
      <c r="T99" s="1731"/>
      <c r="U99" s="1731"/>
      <c r="V99" s="1731"/>
      <c r="W99" s="1731"/>
      <c r="X99" s="1731"/>
      <c r="Y99" s="1731"/>
      <c r="Z99" s="1731"/>
      <c r="AA99" s="1731"/>
      <c r="AB99" s="1731"/>
      <c r="AC99" s="1731"/>
      <c r="AD99" s="1731"/>
      <c r="AE99" s="1731"/>
      <c r="AF99" s="1731"/>
      <c r="AG99" s="1732"/>
      <c r="AI99" s="340" t="s">
        <v>296</v>
      </c>
    </row>
    <row r="100" spans="1:69" ht="25.5" customHeight="1">
      <c r="A100" s="228" t="e">
        <f>#REF!</f>
        <v>#REF!</v>
      </c>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42"/>
      <c r="AI100" s="340" t="s">
        <v>295</v>
      </c>
    </row>
    <row r="101" spans="1:69" ht="25.5" customHeight="1">
      <c r="A101" s="297" t="e">
        <f>#REF!</f>
        <v>#REF!</v>
      </c>
      <c r="B101" s="873" t="e">
        <f>#REF!</f>
        <v>#REF!</v>
      </c>
      <c r="C101" s="873"/>
      <c r="D101" s="873"/>
      <c r="E101" s="873"/>
      <c r="F101" s="873"/>
      <c r="G101" s="873"/>
      <c r="H101" s="873"/>
      <c r="I101" s="873"/>
      <c r="J101" s="873"/>
      <c r="K101" s="244" t="e">
        <f>#REF!</f>
        <v>#REF!</v>
      </c>
      <c r="L101" s="1717" t="e">
        <f>#REF!</f>
        <v>#REF!</v>
      </c>
      <c r="M101" s="1718"/>
      <c r="N101" s="1718"/>
      <c r="O101" s="1718"/>
      <c r="P101" s="1718"/>
      <c r="Q101" s="1718"/>
      <c r="R101" s="1718"/>
      <c r="S101" s="1718"/>
      <c r="T101" s="1718"/>
      <c r="U101" s="1718"/>
      <c r="V101" s="1718"/>
      <c r="W101" s="1718"/>
      <c r="X101" s="1718"/>
      <c r="Y101" s="1718"/>
      <c r="Z101" s="1718"/>
      <c r="AA101" s="1718"/>
      <c r="AB101" s="1718"/>
      <c r="AC101" s="1718"/>
      <c r="AD101" s="1718"/>
      <c r="AE101" s="1718"/>
      <c r="AF101" s="1718"/>
      <c r="AG101" s="1719"/>
      <c r="AI101" s="340" t="s">
        <v>294</v>
      </c>
    </row>
    <row r="102" spans="1:69" ht="25.5" customHeight="1">
      <c r="A102" s="230" t="e">
        <f>#REF!</f>
        <v>#REF!</v>
      </c>
      <c r="B102" s="873" t="e">
        <f>#REF!</f>
        <v>#REF!</v>
      </c>
      <c r="C102" s="873"/>
      <c r="D102" s="873"/>
      <c r="E102" s="873"/>
      <c r="F102" s="873"/>
      <c r="G102" s="873"/>
      <c r="H102" s="873"/>
      <c r="I102" s="873"/>
      <c r="J102" s="873"/>
      <c r="K102" s="236" t="e">
        <f>#REF!</f>
        <v>#REF!</v>
      </c>
      <c r="L102" s="1717" t="e">
        <f>#REF!</f>
        <v>#REF!</v>
      </c>
      <c r="M102" s="1718"/>
      <c r="N102" s="1718"/>
      <c r="O102" s="1718"/>
      <c r="P102" s="1718"/>
      <c r="Q102" s="1718"/>
      <c r="R102" s="1718"/>
      <c r="S102" s="1718"/>
      <c r="T102" s="1718"/>
      <c r="U102" s="1718"/>
      <c r="V102" s="1718"/>
      <c r="W102" s="1718"/>
      <c r="X102" s="1718"/>
      <c r="Y102" s="1718"/>
      <c r="Z102" s="1718"/>
      <c r="AA102" s="1718"/>
      <c r="AB102" s="1718"/>
      <c r="AC102" s="1718"/>
      <c r="AD102" s="1718"/>
      <c r="AE102" s="1718"/>
      <c r="AF102" s="1718"/>
      <c r="AG102" s="1719"/>
      <c r="AI102" s="340" t="s">
        <v>293</v>
      </c>
    </row>
    <row r="103" spans="1:69" ht="25.5" customHeight="1">
      <c r="A103" s="230" t="e">
        <f>#REF!</f>
        <v>#REF!</v>
      </c>
      <c r="B103" s="873" t="e">
        <f>#REF!</f>
        <v>#REF!</v>
      </c>
      <c r="C103" s="873"/>
      <c r="D103" s="873"/>
      <c r="E103" s="873"/>
      <c r="F103" s="873"/>
      <c r="G103" s="873"/>
      <c r="H103" s="873"/>
      <c r="I103" s="873"/>
      <c r="J103" s="873"/>
      <c r="K103" s="236" t="e">
        <f>#REF!</f>
        <v>#REF!</v>
      </c>
      <c r="L103" s="1720" t="e">
        <f>#REF!</f>
        <v>#REF!</v>
      </c>
      <c r="M103" s="1721"/>
      <c r="N103" s="436" t="e">
        <f>#REF!</f>
        <v>#REF!</v>
      </c>
      <c r="O103" s="436"/>
      <c r="P103" s="436" t="e">
        <f>#REF!</f>
        <v>#REF!</v>
      </c>
      <c r="Q103" s="1721" t="e">
        <f>#REF!</f>
        <v>#REF!</v>
      </c>
      <c r="R103" s="1721"/>
      <c r="S103" s="436" t="e">
        <f>#REF!</f>
        <v>#REF!</v>
      </c>
      <c r="T103" s="461"/>
      <c r="U103" s="461" t="e">
        <f>#REF!</f>
        <v>#REF!</v>
      </c>
      <c r="V103" s="462" t="e">
        <f>#REF!</f>
        <v>#REF!</v>
      </c>
      <c r="W103" s="463"/>
      <c r="X103" s="463"/>
      <c r="Y103" s="463"/>
      <c r="Z103" s="463"/>
      <c r="AA103" s="463"/>
      <c r="AB103" s="436"/>
      <c r="AC103" s="436"/>
      <c r="AD103" s="436"/>
      <c r="AE103" s="436"/>
      <c r="AF103" s="436"/>
      <c r="AG103" s="464"/>
      <c r="AI103" s="340" t="s">
        <v>292</v>
      </c>
    </row>
    <row r="104" spans="1:69" ht="25.5" customHeight="1">
      <c r="A104" s="230" t="e">
        <f>#REF!</f>
        <v>#REF!</v>
      </c>
      <c r="B104" s="873" t="e">
        <f>#REF!</f>
        <v>#REF!</v>
      </c>
      <c r="C104" s="873"/>
      <c r="D104" s="873"/>
      <c r="E104" s="873"/>
      <c r="F104" s="873"/>
      <c r="G104" s="873"/>
      <c r="H104" s="873"/>
      <c r="I104" s="873"/>
      <c r="J104" s="873"/>
      <c r="K104" s="236" t="e">
        <f>#REF!</f>
        <v>#REF!</v>
      </c>
      <c r="L104" s="1708" t="e">
        <f>#REF!</f>
        <v>#REF!</v>
      </c>
      <c r="M104" s="1709"/>
      <c r="N104" s="1709"/>
      <c r="O104" s="1709"/>
      <c r="P104" s="1709"/>
      <c r="Q104" s="1709"/>
      <c r="R104" s="1709"/>
      <c r="S104" s="1709"/>
      <c r="T104" s="1709"/>
      <c r="U104" s="1709"/>
      <c r="V104" s="1709"/>
      <c r="W104" s="1709"/>
      <c r="X104" s="1709"/>
      <c r="Y104" s="1709"/>
      <c r="Z104" s="1709"/>
      <c r="AA104" s="1709"/>
      <c r="AB104" s="1709"/>
      <c r="AC104" s="1709"/>
      <c r="AD104" s="1709"/>
      <c r="AE104" s="1709"/>
      <c r="AF104" s="1709"/>
      <c r="AG104" s="1710"/>
      <c r="AI104" s="340" t="s">
        <v>291</v>
      </c>
    </row>
    <row r="105" spans="1:69" ht="25.5" customHeight="1">
      <c r="A105" s="263" t="e">
        <f>#REF!</f>
        <v>#REF!</v>
      </c>
      <c r="B105" s="887" t="e">
        <f>#REF!</f>
        <v>#REF!</v>
      </c>
      <c r="C105" s="887"/>
      <c r="D105" s="887"/>
      <c r="E105" s="887"/>
      <c r="F105" s="887"/>
      <c r="G105" s="887"/>
      <c r="H105" s="887"/>
      <c r="I105" s="887"/>
      <c r="J105" s="887"/>
      <c r="K105" s="264" t="e">
        <f>#REF!</f>
        <v>#REF!</v>
      </c>
      <c r="L105" s="1711" t="e">
        <f>#REF!</f>
        <v>#REF!</v>
      </c>
      <c r="M105" s="1712"/>
      <c r="N105" s="1712"/>
      <c r="O105" s="1712"/>
      <c r="P105" s="1712"/>
      <c r="Q105" s="1712"/>
      <c r="R105" s="1712"/>
      <c r="S105" s="1712"/>
      <c r="T105" s="1712"/>
      <c r="U105" s="1712"/>
      <c r="V105" s="1712"/>
      <c r="W105" s="1712"/>
      <c r="X105" s="1712"/>
      <c r="Y105" s="1712"/>
      <c r="Z105" s="1712"/>
      <c r="AA105" s="1712"/>
      <c r="AB105" s="1712"/>
      <c r="AC105" s="1712"/>
      <c r="AD105" s="1712"/>
      <c r="AE105" s="1712"/>
      <c r="AF105" s="1712"/>
      <c r="AG105" s="1713"/>
    </row>
    <row r="106" spans="1:69" ht="25.5" customHeight="1" thickBot="1">
      <c r="A106" s="265" t="e">
        <f>#REF!</f>
        <v>#REF!</v>
      </c>
      <c r="B106" s="878" t="e">
        <f>#REF!</f>
        <v>#REF!</v>
      </c>
      <c r="C106" s="878"/>
      <c r="D106" s="878"/>
      <c r="E106" s="878"/>
      <c r="F106" s="878"/>
      <c r="G106" s="878"/>
      <c r="H106" s="878"/>
      <c r="I106" s="878"/>
      <c r="J106" s="878"/>
      <c r="K106" s="266" t="e">
        <f>#REF!</f>
        <v>#REF!</v>
      </c>
      <c r="L106" s="1714" t="e">
        <f>#REF!</f>
        <v>#REF!</v>
      </c>
      <c r="M106" s="1715"/>
      <c r="N106" s="1715"/>
      <c r="O106" s="1715"/>
      <c r="P106" s="1715"/>
      <c r="Q106" s="1715"/>
      <c r="R106" s="1715"/>
      <c r="S106" s="1715"/>
      <c r="T106" s="1715"/>
      <c r="U106" s="1715"/>
      <c r="V106" s="1715"/>
      <c r="W106" s="1715"/>
      <c r="X106" s="1715"/>
      <c r="Y106" s="1715"/>
      <c r="Z106" s="1715"/>
      <c r="AA106" s="1715"/>
      <c r="AB106" s="1715"/>
      <c r="AC106" s="1715"/>
      <c r="AD106" s="1715"/>
      <c r="AE106" s="1715"/>
      <c r="AF106" s="1715"/>
      <c r="AG106" s="1716"/>
    </row>
    <row r="107" spans="1:69" ht="9" customHeight="1">
      <c r="A107" s="1" t="e">
        <f>#REF!</f>
        <v>#REF!</v>
      </c>
    </row>
    <row r="108" spans="1:69" s="27" customFormat="1" ht="21.75" customHeight="1">
      <c r="A108" s="27" t="e">
        <f>#REF!</f>
        <v>#REF!</v>
      </c>
      <c r="J108" s="28"/>
      <c r="K108" s="28"/>
    </row>
    <row r="109" spans="1:69" s="27" customFormat="1" ht="55.5" customHeight="1">
      <c r="A109" s="27" t="e">
        <f>#REF!</f>
        <v>#REF!</v>
      </c>
      <c r="B109" s="1706" t="e">
        <f>#REF!</f>
        <v>#REF!</v>
      </c>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27" t="e">
        <f>#REF!</f>
        <v>#REF!</v>
      </c>
      <c r="AV109" s="438"/>
      <c r="AW109" s="1"/>
      <c r="AX109" s="13"/>
      <c r="AY109" s="13"/>
      <c r="AZ109" s="13"/>
      <c r="BA109" s="13"/>
      <c r="BB109" s="438"/>
      <c r="BC109" s="1"/>
      <c r="BD109" s="13"/>
      <c r="BE109" s="13"/>
      <c r="BF109" s="13"/>
      <c r="BG109" s="13"/>
      <c r="BH109" s="13"/>
      <c r="BI109" s="13"/>
      <c r="BJ109" s="13"/>
      <c r="BK109" s="13"/>
      <c r="BL109" s="13"/>
      <c r="BM109" s="438"/>
      <c r="BN109" s="199"/>
      <c r="BO109" s="13"/>
      <c r="BP109" s="13"/>
      <c r="BQ109" s="13"/>
    </row>
    <row r="110" spans="1:69" s="27" customFormat="1" ht="62.25" customHeight="1">
      <c r="A110" s="27" t="e">
        <f>#REF!</f>
        <v>#REF!</v>
      </c>
      <c r="B110" s="1706"/>
      <c r="C110" s="1706"/>
      <c r="D110" s="1706"/>
      <c r="E110" s="1706"/>
      <c r="F110" s="1706"/>
      <c r="G110" s="1706"/>
      <c r="H110" s="1706"/>
      <c r="I110" s="1706"/>
      <c r="J110" s="1706"/>
      <c r="K110" s="1706"/>
      <c r="L110" s="1706"/>
      <c r="M110" s="1706"/>
      <c r="N110" s="1706"/>
      <c r="O110" s="1706"/>
      <c r="P110" s="1706"/>
      <c r="Q110" s="1706"/>
      <c r="R110" s="1706"/>
      <c r="S110" s="1706"/>
      <c r="T110" s="1706"/>
      <c r="U110" s="1706"/>
      <c r="V110" s="1706"/>
      <c r="W110" s="1706"/>
      <c r="X110" s="1706"/>
      <c r="Y110" s="1706"/>
      <c r="Z110" s="1706"/>
      <c r="AA110" s="1706"/>
      <c r="AB110" s="1706"/>
      <c r="AC110" s="1706"/>
      <c r="AD110" s="1706"/>
      <c r="AE110" s="1706"/>
      <c r="AF110" s="1706"/>
      <c r="AG110" s="27" t="e">
        <f>#REF!</f>
        <v>#REF!</v>
      </c>
      <c r="AV110" s="438"/>
      <c r="AW110" s="1"/>
      <c r="AX110" s="13"/>
      <c r="AY110" s="13"/>
      <c r="AZ110" s="13"/>
      <c r="BA110" s="13"/>
      <c r="BB110" s="438"/>
      <c r="BC110" s="1"/>
      <c r="BD110" s="13"/>
      <c r="BE110" s="13"/>
      <c r="BF110" s="13"/>
      <c r="BG110" s="13"/>
      <c r="BH110" s="13"/>
      <c r="BI110" s="13"/>
      <c r="BJ110" s="13"/>
      <c r="BK110" s="13"/>
      <c r="BL110" s="13"/>
      <c r="BM110" s="13"/>
      <c r="BN110" s="13"/>
      <c r="BO110" s="13"/>
      <c r="BP110" s="13"/>
      <c r="BQ110" s="13"/>
    </row>
    <row r="111" spans="1:69" ht="9" customHeight="1"/>
  </sheetData>
  <mergeCells count="185">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Z30"/>
    <mergeCell ref="A31:I31"/>
    <mergeCell ref="J31:AG31"/>
    <mergeCell ref="B20:J20"/>
    <mergeCell ref="L20:AG20"/>
    <mergeCell ref="B21:J21"/>
    <mergeCell ref="L21:AG21"/>
    <mergeCell ref="B22:J25"/>
    <mergeCell ref="L22:M22"/>
    <mergeCell ref="L23:M23"/>
    <mergeCell ref="T24:AG24"/>
    <mergeCell ref="T25:AG25"/>
    <mergeCell ref="A35:AC35"/>
    <mergeCell ref="B36:H36"/>
    <mergeCell ref="J36:AG36"/>
    <mergeCell ref="B37:H37"/>
    <mergeCell ref="J37:AG37"/>
    <mergeCell ref="A38:AC38"/>
    <mergeCell ref="B32:H32"/>
    <mergeCell ref="J32:AG32"/>
    <mergeCell ref="B33:H33"/>
    <mergeCell ref="J33:AG33"/>
    <mergeCell ref="B34:H34"/>
    <mergeCell ref="J34:V34"/>
    <mergeCell ref="W34:AA34"/>
    <mergeCell ref="A45:AG46"/>
    <mergeCell ref="A47:V47"/>
    <mergeCell ref="B48:Y48"/>
    <mergeCell ref="A49:AG51"/>
    <mergeCell ref="A52:V52"/>
    <mergeCell ref="D53:U53"/>
    <mergeCell ref="V53:AA53"/>
    <mergeCell ref="B39:AF39"/>
    <mergeCell ref="A40:E41"/>
    <mergeCell ref="F40:AG41"/>
    <mergeCell ref="A42:E43"/>
    <mergeCell ref="F42:AG43"/>
    <mergeCell ref="A44:L44"/>
    <mergeCell ref="P54:Q54"/>
    <mergeCell ref="R54:S54"/>
    <mergeCell ref="T54:U54"/>
    <mergeCell ref="V54:W54"/>
    <mergeCell ref="X54:Y54"/>
    <mergeCell ref="Z54:AA54"/>
    <mergeCell ref="D54:E54"/>
    <mergeCell ref="F54:G54"/>
    <mergeCell ref="H54:I54"/>
    <mergeCell ref="J54:K54"/>
    <mergeCell ref="L54:M54"/>
    <mergeCell ref="N54:O54"/>
    <mergeCell ref="A59:V59"/>
    <mergeCell ref="B60:K60"/>
    <mergeCell ref="M60:W60"/>
    <mergeCell ref="X60:AF60"/>
    <mergeCell ref="B61:K61"/>
    <mergeCell ref="M61:W61"/>
    <mergeCell ref="X61:AF61"/>
    <mergeCell ref="P55:Q57"/>
    <mergeCell ref="R55:S57"/>
    <mergeCell ref="T55:U57"/>
    <mergeCell ref="V55:W57"/>
    <mergeCell ref="X55:Y57"/>
    <mergeCell ref="Z55:AA57"/>
    <mergeCell ref="D55:E57"/>
    <mergeCell ref="F55:G57"/>
    <mergeCell ref="H55:I57"/>
    <mergeCell ref="J55:K57"/>
    <mergeCell ref="L55:M57"/>
    <mergeCell ref="N55:O57"/>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79:V79"/>
    <mergeCell ref="A80:AG84"/>
    <mergeCell ref="A76:E76"/>
    <mergeCell ref="F76:J76"/>
    <mergeCell ref="K76:Q76"/>
    <mergeCell ref="R76:X76"/>
    <mergeCell ref="Y76:AG76"/>
    <mergeCell ref="A77:E77"/>
    <mergeCell ref="F77:J77"/>
    <mergeCell ref="K77:Q77"/>
    <mergeCell ref="R77:X77"/>
    <mergeCell ref="Y77:AG77"/>
    <mergeCell ref="A98:B98"/>
    <mergeCell ref="F98:G98"/>
    <mergeCell ref="B99:G99"/>
    <mergeCell ref="I99:AG99"/>
    <mergeCell ref="B101:J101"/>
    <mergeCell ref="L101:AG101"/>
    <mergeCell ref="A85:AF85"/>
    <mergeCell ref="B86:AF86"/>
    <mergeCell ref="A87:AG91"/>
    <mergeCell ref="A92:Z92"/>
    <mergeCell ref="B93:AF93"/>
    <mergeCell ref="A94:AG96"/>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0F00-000000000000}">
      <formula1>#REF!</formula1>
    </dataValidation>
    <dataValidation type="list" allowBlank="1" showInputMessage="1" showErrorMessage="1" sqref="J31:AG31" xr:uid="{00000000-0002-0000-0F00-000001000000}">
      <formula1>$AI$32:$AI$34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29" max="32" man="1"/>
    <brk id="58" max="3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465</v>
      </c>
    </row>
    <row r="2" spans="1:35" ht="25.5" customHeight="1">
      <c r="A2" s="931" t="e">
        <f>#REF!</f>
        <v>#REF!</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6" t="e">
        <f>#REF!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5" ht="25.5" customHeight="1">
      <c r="A4" s="932" t="e">
        <f>#REF!</f>
        <v>#REF!</v>
      </c>
      <c r="B4" s="933"/>
      <c r="C4" s="933"/>
      <c r="D4" s="933"/>
      <c r="E4" s="934"/>
      <c r="F4" s="1840" t="e">
        <f>#REF!</f>
        <v>#REF!</v>
      </c>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2"/>
    </row>
    <row r="5" spans="1:35" ht="25.5" customHeight="1">
      <c r="A5" s="897" t="e">
        <f>#REF!</f>
        <v>#REF!</v>
      </c>
      <c r="B5" s="898"/>
      <c r="C5" s="898"/>
      <c r="D5" s="898"/>
      <c r="E5" s="899"/>
      <c r="F5" s="1717" t="e">
        <f>#REF!</f>
        <v>#REF!</v>
      </c>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c r="AD5" s="1718"/>
      <c r="AE5" s="1718"/>
      <c r="AF5" s="1718"/>
      <c r="AG5" s="1719"/>
    </row>
    <row r="6" spans="1:35" ht="28.5" customHeight="1">
      <c r="A6" s="897" t="e">
        <f>#REF!</f>
        <v>#REF!</v>
      </c>
      <c r="B6" s="898"/>
      <c r="C6" s="898"/>
      <c r="D6" s="898"/>
      <c r="E6" s="899"/>
      <c r="F6" s="1843" t="e">
        <f>#REF!</f>
        <v>#REF!</v>
      </c>
      <c r="G6" s="898"/>
      <c r="H6" s="246" t="e">
        <f>#REF!</f>
        <v>#REF!</v>
      </c>
      <c r="I6" s="1718" t="e">
        <f>#REF!</f>
        <v>#REF!</v>
      </c>
      <c r="J6" s="1718"/>
      <c r="K6" s="1718"/>
      <c r="L6" s="1718"/>
      <c r="M6" s="1718"/>
      <c r="N6" s="1718"/>
      <c r="O6" s="1718"/>
      <c r="P6" s="1718"/>
      <c r="Q6" s="1718"/>
      <c r="R6" s="436" t="e">
        <f>#REF!</f>
        <v>#REF!</v>
      </c>
      <c r="S6" s="1718" t="e">
        <f>#REF!</f>
        <v>#REF!</v>
      </c>
      <c r="T6" s="1718"/>
      <c r="U6" s="1718"/>
      <c r="V6" s="1718"/>
      <c r="W6" s="1718"/>
      <c r="X6" s="1718"/>
      <c r="Y6" s="1718"/>
      <c r="Z6" s="1718"/>
      <c r="AA6" s="1718"/>
      <c r="AB6" s="1718"/>
      <c r="AC6" s="1718"/>
      <c r="AD6" s="1718"/>
      <c r="AE6" s="1718"/>
      <c r="AF6" s="1718"/>
      <c r="AG6" s="1719"/>
    </row>
    <row r="7" spans="1:35" ht="25.5" customHeight="1">
      <c r="A7" s="897" t="e">
        <f>#REF!</f>
        <v>#REF!</v>
      </c>
      <c r="B7" s="898"/>
      <c r="C7" s="898"/>
      <c r="D7" s="898"/>
      <c r="E7" s="899"/>
      <c r="F7" s="1803" t="e">
        <f>#REF!</f>
        <v>#REF!</v>
      </c>
      <c r="G7" s="1804"/>
      <c r="H7" s="1804"/>
      <c r="I7" s="1804"/>
      <c r="J7" s="1804"/>
      <c r="K7" s="1804"/>
      <c r="L7" s="1804"/>
      <c r="M7" s="1832"/>
      <c r="N7" s="926" t="e">
        <f>#REF!</f>
        <v>#REF!</v>
      </c>
      <c r="O7" s="898"/>
      <c r="P7" s="898"/>
      <c r="Q7" s="899"/>
      <c r="R7" s="1833" t="e">
        <f>#REF!</f>
        <v>#REF!</v>
      </c>
      <c r="S7" s="1834"/>
      <c r="T7" s="1834"/>
      <c r="U7" s="1834"/>
      <c r="V7" s="409" t="e">
        <f>#REF!</f>
        <v>#REF!</v>
      </c>
      <c r="W7" s="409" t="e">
        <f>#REF!</f>
        <v>#REF!</v>
      </c>
      <c r="X7" s="1835" t="e">
        <f>#REF!</f>
        <v>#REF!</v>
      </c>
      <c r="Y7" s="1836"/>
      <c r="Z7" s="1836"/>
      <c r="AA7" s="1836"/>
      <c r="AB7" s="1837"/>
      <c r="AC7" s="1838" t="e">
        <f>#REF!</f>
        <v>#REF!</v>
      </c>
      <c r="AD7" s="1839"/>
      <c r="AE7" s="1839"/>
      <c r="AF7" s="1839"/>
      <c r="AG7" s="221" t="e">
        <f>#REF!</f>
        <v>#REF!</v>
      </c>
    </row>
    <row r="8" spans="1:35" ht="25.5" customHeight="1">
      <c r="A8" s="897" t="e">
        <f>#REF!</f>
        <v>#REF!</v>
      </c>
      <c r="B8" s="898"/>
      <c r="C8" s="898"/>
      <c r="D8" s="898"/>
      <c r="E8" s="899"/>
      <c r="F8" s="1717" t="e">
        <f>#REF!</f>
        <v>#REF!</v>
      </c>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9"/>
    </row>
    <row r="9" spans="1:35" ht="25.5" customHeight="1">
      <c r="A9" s="1607" t="e">
        <f>#REF!</f>
        <v>#REF!</v>
      </c>
      <c r="B9" s="898"/>
      <c r="C9" s="898"/>
      <c r="D9" s="898"/>
      <c r="E9" s="899"/>
      <c r="F9" s="1717" t="e">
        <f>#REF!</f>
        <v>#REF!</v>
      </c>
      <c r="G9" s="1718"/>
      <c r="H9" s="1718"/>
      <c r="I9" s="1718"/>
      <c r="J9" s="1718"/>
      <c r="K9" s="1718"/>
      <c r="L9" s="1718"/>
      <c r="M9" s="1718"/>
      <c r="N9" s="1718"/>
      <c r="O9" s="1718"/>
      <c r="P9" s="1831"/>
      <c r="Q9" s="926" t="e">
        <f>#REF!</f>
        <v>#REF!</v>
      </c>
      <c r="R9" s="898"/>
      <c r="S9" s="898"/>
      <c r="T9" s="898"/>
      <c r="U9" s="899"/>
      <c r="V9" s="1717" t="e">
        <f>#REF!</f>
        <v>#REF!</v>
      </c>
      <c r="W9" s="1718"/>
      <c r="X9" s="1718"/>
      <c r="Y9" s="1718"/>
      <c r="Z9" s="1718"/>
      <c r="AA9" s="1718"/>
      <c r="AB9" s="1718"/>
      <c r="AC9" s="1718"/>
      <c r="AD9" s="1718"/>
      <c r="AE9" s="1718"/>
      <c r="AF9" s="1718"/>
      <c r="AG9" s="1719"/>
    </row>
    <row r="10" spans="1:35" ht="25.5" customHeight="1">
      <c r="A10" s="897" t="e">
        <f>#REF!</f>
        <v>#REF!</v>
      </c>
      <c r="B10" s="898"/>
      <c r="C10" s="898"/>
      <c r="D10" s="898"/>
      <c r="E10" s="899"/>
      <c r="F10" s="1717" t="e">
        <f>#REF!</f>
        <v>#REF!</v>
      </c>
      <c r="G10" s="1718"/>
      <c r="H10" s="1718"/>
      <c r="I10" s="1718"/>
      <c r="J10" s="1718"/>
      <c r="K10" s="1718"/>
      <c r="L10" s="1718"/>
      <c r="M10" s="1718"/>
      <c r="N10" s="1718"/>
      <c r="O10" s="1718"/>
      <c r="P10" s="1831"/>
      <c r="Q10" s="926" t="e">
        <f>#REF!</f>
        <v>#REF!</v>
      </c>
      <c r="R10" s="898"/>
      <c r="S10" s="898"/>
      <c r="T10" s="898"/>
      <c r="U10" s="899"/>
      <c r="V10" s="1717" t="e">
        <f>#REF!</f>
        <v>#REF!</v>
      </c>
      <c r="W10" s="1718"/>
      <c r="X10" s="1718"/>
      <c r="Y10" s="1718"/>
      <c r="Z10" s="1718"/>
      <c r="AA10" s="1718"/>
      <c r="AB10" s="1718"/>
      <c r="AC10" s="1718"/>
      <c r="AD10" s="1718"/>
      <c r="AE10" s="1718"/>
      <c r="AF10" s="1718"/>
      <c r="AG10" s="1719"/>
    </row>
    <row r="11" spans="1:35" ht="25.5" customHeight="1" thickBot="1">
      <c r="A11" s="840" t="e">
        <f>#REF!</f>
        <v>#REF!</v>
      </c>
      <c r="B11" s="841"/>
      <c r="C11" s="841"/>
      <c r="D11" s="841"/>
      <c r="E11" s="842"/>
      <c r="F11" s="1807" t="e">
        <f>#REF!</f>
        <v>#REF!</v>
      </c>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2"/>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408"/>
      <c r="V13" s="21"/>
      <c r="W13" s="21"/>
      <c r="X13" s="21"/>
      <c r="Y13" s="21"/>
      <c r="Z13" s="21"/>
      <c r="AA13" s="21"/>
      <c r="AB13" s="21"/>
      <c r="AC13" s="21"/>
      <c r="AD13" s="21"/>
      <c r="AE13" s="21"/>
      <c r="AF13" s="21"/>
      <c r="AG13" s="21"/>
    </row>
    <row r="14" spans="1:35" ht="25.5" customHeight="1">
      <c r="A14" s="1452" t="e">
        <f>#REF!</f>
        <v>#REF!</v>
      </c>
      <c r="B14" s="1453"/>
      <c r="C14" s="1453"/>
      <c r="D14" s="1453"/>
      <c r="E14" s="1453"/>
      <c r="F14" s="1453"/>
      <c r="G14" s="1453"/>
      <c r="H14" s="1453"/>
      <c r="I14" s="1453"/>
      <c r="J14" s="1453"/>
      <c r="K14" s="303" t="e">
        <f>#REF!</f>
        <v>#REF!</v>
      </c>
      <c r="L14" s="303" t="e">
        <f>#REF!</f>
        <v>#REF!</v>
      </c>
      <c r="M14" s="303" t="e">
        <f>#REF!</f>
        <v>#REF!</v>
      </c>
      <c r="N14" s="303" t="e">
        <f>#REF!</f>
        <v>#REF!</v>
      </c>
      <c r="O14" s="303" t="e">
        <f>#REF!</f>
        <v>#REF!</v>
      </c>
      <c r="P14" s="303" t="e">
        <f>#REF!</f>
        <v>#REF!</v>
      </c>
      <c r="Q14" s="303" t="e">
        <f>#REF!</f>
        <v>#REF!</v>
      </c>
      <c r="R14" s="303" t="e">
        <f>#REF!</f>
        <v>#REF!</v>
      </c>
      <c r="S14" s="303" t="e">
        <f>#REF!</f>
        <v>#REF!</v>
      </c>
      <c r="T14" s="303" t="e">
        <f>#REF!</f>
        <v>#REF!</v>
      </c>
      <c r="U14" s="303" t="e">
        <f>#REF!</f>
        <v>#REF!</v>
      </c>
      <c r="V14" s="407" t="e">
        <f>#REF!</f>
        <v>#REF!</v>
      </c>
      <c r="W14" s="407" t="e">
        <f>#REF!</f>
        <v>#REF!</v>
      </c>
      <c r="X14" s="407" t="e">
        <f>#REF!</f>
        <v>#REF!</v>
      </c>
      <c r="Y14" s="407" t="e">
        <f>#REF!</f>
        <v>#REF!</v>
      </c>
      <c r="Z14" s="407" t="e">
        <f>#REF!</f>
        <v>#REF!</v>
      </c>
      <c r="AA14" s="407" t="e">
        <f>#REF!</f>
        <v>#REF!</v>
      </c>
      <c r="AB14" s="407" t="e">
        <f>#REF!</f>
        <v>#REF!</v>
      </c>
      <c r="AC14" s="407" t="e">
        <f>#REF!</f>
        <v>#REF!</v>
      </c>
      <c r="AD14" s="407" t="e">
        <f>#REF!</f>
        <v>#REF!</v>
      </c>
      <c r="AE14" s="407" t="e">
        <f>#REF!</f>
        <v>#REF!</v>
      </c>
      <c r="AF14" s="407" t="e">
        <f>#REF!</f>
        <v>#REF!</v>
      </c>
      <c r="AG14" s="406" t="e">
        <f>#REF!</f>
        <v>#REF!</v>
      </c>
    </row>
    <row r="15" spans="1:35" ht="25.5" customHeight="1">
      <c r="A15" s="230" t="e">
        <f>#REF!</f>
        <v>#REF!</v>
      </c>
      <c r="B15" s="996" t="e">
        <f>#REF!</f>
        <v>#REF!</v>
      </c>
      <c r="C15" s="996"/>
      <c r="D15" s="996"/>
      <c r="E15" s="996"/>
      <c r="F15" s="996"/>
      <c r="G15" s="996"/>
      <c r="H15" s="996"/>
      <c r="I15" s="996"/>
      <c r="J15" s="996"/>
      <c r="K15" s="231" t="e">
        <f>#REF!</f>
        <v>#REF!</v>
      </c>
      <c r="L15" s="1717" t="e">
        <f>#REF!</f>
        <v>#REF!</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9"/>
    </row>
    <row r="16" spans="1:35" ht="25.5" customHeight="1">
      <c r="A16" s="297" t="e">
        <f>#REF!</f>
        <v>#REF!</v>
      </c>
      <c r="B16" s="1388" t="e">
        <f>#REF!</f>
        <v>#REF!</v>
      </c>
      <c r="C16" s="1388"/>
      <c r="D16" s="1388"/>
      <c r="E16" s="1388"/>
      <c r="F16" s="1388"/>
      <c r="G16" s="1388"/>
      <c r="H16" s="1388"/>
      <c r="I16" s="1388"/>
      <c r="J16" s="1388"/>
      <c r="K16" s="405" t="e">
        <f>#REF!</f>
        <v>#REF!</v>
      </c>
      <c r="L16" s="1818" t="e">
        <f>#REF!</f>
        <v>#REF!</v>
      </c>
      <c r="M16" s="1819"/>
      <c r="N16" s="404" t="e">
        <f>#REF!</f>
        <v>#REF!</v>
      </c>
      <c r="O16" s="404"/>
      <c r="P16" s="246"/>
      <c r="Q16" s="246"/>
      <c r="R16" s="246"/>
      <c r="S16" s="246"/>
      <c r="T16" s="246"/>
      <c r="U16" s="246"/>
      <c r="V16" s="341"/>
      <c r="W16" s="341"/>
      <c r="X16" s="341"/>
      <c r="Y16" s="341"/>
      <c r="Z16" s="341"/>
      <c r="AA16" s="341"/>
      <c r="AB16" s="341"/>
      <c r="AC16" s="341"/>
      <c r="AD16" s="403"/>
      <c r="AE16" s="246"/>
      <c r="AF16" s="403"/>
      <c r="AG16" s="402"/>
      <c r="AI16" s="1" t="s">
        <v>362</v>
      </c>
    </row>
    <row r="17" spans="1:35" ht="25.5" customHeight="1">
      <c r="A17" s="351" t="e">
        <f>#REF!</f>
        <v>#REF!</v>
      </c>
      <c r="B17" s="1389"/>
      <c r="C17" s="1389"/>
      <c r="D17" s="1389"/>
      <c r="E17" s="1389"/>
      <c r="F17" s="1389"/>
      <c r="G17" s="1389"/>
      <c r="H17" s="1389"/>
      <c r="I17" s="1389"/>
      <c r="J17" s="1389"/>
      <c r="K17" s="399" t="e">
        <f>#REF!</f>
        <v>#REF!</v>
      </c>
      <c r="L17" s="1820" t="e">
        <f>#REF!</f>
        <v>#REF!</v>
      </c>
      <c r="M17" s="1821"/>
      <c r="N17" s="401" t="e">
        <f>#REF!</f>
        <v>#REF!</v>
      </c>
      <c r="O17" s="401"/>
      <c r="P17" s="401"/>
      <c r="Q17" s="401"/>
      <c r="R17" s="401"/>
      <c r="S17" s="401"/>
      <c r="T17" s="401"/>
      <c r="U17" s="401"/>
      <c r="V17" s="401"/>
      <c r="W17" s="401"/>
      <c r="X17" s="401"/>
      <c r="Y17" s="401"/>
      <c r="Z17" s="401"/>
      <c r="AA17" s="401"/>
      <c r="AB17" s="400"/>
      <c r="AC17" s="400"/>
      <c r="AD17" s="400"/>
      <c r="AE17" s="401"/>
      <c r="AF17" s="400"/>
      <c r="AG17" s="390"/>
    </row>
    <row r="18" spans="1:35" ht="25.5" customHeight="1">
      <c r="A18" s="351" t="e">
        <f>#REF!</f>
        <v>#REF!</v>
      </c>
      <c r="B18" s="1389"/>
      <c r="C18" s="1389"/>
      <c r="D18" s="1389"/>
      <c r="E18" s="1389"/>
      <c r="F18" s="1389"/>
      <c r="G18" s="1389"/>
      <c r="H18" s="1389"/>
      <c r="I18" s="1389"/>
      <c r="J18" s="1389"/>
      <c r="K18" s="399" t="e">
        <f>#REF!</f>
        <v>#REF!</v>
      </c>
      <c r="L18" s="398" t="e">
        <f>#REF!</f>
        <v>#REF!</v>
      </c>
      <c r="M18" s="397" t="e">
        <f>#REF!</f>
        <v>#REF!</v>
      </c>
      <c r="N18" s="396"/>
      <c r="O18" s="396"/>
      <c r="P18" s="396"/>
      <c r="Q18" s="396"/>
      <c r="R18" s="396"/>
      <c r="S18" s="395"/>
      <c r="T18" s="1822" t="e">
        <f>#REF!</f>
        <v>#REF!</v>
      </c>
      <c r="U18" s="1823"/>
      <c r="V18" s="1823"/>
      <c r="W18" s="1823"/>
      <c r="X18" s="1823"/>
      <c r="Y18" s="1823"/>
      <c r="Z18" s="1823"/>
      <c r="AA18" s="1823"/>
      <c r="AB18" s="1823"/>
      <c r="AC18" s="1823"/>
      <c r="AD18" s="1823"/>
      <c r="AE18" s="1823"/>
      <c r="AF18" s="1823"/>
      <c r="AG18" s="1824"/>
    </row>
    <row r="19" spans="1:35" ht="25.5" customHeight="1">
      <c r="A19" s="386" t="e">
        <f>#REF!</f>
        <v>#REF!</v>
      </c>
      <c r="B19" s="1390"/>
      <c r="C19" s="1390"/>
      <c r="D19" s="1390"/>
      <c r="E19" s="1390"/>
      <c r="F19" s="1390"/>
      <c r="G19" s="1390"/>
      <c r="H19" s="1390"/>
      <c r="I19" s="1390"/>
      <c r="J19" s="1390"/>
      <c r="K19" s="394" t="e">
        <f>#REF!</f>
        <v>#REF!</v>
      </c>
      <c r="L19" s="7" t="e">
        <f>#REF!</f>
        <v>#REF!</v>
      </c>
      <c r="M19" s="393" t="e">
        <f>#REF!</f>
        <v>#REF!</v>
      </c>
      <c r="N19" s="8"/>
      <c r="O19" s="8"/>
      <c r="P19" s="8"/>
      <c r="Q19" s="8"/>
      <c r="R19" s="8"/>
      <c r="S19" s="392"/>
      <c r="T19" s="1828" t="e">
        <f>#REF!</f>
        <v>#REF!</v>
      </c>
      <c r="U19" s="1829"/>
      <c r="V19" s="1829"/>
      <c r="W19" s="1829"/>
      <c r="X19" s="1829"/>
      <c r="Y19" s="1829"/>
      <c r="Z19" s="1829"/>
      <c r="AA19" s="1829"/>
      <c r="AB19" s="1829"/>
      <c r="AC19" s="1829"/>
      <c r="AD19" s="1829"/>
      <c r="AE19" s="1829"/>
      <c r="AF19" s="1829"/>
      <c r="AG19" s="1830"/>
    </row>
    <row r="20" spans="1:35" ht="25.5" customHeight="1">
      <c r="A20" s="293" t="e">
        <f>#REF!</f>
        <v>#REF!</v>
      </c>
      <c r="B20" s="1361" t="e">
        <f>#REF!</f>
        <v>#REF!</v>
      </c>
      <c r="C20" s="1361"/>
      <c r="D20" s="1361"/>
      <c r="E20" s="1361"/>
      <c r="F20" s="1361"/>
      <c r="G20" s="1361"/>
      <c r="H20" s="1361"/>
      <c r="I20" s="1361"/>
      <c r="J20" s="1361"/>
      <c r="K20" s="294" t="e">
        <f>#REF!</f>
        <v>#REF!</v>
      </c>
      <c r="L20" s="1717" t="e">
        <f>#REF!</f>
        <v>#REF!</v>
      </c>
      <c r="M20" s="1718"/>
      <c r="N20" s="1718"/>
      <c r="O20" s="1718"/>
      <c r="P20" s="1718"/>
      <c r="Q20" s="1718"/>
      <c r="R20" s="1718"/>
      <c r="S20" s="1718"/>
      <c r="T20" s="1718"/>
      <c r="U20" s="1718"/>
      <c r="V20" s="1718"/>
      <c r="W20" s="1718"/>
      <c r="X20" s="1718"/>
      <c r="Y20" s="1718"/>
      <c r="Z20" s="1718"/>
      <c r="AA20" s="1718"/>
      <c r="AB20" s="1718"/>
      <c r="AC20" s="1718"/>
      <c r="AD20" s="1718"/>
      <c r="AE20" s="1718"/>
      <c r="AF20" s="1718"/>
      <c r="AG20" s="1719"/>
    </row>
    <row r="21" spans="1:35" ht="25.5" customHeight="1">
      <c r="A21" s="293" t="e">
        <f>#REF!</f>
        <v>#REF!</v>
      </c>
      <c r="B21" s="1361" t="e">
        <f>#REF!</f>
        <v>#REF!</v>
      </c>
      <c r="C21" s="1361"/>
      <c r="D21" s="1361"/>
      <c r="E21" s="1361"/>
      <c r="F21" s="1361"/>
      <c r="G21" s="1361"/>
      <c r="H21" s="1361"/>
      <c r="I21" s="1361"/>
      <c r="J21" s="1361"/>
      <c r="K21" s="231" t="e">
        <f>#REF!</f>
        <v>#REF!</v>
      </c>
      <c r="L21" s="1717" t="e">
        <f>#REF!</f>
        <v>#REF!</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9"/>
    </row>
    <row r="22" spans="1:35" ht="25.5" customHeight="1">
      <c r="A22" s="297" t="e">
        <f>#REF!</f>
        <v>#REF!</v>
      </c>
      <c r="B22" s="1388" t="e">
        <f>#REF!</f>
        <v>#REF!</v>
      </c>
      <c r="C22" s="1388"/>
      <c r="D22" s="1388"/>
      <c r="E22" s="1388"/>
      <c r="F22" s="1388"/>
      <c r="G22" s="1388"/>
      <c r="H22" s="1388"/>
      <c r="I22" s="1388"/>
      <c r="J22" s="1388"/>
      <c r="K22" s="405" t="e">
        <f>#REF!</f>
        <v>#REF!</v>
      </c>
      <c r="L22" s="1818" t="e">
        <f>#REF!</f>
        <v>#REF!</v>
      </c>
      <c r="M22" s="1819"/>
      <c r="N22" s="404" t="e">
        <f>#REF!</f>
        <v>#REF!</v>
      </c>
      <c r="O22" s="404"/>
      <c r="P22" s="246"/>
      <c r="Q22" s="246"/>
      <c r="R22" s="246"/>
      <c r="S22" s="246"/>
      <c r="T22" s="246"/>
      <c r="U22" s="246"/>
      <c r="V22" s="341"/>
      <c r="W22" s="341"/>
      <c r="X22" s="341"/>
      <c r="Y22" s="341"/>
      <c r="Z22" s="341"/>
      <c r="AA22" s="341"/>
      <c r="AB22" s="341"/>
      <c r="AC22" s="341"/>
      <c r="AD22" s="403"/>
      <c r="AE22" s="246"/>
      <c r="AF22" s="403"/>
      <c r="AG22" s="402"/>
    </row>
    <row r="23" spans="1:35" ht="25.5" customHeight="1">
      <c r="A23" s="351" t="e">
        <f>#REF!</f>
        <v>#REF!</v>
      </c>
      <c r="B23" s="1389"/>
      <c r="C23" s="1389"/>
      <c r="D23" s="1389"/>
      <c r="E23" s="1389"/>
      <c r="F23" s="1389"/>
      <c r="G23" s="1389"/>
      <c r="H23" s="1389"/>
      <c r="I23" s="1389"/>
      <c r="J23" s="1389"/>
      <c r="K23" s="399" t="e">
        <f>#REF!</f>
        <v>#REF!</v>
      </c>
      <c r="L23" s="1820" t="e">
        <f>#REF!</f>
        <v>#REF!</v>
      </c>
      <c r="M23" s="1821"/>
      <c r="N23" s="401" t="e">
        <f>#REF!</f>
        <v>#REF!</v>
      </c>
      <c r="O23" s="401"/>
      <c r="P23" s="401"/>
      <c r="Q23" s="401"/>
      <c r="R23" s="401"/>
      <c r="S23" s="401"/>
      <c r="T23" s="401"/>
      <c r="U23" s="401"/>
      <c r="V23" s="401"/>
      <c r="W23" s="401"/>
      <c r="X23" s="401"/>
      <c r="Y23" s="401"/>
      <c r="Z23" s="401"/>
      <c r="AA23" s="401"/>
      <c r="AB23" s="400"/>
      <c r="AC23" s="400"/>
      <c r="AD23" s="400"/>
      <c r="AE23" s="401"/>
      <c r="AF23" s="400"/>
      <c r="AG23" s="390"/>
    </row>
    <row r="24" spans="1:35" ht="25.5" customHeight="1">
      <c r="A24" s="351" t="e">
        <f>#REF!</f>
        <v>#REF!</v>
      </c>
      <c r="B24" s="1389"/>
      <c r="C24" s="1389"/>
      <c r="D24" s="1389"/>
      <c r="E24" s="1389"/>
      <c r="F24" s="1389"/>
      <c r="G24" s="1389"/>
      <c r="H24" s="1389"/>
      <c r="I24" s="1389"/>
      <c r="J24" s="1389"/>
      <c r="K24" s="399" t="e">
        <f>#REF!</f>
        <v>#REF!</v>
      </c>
      <c r="L24" s="398" t="e">
        <f>#REF!</f>
        <v>#REF!</v>
      </c>
      <c r="M24" s="397" t="e">
        <f>#REF!</f>
        <v>#REF!</v>
      </c>
      <c r="N24" s="396"/>
      <c r="O24" s="396"/>
      <c r="P24" s="396"/>
      <c r="Q24" s="396"/>
      <c r="R24" s="396"/>
      <c r="S24" s="395"/>
      <c r="T24" s="1822" t="e">
        <f>#REF!</f>
        <v>#REF!</v>
      </c>
      <c r="U24" s="1823"/>
      <c r="V24" s="1823"/>
      <c r="W24" s="1823"/>
      <c r="X24" s="1823"/>
      <c r="Y24" s="1823"/>
      <c r="Z24" s="1823"/>
      <c r="AA24" s="1823"/>
      <c r="AB24" s="1823"/>
      <c r="AC24" s="1823"/>
      <c r="AD24" s="1823"/>
      <c r="AE24" s="1823"/>
      <c r="AF24" s="1823"/>
      <c r="AG24" s="1824"/>
    </row>
    <row r="25" spans="1:35" ht="25.5" customHeight="1" thickBot="1">
      <c r="A25" s="386" t="e">
        <f>#REF!</f>
        <v>#REF!</v>
      </c>
      <c r="B25" s="1390"/>
      <c r="C25" s="1390"/>
      <c r="D25" s="1390"/>
      <c r="E25" s="1390"/>
      <c r="F25" s="1390"/>
      <c r="G25" s="1390"/>
      <c r="H25" s="1390"/>
      <c r="I25" s="1390"/>
      <c r="J25" s="1390"/>
      <c r="K25" s="394" t="e">
        <f>#REF!</f>
        <v>#REF!</v>
      </c>
      <c r="L25" s="7" t="e">
        <f>#REF!</f>
        <v>#REF!</v>
      </c>
      <c r="M25" s="393" t="e">
        <f>#REF!</f>
        <v>#REF!</v>
      </c>
      <c r="N25" s="8"/>
      <c r="O25" s="8"/>
      <c r="P25" s="8"/>
      <c r="Q25" s="8"/>
      <c r="R25" s="8"/>
      <c r="S25" s="392"/>
      <c r="T25" s="1828" t="e">
        <f>#REF!</f>
        <v>#REF!</v>
      </c>
      <c r="U25" s="1829"/>
      <c r="V25" s="1829"/>
      <c r="W25" s="1829"/>
      <c r="X25" s="1829"/>
      <c r="Y25" s="1829"/>
      <c r="Z25" s="1829"/>
      <c r="AA25" s="1829"/>
      <c r="AB25" s="1829"/>
      <c r="AC25" s="1829"/>
      <c r="AD25" s="1829"/>
      <c r="AE25" s="1829"/>
      <c r="AF25" s="1829"/>
      <c r="AG25" s="1830"/>
    </row>
    <row r="26" spans="1:35" ht="25.5" customHeight="1">
      <c r="A26" s="1452" t="e">
        <f>#REF!</f>
        <v>#REF!</v>
      </c>
      <c r="B26" s="1453"/>
      <c r="C26" s="1453"/>
      <c r="D26" s="1453"/>
      <c r="E26" s="1453"/>
      <c r="F26" s="1453"/>
      <c r="G26" s="1453"/>
      <c r="H26" s="1453"/>
      <c r="I26" s="1453"/>
      <c r="J26" s="1453"/>
      <c r="K26" s="391" t="e">
        <f>#REF!</f>
        <v>#REF!</v>
      </c>
      <c r="L26" s="950" t="e">
        <f>#REF!</f>
        <v>#REF!</v>
      </c>
      <c r="M26" s="824"/>
      <c r="N26" s="824"/>
      <c r="O26" s="833"/>
      <c r="P26" s="1816" t="e">
        <f>#REF!</f>
        <v>#REF!</v>
      </c>
      <c r="Q26" s="1816"/>
      <c r="R26" s="1816"/>
      <c r="S26" s="1816"/>
      <c r="T26" s="1816"/>
      <c r="U26" s="1816"/>
      <c r="V26" s="1816"/>
      <c r="W26" s="1816"/>
      <c r="X26" s="1816"/>
      <c r="Y26" s="1816"/>
      <c r="Z26" s="1816"/>
      <c r="AA26" s="1816"/>
      <c r="AB26" s="1816"/>
      <c r="AC26" s="1816"/>
      <c r="AD26" s="1816"/>
      <c r="AE26" s="1816"/>
      <c r="AF26" s="1816"/>
      <c r="AG26" s="1817"/>
      <c r="AI26" s="340" t="s">
        <v>351</v>
      </c>
    </row>
    <row r="27" spans="1:35" ht="25.5" customHeight="1">
      <c r="A27" s="1733" t="e">
        <f>#REF!</f>
        <v>#REF!</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5"/>
    </row>
    <row r="28" spans="1:35" ht="25.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row>
    <row r="29" spans="1:35" ht="25.5" customHeight="1" thickBot="1">
      <c r="A29" s="1726"/>
      <c r="B29" s="1727"/>
      <c r="C29" s="1727"/>
      <c r="D29" s="1727"/>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c r="AD29" s="1727"/>
      <c r="AE29" s="1727"/>
      <c r="AF29" s="1727"/>
      <c r="AG29" s="1728"/>
    </row>
    <row r="30" spans="1:35" ht="25.5" customHeight="1">
      <c r="A30" s="1452" t="e">
        <f>#REF!</f>
        <v>#REF!</v>
      </c>
      <c r="B30" s="1453"/>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350" t="e">
        <f>#REF!</f>
        <v>#REF!</v>
      </c>
      <c r="AB30" s="350" t="e">
        <f>#REF!</f>
        <v>#REF!</v>
      </c>
      <c r="AC30" s="350" t="e">
        <f>#REF!</f>
        <v>#REF!</v>
      </c>
      <c r="AD30" s="350" t="e">
        <f>#REF!</f>
        <v>#REF!</v>
      </c>
      <c r="AE30" s="350" t="e">
        <f>#REF!</f>
        <v>#REF!</v>
      </c>
      <c r="AF30" s="350" t="e">
        <f>#REF!</f>
        <v>#REF!</v>
      </c>
      <c r="AG30" s="349" t="e">
        <f>#REF!</f>
        <v>#REF!</v>
      </c>
    </row>
    <row r="31" spans="1:35" ht="25.5" customHeight="1">
      <c r="A31" s="378" t="e">
        <f>#REF!</f>
        <v>#REF!</v>
      </c>
      <c r="B31" s="1361" t="e">
        <f>#REF!</f>
        <v>#REF!</v>
      </c>
      <c r="C31" s="1361"/>
      <c r="D31" s="1361"/>
      <c r="E31" s="1361"/>
      <c r="F31" s="1361"/>
      <c r="G31" s="1361"/>
      <c r="H31" s="1361"/>
      <c r="I31" s="377" t="e">
        <f>#REF!</f>
        <v>#REF!</v>
      </c>
      <c r="J31" s="1788" t="e">
        <f>#REF!</f>
        <v>#REF!</v>
      </c>
      <c r="K31" s="1789"/>
      <c r="L31" s="1789"/>
      <c r="M31" s="1789"/>
      <c r="N31" s="1789"/>
      <c r="O31" s="1789"/>
      <c r="P31" s="1789"/>
      <c r="Q31" s="1789"/>
      <c r="R31" s="1789"/>
      <c r="S31" s="1789"/>
      <c r="T31" s="1789"/>
      <c r="U31" s="1789"/>
      <c r="V31" s="1789"/>
      <c r="W31" s="1532" t="e">
        <f>#REF!</f>
        <v>#REF!</v>
      </c>
      <c r="X31" s="1532"/>
      <c r="Y31" s="1532"/>
      <c r="Z31" s="1532"/>
      <c r="AA31" s="1532"/>
      <c r="AB31" s="376" t="e">
        <f>#REF!</f>
        <v>#REF!</v>
      </c>
      <c r="AC31" s="376"/>
      <c r="AD31" s="376"/>
      <c r="AE31" s="376"/>
      <c r="AF31" s="376"/>
      <c r="AG31" s="375"/>
    </row>
    <row r="32" spans="1:35" ht="25.5" customHeight="1" thickBot="1">
      <c r="A32" s="348" t="e">
        <f>#REF!</f>
        <v>#REF!</v>
      </c>
      <c r="B32" s="1389" t="e">
        <f>#REF!</f>
        <v>#REF!</v>
      </c>
      <c r="C32" s="1389"/>
      <c r="D32" s="1389"/>
      <c r="E32" s="1389"/>
      <c r="F32" s="1389"/>
      <c r="G32" s="1389"/>
      <c r="H32" s="1389"/>
      <c r="I32" s="374" t="e">
        <f>#REF!</f>
        <v>#REF!</v>
      </c>
      <c r="J32" s="1765" t="e">
        <f>#REF!</f>
        <v>#REF!</v>
      </c>
      <c r="K32" s="1766"/>
      <c r="L32" s="1766"/>
      <c r="M32" s="1766"/>
      <c r="N32" s="1766"/>
      <c r="O32" s="1766"/>
      <c r="P32" s="1766"/>
      <c r="Q32" s="1766"/>
      <c r="R32" s="1533" t="e">
        <f>#REF!</f>
        <v>#REF!</v>
      </c>
      <c r="S32" s="1533"/>
      <c r="T32" s="1533"/>
      <c r="U32" s="1533"/>
      <c r="V32" s="1766" t="e">
        <f>#REF!</f>
        <v>#REF!</v>
      </c>
      <c r="W32" s="1766"/>
      <c r="X32" s="1766"/>
      <c r="Y32" s="1766"/>
      <c r="Z32" s="1766"/>
      <c r="AA32" s="1766"/>
      <c r="AB32" s="1766"/>
      <c r="AC32" s="1766"/>
      <c r="AD32" s="1366" t="e">
        <f>#REF!</f>
        <v>#REF!</v>
      </c>
      <c r="AE32" s="1366"/>
      <c r="AF32" s="1366"/>
      <c r="AG32" s="1531"/>
    </row>
    <row r="33" spans="1:35" ht="25.5" customHeight="1">
      <c r="A33" s="1538" t="e">
        <f>#REF!</f>
        <v>#REF!</v>
      </c>
      <c r="B33" s="1539"/>
      <c r="C33" s="1539"/>
      <c r="D33" s="1539"/>
      <c r="E33" s="1539"/>
      <c r="F33" s="1539"/>
      <c r="G33" s="1539"/>
      <c r="H33" s="1539"/>
      <c r="I33" s="1539"/>
      <c r="J33" s="1539"/>
      <c r="K33" s="1539"/>
      <c r="L33" s="1539"/>
      <c r="M33" s="373" t="e">
        <f>#REF!</f>
        <v>#REF!</v>
      </c>
      <c r="N33" s="373" t="e">
        <f>#REF!</f>
        <v>#REF!</v>
      </c>
      <c r="O33" s="373" t="e">
        <f>#REF!</f>
        <v>#REF!</v>
      </c>
      <c r="P33" s="373" t="e">
        <f>#REF!</f>
        <v>#REF!</v>
      </c>
      <c r="Q33" s="373" t="e">
        <f>#REF!</f>
        <v>#REF!</v>
      </c>
      <c r="R33" s="373" t="e">
        <f>#REF!</f>
        <v>#REF!</v>
      </c>
      <c r="S33" s="373" t="e">
        <f>#REF!</f>
        <v>#REF!</v>
      </c>
      <c r="T33" s="373" t="e">
        <f>#REF!</f>
        <v>#REF!</v>
      </c>
      <c r="U33" s="373" t="e">
        <f>#REF!</f>
        <v>#REF!</v>
      </c>
      <c r="V33" s="373" t="e">
        <f>#REF!</f>
        <v>#REF!</v>
      </c>
      <c r="W33" s="373" t="e">
        <f>#REF!</f>
        <v>#REF!</v>
      </c>
      <c r="X33" s="373" t="e">
        <f>#REF!</f>
        <v>#REF!</v>
      </c>
      <c r="Y33" s="373" t="e">
        <f>#REF!</f>
        <v>#REF!</v>
      </c>
      <c r="Z33" s="373" t="e">
        <f>#REF!</f>
        <v>#REF!</v>
      </c>
      <c r="AA33" s="373" t="e">
        <f>#REF!</f>
        <v>#REF!</v>
      </c>
      <c r="AB33" s="373" t="e">
        <f>#REF!</f>
        <v>#REF!</v>
      </c>
      <c r="AC33" s="373" t="e">
        <f>#REF!</f>
        <v>#REF!</v>
      </c>
      <c r="AD33" s="373" t="e">
        <f>#REF!</f>
        <v>#REF!</v>
      </c>
      <c r="AE33" s="373" t="e">
        <f>#REF!</f>
        <v>#REF!</v>
      </c>
      <c r="AF33" s="373" t="e">
        <f>#REF!</f>
        <v>#REF!</v>
      </c>
      <c r="AG33" s="372" t="e">
        <f>#REF!</f>
        <v>#REF!</v>
      </c>
    </row>
    <row r="34" spans="1:35" ht="25.5" customHeight="1">
      <c r="A34" s="1540" t="e">
        <f>#REF!</f>
        <v>#REF!</v>
      </c>
      <c r="B34" s="1541"/>
      <c r="C34" s="1541"/>
      <c r="D34" s="1541"/>
      <c r="E34" s="1541"/>
      <c r="F34" s="1863" t="e">
        <f>#REF!</f>
        <v>#REF!</v>
      </c>
      <c r="G34" s="1864"/>
      <c r="H34" s="1864"/>
      <c r="I34" s="1864"/>
      <c r="J34" s="1864"/>
      <c r="K34" s="1864"/>
      <c r="L34" s="1864"/>
      <c r="M34" s="1864"/>
      <c r="N34" s="1864"/>
      <c r="O34" s="1864"/>
      <c r="P34" s="1864"/>
      <c r="Q34" s="1864"/>
      <c r="R34" s="1864"/>
      <c r="S34" s="1864"/>
      <c r="T34" s="1864"/>
      <c r="U34" s="1864"/>
      <c r="V34" s="1864"/>
      <c r="W34" s="1864"/>
      <c r="X34" s="1864"/>
      <c r="Y34" s="1864"/>
      <c r="Z34" s="1864"/>
      <c r="AA34" s="1864"/>
      <c r="AB34" s="1864"/>
      <c r="AC34" s="1864"/>
      <c r="AD34" s="1864"/>
      <c r="AE34" s="1864"/>
      <c r="AF34" s="1864"/>
      <c r="AG34" s="1865"/>
    </row>
    <row r="35" spans="1:35" ht="25.5" customHeight="1" thickBot="1">
      <c r="A35" s="1545" t="e">
        <f>#REF!</f>
        <v>#REF!</v>
      </c>
      <c r="B35" s="1546"/>
      <c r="C35" s="1546"/>
      <c r="D35" s="1546"/>
      <c r="E35" s="1546"/>
      <c r="F35" s="1797" t="e">
        <f>#REF!</f>
        <v>#REF!</v>
      </c>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D35" s="1798"/>
      <c r="AE35" s="1798"/>
      <c r="AF35" s="1798"/>
      <c r="AG35" s="1799"/>
    </row>
    <row r="36" spans="1:35" ht="25.5" customHeight="1">
      <c r="A36" s="1422" t="e">
        <f>#REF!</f>
        <v>#REF!</v>
      </c>
      <c r="B36" s="1423"/>
      <c r="C36" s="1423"/>
      <c r="D36" s="1423"/>
      <c r="E36" s="1423"/>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423"/>
      <c r="AB36" s="1423"/>
      <c r="AC36" s="1423"/>
      <c r="AD36" s="303" t="e">
        <f>#REF!</f>
        <v>#REF!</v>
      </c>
      <c r="AE36" s="303" t="e">
        <f>#REF!</f>
        <v>#REF!</v>
      </c>
      <c r="AF36" s="303" t="e">
        <f>#REF!</f>
        <v>#REF!</v>
      </c>
      <c r="AG36" s="342" t="e">
        <f>#REF!</f>
        <v>#REF!</v>
      </c>
    </row>
    <row r="37" spans="1:35" ht="25.5" customHeight="1">
      <c r="A37" s="381" t="e">
        <f>#REF!</f>
        <v>#REF!</v>
      </c>
      <c r="B37" s="1361" t="e">
        <f>#REF!</f>
        <v>#REF!</v>
      </c>
      <c r="C37" s="1361"/>
      <c r="D37" s="1361"/>
      <c r="E37" s="1361"/>
      <c r="F37" s="1361"/>
      <c r="G37" s="1361"/>
      <c r="H37" s="1361"/>
      <c r="I37" s="1361"/>
      <c r="J37" s="1361"/>
      <c r="K37" s="1361"/>
      <c r="L37" s="1361"/>
      <c r="M37" s="231" t="e">
        <f>#REF!</f>
        <v>#REF!</v>
      </c>
      <c r="N37" s="1717" t="e">
        <f>#REF!</f>
        <v>#REF!</v>
      </c>
      <c r="O37" s="1718"/>
      <c r="P37" s="1718"/>
      <c r="Q37" s="1718"/>
      <c r="R37" s="1718"/>
      <c r="S37" s="1718"/>
      <c r="T37" s="1718"/>
      <c r="U37" s="1718"/>
      <c r="V37" s="1718"/>
      <c r="W37" s="1718"/>
      <c r="X37" s="1718"/>
      <c r="Y37" s="1718"/>
      <c r="Z37" s="1718"/>
      <c r="AA37" s="1718"/>
      <c r="AB37" s="1718"/>
      <c r="AC37" s="1718"/>
      <c r="AD37" s="1718"/>
      <c r="AE37" s="1718"/>
      <c r="AF37" s="1718"/>
      <c r="AG37" s="1719"/>
      <c r="AI37" s="340" t="s">
        <v>296</v>
      </c>
    </row>
    <row r="38" spans="1:35" ht="25.5" customHeight="1">
      <c r="A38" s="381" t="e">
        <f>#REF!</f>
        <v>#REF!</v>
      </c>
      <c r="B38" s="1361" t="e">
        <f>#REF!</f>
        <v>#REF!</v>
      </c>
      <c r="C38" s="1361"/>
      <c r="D38" s="1361"/>
      <c r="E38" s="1361"/>
      <c r="F38" s="1361"/>
      <c r="G38" s="1361"/>
      <c r="H38" s="1361"/>
      <c r="I38" s="1361"/>
      <c r="J38" s="1361"/>
      <c r="K38" s="1361"/>
      <c r="L38" s="1361"/>
      <c r="M38" s="231" t="e">
        <f>#REF!</f>
        <v>#REF!</v>
      </c>
      <c r="N38" s="1717" t="e">
        <f>#REF!</f>
        <v>#REF!</v>
      </c>
      <c r="O38" s="1718"/>
      <c r="P38" s="1718"/>
      <c r="Q38" s="1718"/>
      <c r="R38" s="1718"/>
      <c r="S38" s="1718"/>
      <c r="T38" s="1718"/>
      <c r="U38" s="1718"/>
      <c r="V38" s="1718"/>
      <c r="W38" s="1718"/>
      <c r="X38" s="1718"/>
      <c r="Y38" s="1718"/>
      <c r="Z38" s="1718"/>
      <c r="AA38" s="1718"/>
      <c r="AB38" s="1718"/>
      <c r="AC38" s="1718"/>
      <c r="AD38" s="1718"/>
      <c r="AE38" s="1718"/>
      <c r="AF38" s="1718"/>
      <c r="AG38" s="1719"/>
      <c r="AI38" s="340" t="s">
        <v>424</v>
      </c>
    </row>
    <row r="39" spans="1:35" ht="25.5" customHeight="1">
      <c r="A39" s="383" t="e">
        <f>#REF!</f>
        <v>#REF!</v>
      </c>
      <c r="B39" s="1388" t="e">
        <f>#REF!</f>
        <v>#REF!</v>
      </c>
      <c r="C39" s="1388"/>
      <c r="D39" s="1388"/>
      <c r="E39" s="1388"/>
      <c r="F39" s="1388"/>
      <c r="G39" s="1388"/>
      <c r="H39" s="1388"/>
      <c r="I39" s="1388"/>
      <c r="J39" s="1388"/>
      <c r="K39" s="1388"/>
      <c r="L39" s="1388"/>
      <c r="M39" s="361" t="e">
        <f>#REF!</f>
        <v>#REF!</v>
      </c>
      <c r="N39" s="1812" t="e">
        <f>#REF!</f>
        <v>#REF!</v>
      </c>
      <c r="O39" s="1813"/>
      <c r="P39" s="1813"/>
      <c r="Q39" s="1813"/>
      <c r="R39" s="1813"/>
      <c r="S39" s="1813"/>
      <c r="T39" s="1813"/>
      <c r="U39" s="1813"/>
      <c r="V39" s="1813"/>
      <c r="W39" s="1813"/>
      <c r="X39" s="1813"/>
      <c r="Y39" s="1813"/>
      <c r="Z39" s="1814" t="e">
        <f>#REF!</f>
        <v>#REF!</v>
      </c>
      <c r="AA39" s="1814"/>
      <c r="AB39" s="453"/>
      <c r="AC39" s="453"/>
      <c r="AD39" s="453"/>
      <c r="AE39" s="453"/>
      <c r="AF39" s="453"/>
      <c r="AG39" s="454"/>
      <c r="AI39" s="340" t="s">
        <v>346</v>
      </c>
    </row>
    <row r="40" spans="1:35" ht="25.5" customHeight="1">
      <c r="A40" s="389" t="e">
        <f>#REF!</f>
        <v>#REF!</v>
      </c>
      <c r="B40" s="388" t="e">
        <f>#REF!</f>
        <v>#REF!</v>
      </c>
      <c r="C40" s="1862" t="e">
        <f>#REF!</f>
        <v>#REF!</v>
      </c>
      <c r="D40" s="1862"/>
      <c r="E40" s="1862"/>
      <c r="F40" s="1862"/>
      <c r="G40" s="1862"/>
      <c r="H40" s="1862"/>
      <c r="I40" s="1862"/>
      <c r="J40" s="1862"/>
      <c r="K40" s="1862"/>
      <c r="L40" s="1862"/>
      <c r="M40" s="1862"/>
      <c r="N40" s="1862"/>
      <c r="O40" s="1862"/>
      <c r="P40" s="1862"/>
      <c r="Q40" s="1862"/>
      <c r="R40" s="1862"/>
      <c r="S40" s="1862"/>
      <c r="T40" s="1862"/>
      <c r="U40" s="1862"/>
      <c r="V40" s="1862"/>
      <c r="W40" s="1862"/>
      <c r="X40" s="1862"/>
      <c r="Y40" s="1862"/>
      <c r="Z40" s="1862"/>
      <c r="AA40" s="1862"/>
      <c r="AB40" s="1862"/>
      <c r="AC40" s="1862"/>
      <c r="AD40" s="1862"/>
      <c r="AE40" s="1862"/>
      <c r="AF40" s="1862"/>
      <c r="AG40" s="387" t="e">
        <f>#REF!</f>
        <v>#REF!</v>
      </c>
      <c r="AI40" s="340" t="s">
        <v>345</v>
      </c>
    </row>
    <row r="41" spans="1:35" ht="25.5" customHeight="1">
      <c r="A41" s="351" t="e">
        <f>#REF!</f>
        <v>#REF!</v>
      </c>
      <c r="B41" s="17" t="e">
        <f>#REF!</f>
        <v>#REF!</v>
      </c>
      <c r="C41" s="1433" t="e">
        <f>#REF!</f>
        <v>#REF!</v>
      </c>
      <c r="D41" s="1433"/>
      <c r="E41" s="1433"/>
      <c r="F41" s="1433"/>
      <c r="G41" s="1433"/>
      <c r="H41" s="1433"/>
      <c r="I41" s="1433"/>
      <c r="J41" s="1433"/>
      <c r="K41" s="1433"/>
      <c r="L41" s="1433"/>
      <c r="M41" s="1433"/>
      <c r="N41" s="1433"/>
      <c r="O41" s="1433"/>
      <c r="P41" s="1433"/>
      <c r="Q41" s="1433"/>
      <c r="R41" s="1433"/>
      <c r="S41" s="1433"/>
      <c r="T41" s="1433"/>
      <c r="U41" s="1809" t="e">
        <f>#REF!</f>
        <v>#REF!</v>
      </c>
      <c r="V41" s="1809"/>
      <c r="W41" s="1809"/>
      <c r="X41" s="1809"/>
      <c r="Y41" s="1809"/>
      <c r="Z41" s="830" t="e">
        <f>#REF!</f>
        <v>#REF!</v>
      </c>
      <c r="AA41" s="830"/>
      <c r="AB41" s="830"/>
      <c r="AC41" s="17" t="e">
        <f>#REF!</f>
        <v>#REF!</v>
      </c>
      <c r="AD41" s="17" t="e">
        <f>#REF!</f>
        <v>#REF!</v>
      </c>
      <c r="AE41" s="17" t="e">
        <f>#REF!</f>
        <v>#REF!</v>
      </c>
      <c r="AF41" s="17" t="e">
        <f>#REF!</f>
        <v>#REF!</v>
      </c>
      <c r="AG41" s="298" t="e">
        <f>#REF!</f>
        <v>#REF!</v>
      </c>
      <c r="AI41" s="340" t="s">
        <v>342</v>
      </c>
    </row>
    <row r="42" spans="1:35" ht="25.5" customHeight="1">
      <c r="A42" s="386" t="e">
        <f>#REF!</f>
        <v>#REF!</v>
      </c>
      <c r="B42" s="385" t="e">
        <f>#REF!</f>
        <v>#REF!</v>
      </c>
      <c r="C42" s="1437" t="e">
        <f>#REF!</f>
        <v>#REF!</v>
      </c>
      <c r="D42" s="1437"/>
      <c r="E42" s="1437"/>
      <c r="F42" s="1437"/>
      <c r="G42" s="1437"/>
      <c r="H42" s="1437"/>
      <c r="I42" s="1437"/>
      <c r="J42" s="1437"/>
      <c r="K42" s="1437"/>
      <c r="L42" s="1437"/>
      <c r="M42" s="1437"/>
      <c r="N42" s="1437"/>
      <c r="O42" s="1437"/>
      <c r="P42" s="1437"/>
      <c r="Q42" s="1437"/>
      <c r="R42" s="1437"/>
      <c r="S42" s="1437"/>
      <c r="T42" s="1437"/>
      <c r="U42" s="1810" t="e">
        <f>#REF!</f>
        <v>#REF!</v>
      </c>
      <c r="V42" s="1810"/>
      <c r="W42" s="1810"/>
      <c r="X42" s="1810"/>
      <c r="Y42" s="1810"/>
      <c r="Z42" s="1381" t="e">
        <f>#REF!</f>
        <v>#REF!</v>
      </c>
      <c r="AA42" s="1381"/>
      <c r="AB42" s="1381"/>
      <c r="AC42" s="385" t="e">
        <f>#REF!</f>
        <v>#REF!</v>
      </c>
      <c r="AD42" s="385" t="e">
        <f>#REF!</f>
        <v>#REF!</v>
      </c>
      <c r="AE42" s="385" t="e">
        <f>#REF!</f>
        <v>#REF!</v>
      </c>
      <c r="AF42" s="385" t="e">
        <f>#REF!</f>
        <v>#REF!</v>
      </c>
      <c r="AG42" s="384" t="e">
        <f>#REF!</f>
        <v>#REF!</v>
      </c>
    </row>
    <row r="43" spans="1:35" ht="25.5" customHeight="1" thickBot="1">
      <c r="A43" s="381" t="e">
        <f>#REF!</f>
        <v>#REF!</v>
      </c>
      <c r="B43" s="1361" t="e">
        <f>#REF!</f>
        <v>#REF!</v>
      </c>
      <c r="C43" s="1361"/>
      <c r="D43" s="1361"/>
      <c r="E43" s="1361"/>
      <c r="F43" s="1361"/>
      <c r="G43" s="1361"/>
      <c r="H43" s="1361"/>
      <c r="I43" s="1361"/>
      <c r="J43" s="1361"/>
      <c r="K43" s="1361"/>
      <c r="L43" s="1361"/>
      <c r="M43" s="246" t="e">
        <f>#REF!</f>
        <v>#REF!</v>
      </c>
      <c r="N43" s="1717" t="e">
        <f>#REF!</f>
        <v>#REF!</v>
      </c>
      <c r="O43" s="1718"/>
      <c r="P43" s="1718"/>
      <c r="Q43" s="1718"/>
      <c r="R43" s="1718"/>
      <c r="S43" s="1718"/>
      <c r="T43" s="1718"/>
      <c r="U43" s="1718"/>
      <c r="V43" s="1718"/>
      <c r="W43" s="1718"/>
      <c r="X43" s="1718"/>
      <c r="Y43" s="1718"/>
      <c r="Z43" s="1718"/>
      <c r="AA43" s="1718"/>
      <c r="AB43" s="1718"/>
      <c r="AC43" s="1718"/>
      <c r="AD43" s="1718"/>
      <c r="AE43" s="1718"/>
      <c r="AF43" s="1718"/>
      <c r="AG43" s="1719"/>
    </row>
    <row r="44" spans="1:35" ht="25.5" customHeight="1">
      <c r="A44" s="1422" t="e">
        <f>#REF!</f>
        <v>#REF!</v>
      </c>
      <c r="B44" s="1423"/>
      <c r="C44" s="1423"/>
      <c r="D44" s="1423"/>
      <c r="E44" s="1423"/>
      <c r="F44" s="1423"/>
      <c r="G44" s="1423"/>
      <c r="H44" s="1423"/>
      <c r="I44" s="1423"/>
      <c r="J44" s="1423"/>
      <c r="K44" s="1423"/>
      <c r="L44" s="1423"/>
      <c r="M44" s="303" t="e">
        <f>#REF!</f>
        <v>#REF!</v>
      </c>
      <c r="N44" s="303" t="e">
        <f>#REF!</f>
        <v>#REF!</v>
      </c>
      <c r="O44" s="303" t="e">
        <f>#REF!</f>
        <v>#REF!</v>
      </c>
      <c r="P44" s="303" t="e">
        <f>#REF!</f>
        <v>#REF!</v>
      </c>
      <c r="Q44" s="303" t="e">
        <f>#REF!</f>
        <v>#REF!</v>
      </c>
      <c r="R44" s="303" t="e">
        <f>#REF!</f>
        <v>#REF!</v>
      </c>
      <c r="S44" s="303" t="e">
        <f>#REF!</f>
        <v>#REF!</v>
      </c>
      <c r="T44" s="303" t="e">
        <f>#REF!</f>
        <v>#REF!</v>
      </c>
      <c r="U44" s="303" t="e">
        <f>#REF!</f>
        <v>#REF!</v>
      </c>
      <c r="V44" s="303" t="e">
        <f>#REF!</f>
        <v>#REF!</v>
      </c>
      <c r="W44" s="303" t="e">
        <f>#REF!</f>
        <v>#REF!</v>
      </c>
      <c r="X44" s="303" t="e">
        <f>#REF!</f>
        <v>#REF!</v>
      </c>
      <c r="Y44" s="303" t="e">
        <f>#REF!</f>
        <v>#REF!</v>
      </c>
      <c r="Z44" s="303" t="e">
        <f>#REF!</f>
        <v>#REF!</v>
      </c>
      <c r="AA44" s="303" t="e">
        <f>#REF!</f>
        <v>#REF!</v>
      </c>
      <c r="AB44" s="303" t="e">
        <f>#REF!</f>
        <v>#REF!</v>
      </c>
      <c r="AC44" s="303" t="e">
        <f>#REF!</f>
        <v>#REF!</v>
      </c>
      <c r="AD44" s="303" t="e">
        <f>#REF!</f>
        <v>#REF!</v>
      </c>
      <c r="AE44" s="303" t="e">
        <f>#REF!</f>
        <v>#REF!</v>
      </c>
      <c r="AF44" s="303" t="e">
        <f>#REF!</f>
        <v>#REF!</v>
      </c>
      <c r="AG44" s="342" t="e">
        <f>#REF!</f>
        <v>#REF!</v>
      </c>
    </row>
    <row r="45" spans="1:35" ht="25.5" customHeight="1">
      <c r="A45" s="1733" t="e">
        <f>#REF!</f>
        <v>#REF!</v>
      </c>
      <c r="B45" s="1734"/>
      <c r="C45" s="1734"/>
      <c r="D45" s="1734"/>
      <c r="E45" s="1734"/>
      <c r="F45" s="1734"/>
      <c r="G45" s="1734"/>
      <c r="H45" s="1734"/>
      <c r="I45" s="1734"/>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E45" s="1734"/>
      <c r="AF45" s="1734"/>
      <c r="AG45" s="1735"/>
    </row>
    <row r="46" spans="1:35" ht="25.5" customHeight="1" thickBot="1">
      <c r="A46" s="1726"/>
      <c r="B46" s="1727"/>
      <c r="C46" s="1727"/>
      <c r="D46" s="1727"/>
      <c r="E46" s="1727"/>
      <c r="F46" s="1727"/>
      <c r="G46" s="1727"/>
      <c r="H46" s="1727"/>
      <c r="I46" s="1727"/>
      <c r="J46" s="1727"/>
      <c r="K46" s="1727"/>
      <c r="L46" s="1727"/>
      <c r="M46" s="1727"/>
      <c r="N46" s="1727"/>
      <c r="O46" s="1727"/>
      <c r="P46" s="1727"/>
      <c r="Q46" s="1727"/>
      <c r="R46" s="1727"/>
      <c r="S46" s="1727"/>
      <c r="T46" s="1727"/>
      <c r="U46" s="1727"/>
      <c r="V46" s="1727"/>
      <c r="W46" s="1727"/>
      <c r="X46" s="1727"/>
      <c r="Y46" s="1727"/>
      <c r="Z46" s="1727"/>
      <c r="AA46" s="1727"/>
      <c r="AB46" s="1727"/>
      <c r="AC46" s="1727"/>
      <c r="AD46" s="1727"/>
      <c r="AE46" s="1727"/>
      <c r="AF46" s="1727"/>
      <c r="AG46" s="1728"/>
    </row>
    <row r="47" spans="1:35" ht="25.5" customHeight="1">
      <c r="A47" s="1452" t="e">
        <f>#REF!</f>
        <v>#REF!</v>
      </c>
      <c r="B47" s="1453"/>
      <c r="C47" s="1453"/>
      <c r="D47" s="1453"/>
      <c r="E47" s="1453"/>
      <c r="F47" s="1453"/>
      <c r="G47" s="1453"/>
      <c r="H47" s="1453"/>
      <c r="I47" s="1453"/>
      <c r="J47" s="1453"/>
      <c r="K47" s="1453"/>
      <c r="L47" s="1453"/>
      <c r="M47" s="1453"/>
      <c r="N47" s="1453"/>
      <c r="O47" s="1453"/>
      <c r="P47" s="1453"/>
      <c r="Q47" s="1453"/>
      <c r="R47" s="1453"/>
      <c r="S47" s="1453"/>
      <c r="T47" s="1453"/>
      <c r="U47" s="1453"/>
      <c r="V47" s="1453"/>
      <c r="W47" s="365" t="e">
        <f>#REF!</f>
        <v>#REF!</v>
      </c>
      <c r="X47" s="365" t="e">
        <f>#REF!</f>
        <v>#REF!</v>
      </c>
      <c r="Y47" s="365" t="e">
        <f>#REF!</f>
        <v>#REF!</v>
      </c>
      <c r="Z47" s="365" t="e">
        <f>#REF!</f>
        <v>#REF!</v>
      </c>
      <c r="AA47" s="365" t="e">
        <f>#REF!</f>
        <v>#REF!</v>
      </c>
      <c r="AB47" s="364" t="e">
        <f>#REF!</f>
        <v>#REF!</v>
      </c>
      <c r="AC47" s="364" t="e">
        <f>#REF!</f>
        <v>#REF!</v>
      </c>
      <c r="AD47" s="364" t="e">
        <f>#REF!</f>
        <v>#REF!</v>
      </c>
      <c r="AE47" s="364" t="e">
        <f>#REF!</f>
        <v>#REF!</v>
      </c>
      <c r="AF47" s="364" t="e">
        <f>#REF!</f>
        <v>#REF!</v>
      </c>
      <c r="AG47" s="313" t="e">
        <f>#REF!</f>
        <v>#REF!</v>
      </c>
    </row>
    <row r="48" spans="1:35" ht="25.5" customHeight="1">
      <c r="A48" s="362" t="e">
        <f>#REF!</f>
        <v>#REF!</v>
      </c>
      <c r="B48" s="1567" t="e">
        <f>#REF!</f>
        <v>#REF!</v>
      </c>
      <c r="C48" s="1567"/>
      <c r="D48" s="1567"/>
      <c r="E48" s="1567"/>
      <c r="F48" s="1567"/>
      <c r="G48" s="1567"/>
      <c r="H48" s="1567"/>
      <c r="I48" s="1567"/>
      <c r="J48" s="1567"/>
      <c r="K48" s="1567"/>
      <c r="L48" s="1567"/>
      <c r="M48" s="1567"/>
      <c r="N48" s="1567"/>
      <c r="O48" s="1567"/>
      <c r="P48" s="1567"/>
      <c r="Q48" s="1567"/>
      <c r="R48" s="1567"/>
      <c r="S48" s="1567"/>
      <c r="T48" s="1567"/>
      <c r="U48" s="1567"/>
      <c r="V48" s="1567"/>
      <c r="W48" s="1567"/>
      <c r="X48" s="1567"/>
      <c r="Y48" s="1567"/>
      <c r="Z48" s="371" t="e">
        <f>#REF!</f>
        <v>#REF!</v>
      </c>
      <c r="AA48" s="371" t="e">
        <f>#REF!</f>
        <v>#REF!</v>
      </c>
      <c r="AB48" s="358" t="e">
        <f>#REF!</f>
        <v>#REF!</v>
      </c>
      <c r="AC48" s="358" t="e">
        <f>#REF!</f>
        <v>#REF!</v>
      </c>
      <c r="AD48" s="358" t="e">
        <f>#REF!</f>
        <v>#REF!</v>
      </c>
      <c r="AE48" s="358" t="e">
        <f>#REF!</f>
        <v>#REF!</v>
      </c>
      <c r="AF48" s="358" t="e">
        <f>#REF!</f>
        <v>#REF!</v>
      </c>
      <c r="AG48" s="357" t="e">
        <f>#REF!</f>
        <v>#REF!</v>
      </c>
    </row>
    <row r="49" spans="1:46" ht="25.5" customHeight="1">
      <c r="A49" s="1723" t="e">
        <f>#REF!</f>
        <v>#REF!</v>
      </c>
      <c r="B49" s="1724"/>
      <c r="C49" s="1724"/>
      <c r="D49" s="1724"/>
      <c r="E49" s="1724"/>
      <c r="F49" s="1724"/>
      <c r="G49" s="1724"/>
      <c r="H49" s="1724"/>
      <c r="I49" s="1724"/>
      <c r="J49" s="1724"/>
      <c r="K49" s="1724"/>
      <c r="L49" s="1724"/>
      <c r="M49" s="1724"/>
      <c r="N49" s="1724"/>
      <c r="O49" s="1724"/>
      <c r="P49" s="1724"/>
      <c r="Q49" s="1724"/>
      <c r="R49" s="1724"/>
      <c r="S49" s="1724"/>
      <c r="T49" s="1724"/>
      <c r="U49" s="1724"/>
      <c r="V49" s="1724"/>
      <c r="W49" s="1724"/>
      <c r="X49" s="1724"/>
      <c r="Y49" s="1724"/>
      <c r="Z49" s="1724"/>
      <c r="AA49" s="1724"/>
      <c r="AB49" s="1724"/>
      <c r="AC49" s="1724"/>
      <c r="AD49" s="1724"/>
      <c r="AE49" s="1724"/>
      <c r="AF49" s="1724"/>
      <c r="AG49" s="1725"/>
    </row>
    <row r="50" spans="1:46" ht="25.5" customHeight="1" thickBot="1">
      <c r="A50" s="1726"/>
      <c r="B50" s="1727"/>
      <c r="C50" s="1727"/>
      <c r="D50" s="1727"/>
      <c r="E50" s="1727"/>
      <c r="F50" s="1727"/>
      <c r="G50" s="1727"/>
      <c r="H50" s="1727"/>
      <c r="I50" s="1727"/>
      <c r="J50" s="1727"/>
      <c r="K50" s="1727"/>
      <c r="L50" s="1727"/>
      <c r="M50" s="1727"/>
      <c r="N50" s="1727"/>
      <c r="O50" s="1727"/>
      <c r="P50" s="1727"/>
      <c r="Q50" s="1727"/>
      <c r="R50" s="1727"/>
      <c r="S50" s="1727"/>
      <c r="T50" s="1727"/>
      <c r="U50" s="1727"/>
      <c r="V50" s="1727"/>
      <c r="W50" s="1727"/>
      <c r="X50" s="1727"/>
      <c r="Y50" s="1727"/>
      <c r="Z50" s="1727"/>
      <c r="AA50" s="1727"/>
      <c r="AB50" s="1727"/>
      <c r="AC50" s="1727"/>
      <c r="AD50" s="1727"/>
      <c r="AE50" s="1727"/>
      <c r="AF50" s="1727"/>
      <c r="AG50" s="1728"/>
    </row>
    <row r="51" spans="1:46" ht="25.5" customHeight="1">
      <c r="A51" s="1486" t="e">
        <f>#REF!</f>
        <v>#REF!</v>
      </c>
      <c r="B51" s="1487"/>
      <c r="C51" s="1487"/>
      <c r="D51" s="1487"/>
      <c r="E51" s="1487"/>
      <c r="F51" s="1487"/>
      <c r="G51" s="1487"/>
      <c r="H51" s="1487"/>
      <c r="I51" s="1487"/>
      <c r="J51" s="1487"/>
      <c r="K51" s="1487"/>
      <c r="L51" s="1487"/>
      <c r="M51" s="1487"/>
      <c r="N51" s="1487"/>
      <c r="O51" s="1487"/>
      <c r="P51" s="1487"/>
      <c r="Q51" s="1487"/>
      <c r="R51" s="1487"/>
      <c r="S51" s="1487"/>
      <c r="T51" s="1487"/>
      <c r="U51" s="1487"/>
      <c r="V51" s="1487"/>
      <c r="W51" s="370" t="e">
        <f>#REF!</f>
        <v>#REF!</v>
      </c>
      <c r="X51" s="370" t="e">
        <f>#REF!</f>
        <v>#REF!</v>
      </c>
      <c r="Y51" s="370" t="e">
        <f>#REF!</f>
        <v>#REF!</v>
      </c>
      <c r="Z51" s="370" t="e">
        <f>#REF!</f>
        <v>#REF!</v>
      </c>
      <c r="AA51" s="370" t="e">
        <f>#REF!</f>
        <v>#REF!</v>
      </c>
      <c r="AB51" s="257" t="e">
        <f>#REF!</f>
        <v>#REF!</v>
      </c>
      <c r="AC51" s="257" t="e">
        <f>#REF!</f>
        <v>#REF!</v>
      </c>
      <c r="AD51" s="257" t="e">
        <f>#REF!</f>
        <v>#REF!</v>
      </c>
      <c r="AE51" s="257" t="e">
        <f>#REF!</f>
        <v>#REF!</v>
      </c>
      <c r="AF51" s="257" t="e">
        <f>#REF!</f>
        <v>#REF!</v>
      </c>
      <c r="AG51" s="369" t="e">
        <f>#REF!</f>
        <v>#REF!</v>
      </c>
    </row>
    <row r="52" spans="1:46" ht="25.5" customHeight="1">
      <c r="A52" s="297" t="e">
        <f>#REF!</f>
        <v>#REF!</v>
      </c>
      <c r="B52" s="355" t="e">
        <f>#REF!</f>
        <v>#REF!</v>
      </c>
      <c r="C52" s="356" t="e">
        <f>#REF!</f>
        <v>#REF!</v>
      </c>
      <c r="D52" s="1675" t="e">
        <f>#REF!</f>
        <v>#REF!</v>
      </c>
      <c r="E52" s="1678"/>
      <c r="F52" s="1678"/>
      <c r="G52" s="1678"/>
      <c r="H52" s="1678"/>
      <c r="I52" s="1678"/>
      <c r="J52" s="1678"/>
      <c r="K52" s="1678"/>
      <c r="L52" s="1678"/>
      <c r="M52" s="1678"/>
      <c r="N52" s="1678"/>
      <c r="O52" s="1678"/>
      <c r="P52" s="1678"/>
      <c r="Q52" s="1678"/>
      <c r="R52" s="1678"/>
      <c r="S52" s="1678"/>
      <c r="T52" s="1678"/>
      <c r="U52" s="1676"/>
      <c r="V52" s="1673" t="e">
        <f>#REF!</f>
        <v>#REF!</v>
      </c>
      <c r="W52" s="1679"/>
      <c r="X52" s="1679"/>
      <c r="Y52" s="1679"/>
      <c r="Z52" s="1679"/>
      <c r="AA52" s="1674"/>
      <c r="AB52" s="244" t="e">
        <f>#REF!</f>
        <v>#REF!</v>
      </c>
      <c r="AC52" s="1" t="e">
        <f>#REF!</f>
        <v>#REF!</v>
      </c>
      <c r="AD52" s="1" t="e">
        <f>#REF!</f>
        <v>#REF!</v>
      </c>
      <c r="AE52" s="1" t="e">
        <f>#REF!</f>
        <v>#REF!</v>
      </c>
      <c r="AF52" s="1" t="e">
        <f>#REF!</f>
        <v>#REF!</v>
      </c>
      <c r="AG52" s="1" t="e">
        <f>#REF!</f>
        <v>#REF!</v>
      </c>
    </row>
    <row r="53" spans="1:46" ht="25.5" customHeight="1">
      <c r="A53" s="297" t="e">
        <f>#REF!</f>
        <v>#REF!</v>
      </c>
      <c r="B53" s="355" t="e">
        <f>#REF!</f>
        <v>#REF!</v>
      </c>
      <c r="C53" s="356" t="e">
        <f>#REF!</f>
        <v>#REF!</v>
      </c>
      <c r="D53" s="1675" t="e">
        <f>#REF!</f>
        <v>#REF!</v>
      </c>
      <c r="E53" s="1676"/>
      <c r="F53" s="1675" t="e">
        <f>#REF!</f>
        <v>#REF!</v>
      </c>
      <c r="G53" s="1676"/>
      <c r="H53" s="1675" t="e">
        <f>#REF!</f>
        <v>#REF!</v>
      </c>
      <c r="I53" s="1676"/>
      <c r="J53" s="1675" t="e">
        <f>#REF!</f>
        <v>#REF!</v>
      </c>
      <c r="K53" s="1676"/>
      <c r="L53" s="1675" t="e">
        <f>#REF!</f>
        <v>#REF!</v>
      </c>
      <c r="M53" s="1676"/>
      <c r="N53" s="1675" t="e">
        <f>#REF!</f>
        <v>#REF!</v>
      </c>
      <c r="O53" s="1676"/>
      <c r="P53" s="1673" t="e">
        <f>#REF!</f>
        <v>#REF!</v>
      </c>
      <c r="Q53" s="1674"/>
      <c r="R53" s="1673" t="e">
        <f>#REF!</f>
        <v>#REF!</v>
      </c>
      <c r="S53" s="1674"/>
      <c r="T53" s="1673" t="e">
        <f>#REF!</f>
        <v>#REF!</v>
      </c>
      <c r="U53" s="1674"/>
      <c r="V53" s="1673" t="e">
        <f>#REF!</f>
        <v>#REF!</v>
      </c>
      <c r="W53" s="1674"/>
      <c r="X53" s="1675" t="e">
        <f>#REF!</f>
        <v>#REF!</v>
      </c>
      <c r="Y53" s="1676"/>
      <c r="Z53" s="1675" t="e">
        <f>#REF!</f>
        <v>#REF!</v>
      </c>
      <c r="AA53" s="1676"/>
      <c r="AB53" s="429" t="e">
        <f>#REF!</f>
        <v>#REF!</v>
      </c>
      <c r="AC53" s="1" t="e">
        <f>#REF!</f>
        <v>#REF!</v>
      </c>
      <c r="AD53" s="1" t="e">
        <f>#REF!</f>
        <v>#REF!</v>
      </c>
      <c r="AE53" s="1" t="e">
        <f>#REF!</f>
        <v>#REF!</v>
      </c>
      <c r="AF53" s="1" t="e">
        <f>#REF!</f>
        <v>#REF!</v>
      </c>
      <c r="AG53" s="1" t="e">
        <f>#REF!</f>
        <v>#REF!</v>
      </c>
    </row>
    <row r="54" spans="1:46" ht="37.5" customHeight="1">
      <c r="A54" s="297" t="e">
        <f>#REF!</f>
        <v>#REF!</v>
      </c>
      <c r="B54" s="355" t="e">
        <f>#REF!</f>
        <v>#REF!</v>
      </c>
      <c r="C54" s="356" t="e">
        <f>#REF!</f>
        <v>#REF!</v>
      </c>
      <c r="D54" s="1776" t="e">
        <f>#REF!</f>
        <v>#REF!</v>
      </c>
      <c r="E54" s="1777"/>
      <c r="F54" s="1776" t="e">
        <f>#REF!</f>
        <v>#REF!</v>
      </c>
      <c r="G54" s="1777"/>
      <c r="H54" s="1776" t="e">
        <f>#REF!</f>
        <v>#REF!</v>
      </c>
      <c r="I54" s="1777"/>
      <c r="J54" s="1776" t="e">
        <f>#REF!</f>
        <v>#REF!</v>
      </c>
      <c r="K54" s="1777"/>
      <c r="L54" s="1776" t="e">
        <f>#REF!</f>
        <v>#REF!</v>
      </c>
      <c r="M54" s="1777"/>
      <c r="N54" s="1776" t="e">
        <f>#REF!</f>
        <v>#REF!</v>
      </c>
      <c r="O54" s="1777"/>
      <c r="P54" s="1776" t="e">
        <f>#REF!</f>
        <v>#REF!</v>
      </c>
      <c r="Q54" s="1777"/>
      <c r="R54" s="1776" t="e">
        <f>#REF!</f>
        <v>#REF!</v>
      </c>
      <c r="S54" s="1777"/>
      <c r="T54" s="1776" t="e">
        <f>#REF!</f>
        <v>#REF!</v>
      </c>
      <c r="U54" s="1777"/>
      <c r="V54" s="1776" t="e">
        <f>#REF!</f>
        <v>#REF!</v>
      </c>
      <c r="W54" s="1777"/>
      <c r="X54" s="1776" t="e">
        <f>#REF!</f>
        <v>#REF!</v>
      </c>
      <c r="Y54" s="1777"/>
      <c r="Z54" s="1776" t="e">
        <f>#REF!</f>
        <v>#REF!</v>
      </c>
      <c r="AA54" s="1777"/>
      <c r="AB54" s="429" t="e">
        <f>#REF!</f>
        <v>#REF!</v>
      </c>
      <c r="AC54" s="1" t="e">
        <f>#REF!</f>
        <v>#REF!</v>
      </c>
      <c r="AD54" s="1" t="e">
        <f>#REF!</f>
        <v>#REF!</v>
      </c>
      <c r="AE54" s="1" t="e">
        <f>#REF!</f>
        <v>#REF!</v>
      </c>
      <c r="AF54" s="1" t="e">
        <f>#REF!</f>
        <v>#REF!</v>
      </c>
      <c r="AG54" s="1" t="e">
        <f>#REF!</f>
        <v>#REF!</v>
      </c>
    </row>
    <row r="55" spans="1:46" ht="37.5" customHeight="1">
      <c r="A55" s="297" t="e">
        <f>#REF!</f>
        <v>#REF!</v>
      </c>
      <c r="B55" s="355" t="e">
        <f>#REF!</f>
        <v>#REF!</v>
      </c>
      <c r="C55" s="356" t="e">
        <f>#REF!</f>
        <v>#REF!</v>
      </c>
      <c r="D55" s="1780"/>
      <c r="E55" s="1781"/>
      <c r="F55" s="1780"/>
      <c r="G55" s="1781"/>
      <c r="H55" s="1780"/>
      <c r="I55" s="1781"/>
      <c r="J55" s="1780"/>
      <c r="K55" s="1781"/>
      <c r="L55" s="1780"/>
      <c r="M55" s="1781"/>
      <c r="N55" s="1780"/>
      <c r="O55" s="1781"/>
      <c r="P55" s="1780"/>
      <c r="Q55" s="1781"/>
      <c r="R55" s="1780"/>
      <c r="S55" s="1781"/>
      <c r="T55" s="1780"/>
      <c r="U55" s="1781"/>
      <c r="V55" s="1780"/>
      <c r="W55" s="1781"/>
      <c r="X55" s="1780"/>
      <c r="Y55" s="1781"/>
      <c r="Z55" s="1780"/>
      <c r="AA55" s="1781"/>
      <c r="AB55" s="429" t="e">
        <f>#REF!</f>
        <v>#REF!</v>
      </c>
      <c r="AC55" s="1" t="e">
        <f>#REF!</f>
        <v>#REF!</v>
      </c>
      <c r="AD55" s="1" t="e">
        <f>#REF!</f>
        <v>#REF!</v>
      </c>
      <c r="AE55" s="1" t="e">
        <f>#REF!</f>
        <v>#REF!</v>
      </c>
      <c r="AF55" s="1" t="e">
        <f>#REF!</f>
        <v>#REF!</v>
      </c>
      <c r="AG55" s="1" t="e">
        <f>#REF!</f>
        <v>#REF!</v>
      </c>
    </row>
    <row r="56" spans="1:46" ht="25.5" customHeight="1" thickBot="1">
      <c r="A56" s="265" t="e">
        <f>#REF!</f>
        <v>#REF!</v>
      </c>
      <c r="B56" s="368" t="e">
        <f>#REF!</f>
        <v>#REF!</v>
      </c>
      <c r="C56" s="368" t="e">
        <f>#REF!</f>
        <v>#REF!</v>
      </c>
      <c r="D56" s="368" t="e">
        <f>#REF!</f>
        <v>#REF!</v>
      </c>
      <c r="E56" s="368" t="e">
        <f>#REF!</f>
        <v>#REF!</v>
      </c>
      <c r="F56" s="368" t="e">
        <f>#REF!</f>
        <v>#REF!</v>
      </c>
      <c r="G56" s="368" t="e">
        <f>#REF!</f>
        <v>#REF!</v>
      </c>
      <c r="H56" s="368" t="e">
        <f>#REF!</f>
        <v>#REF!</v>
      </c>
      <c r="I56" s="368" t="e">
        <f>#REF!</f>
        <v>#REF!</v>
      </c>
      <c r="J56" s="368" t="e">
        <f>#REF!</f>
        <v>#REF!</v>
      </c>
      <c r="K56" s="368" t="e">
        <f>#REF!</f>
        <v>#REF!</v>
      </c>
      <c r="L56" s="368" t="e">
        <f>#REF!</f>
        <v>#REF!</v>
      </c>
      <c r="M56" s="368" t="e">
        <f>#REF!</f>
        <v>#REF!</v>
      </c>
      <c r="N56" s="368" t="e">
        <f>#REF!</f>
        <v>#REF!</v>
      </c>
      <c r="O56" s="368" t="e">
        <f>#REF!</f>
        <v>#REF!</v>
      </c>
      <c r="P56" s="266" t="e">
        <f>#REF!</f>
        <v>#REF!</v>
      </c>
      <c r="Q56" s="266" t="e">
        <f>#REF!</f>
        <v>#REF!</v>
      </c>
      <c r="R56" s="266" t="e">
        <f>#REF!</f>
        <v>#REF!</v>
      </c>
      <c r="S56" s="266" t="e">
        <f>#REF!</f>
        <v>#REF!</v>
      </c>
      <c r="T56" s="367" t="e">
        <f>#REF!</f>
        <v>#REF!</v>
      </c>
      <c r="U56" s="367" t="e">
        <f>#REF!</f>
        <v>#REF!</v>
      </c>
      <c r="V56" s="367" t="e">
        <f>#REF!</f>
        <v>#REF!</v>
      </c>
      <c r="W56" s="367" t="e">
        <f>#REF!</f>
        <v>#REF!</v>
      </c>
      <c r="X56" s="367" t="e">
        <f>#REF!</f>
        <v>#REF!</v>
      </c>
      <c r="Y56" s="367" t="e">
        <f>#REF!</f>
        <v>#REF!</v>
      </c>
      <c r="Z56" s="367" t="e">
        <f>#REF!</f>
        <v>#REF!</v>
      </c>
      <c r="AA56" s="367" t="e">
        <f>#REF!</f>
        <v>#REF!</v>
      </c>
      <c r="AB56" s="266" t="e">
        <f>#REF!</f>
        <v>#REF!</v>
      </c>
      <c r="AC56" s="266" t="e">
        <f>#REF!</f>
        <v>#REF!</v>
      </c>
      <c r="AD56" s="266" t="e">
        <f>#REF!</f>
        <v>#REF!</v>
      </c>
      <c r="AE56" s="266" t="e">
        <f>#REF!</f>
        <v>#REF!</v>
      </c>
      <c r="AF56" s="266" t="e">
        <f>#REF!</f>
        <v>#REF!</v>
      </c>
      <c r="AG56" s="366" t="e">
        <f>#REF!</f>
        <v>#REF!</v>
      </c>
    </row>
    <row r="57" spans="1:46" ht="25.5" customHeight="1">
      <c r="A57" s="1452" t="e">
        <f>#REF!</f>
        <v>#REF!</v>
      </c>
      <c r="B57" s="1453"/>
      <c r="C57" s="1453"/>
      <c r="D57" s="1453"/>
      <c r="E57" s="1453"/>
      <c r="F57" s="1453"/>
      <c r="G57" s="1453"/>
      <c r="H57" s="1453"/>
      <c r="I57" s="1453"/>
      <c r="J57" s="1453"/>
      <c r="K57" s="1453"/>
      <c r="L57" s="1453"/>
      <c r="M57" s="1453"/>
      <c r="N57" s="1453"/>
      <c r="O57" s="1453"/>
      <c r="P57" s="1453"/>
      <c r="Q57" s="1453"/>
      <c r="R57" s="1453"/>
      <c r="S57" s="1453"/>
      <c r="T57" s="1453"/>
      <c r="U57" s="1453"/>
      <c r="V57" s="1453"/>
      <c r="W57" s="365" t="e">
        <f>#REF!</f>
        <v>#REF!</v>
      </c>
      <c r="X57" s="365" t="e">
        <f>#REF!</f>
        <v>#REF!</v>
      </c>
      <c r="Y57" s="365" t="e">
        <f>#REF!</f>
        <v>#REF!</v>
      </c>
      <c r="Z57" s="365" t="e">
        <f>#REF!</f>
        <v>#REF!</v>
      </c>
      <c r="AA57" s="365" t="e">
        <f>#REF!</f>
        <v>#REF!</v>
      </c>
      <c r="AB57" s="364" t="e">
        <f>#REF!</f>
        <v>#REF!</v>
      </c>
      <c r="AC57" s="364" t="e">
        <f>#REF!</f>
        <v>#REF!</v>
      </c>
      <c r="AD57" s="364" t="e">
        <f>#REF!</f>
        <v>#REF!</v>
      </c>
      <c r="AE57" s="364" t="e">
        <f>#REF!</f>
        <v>#REF!</v>
      </c>
      <c r="AF57" s="364" t="e">
        <f>#REF!</f>
        <v>#REF!</v>
      </c>
      <c r="AG57" s="313" t="e">
        <f>#REF!</f>
        <v>#REF!</v>
      </c>
    </row>
    <row r="58" spans="1:46" ht="25.5" customHeight="1">
      <c r="A58" s="230" t="e">
        <f>#REF!</f>
        <v>#REF!</v>
      </c>
      <c r="B58" s="873" t="e">
        <f>#REF!</f>
        <v>#REF!</v>
      </c>
      <c r="C58" s="873"/>
      <c r="D58" s="873"/>
      <c r="E58" s="873"/>
      <c r="F58" s="873"/>
      <c r="G58" s="873"/>
      <c r="H58" s="873"/>
      <c r="I58" s="873"/>
      <c r="J58" s="873"/>
      <c r="K58" s="873"/>
      <c r="L58" s="363" t="e">
        <f>#REF!</f>
        <v>#REF!</v>
      </c>
      <c r="M58" s="1765" t="e">
        <f>#REF!</f>
        <v>#REF!</v>
      </c>
      <c r="N58" s="1766"/>
      <c r="O58" s="1766"/>
      <c r="P58" s="1766"/>
      <c r="Q58" s="1766"/>
      <c r="R58" s="1766"/>
      <c r="S58" s="1766"/>
      <c r="T58" s="1766"/>
      <c r="U58" s="1766"/>
      <c r="V58" s="1766"/>
      <c r="W58" s="1766"/>
      <c r="X58" s="1851" t="e">
        <f>#REF!</f>
        <v>#REF!</v>
      </c>
      <c r="Y58" s="1851"/>
      <c r="Z58" s="1851"/>
      <c r="AA58" s="1851"/>
      <c r="AB58" s="1851"/>
      <c r="AC58" s="1851"/>
      <c r="AD58" s="1851"/>
      <c r="AE58" s="1851"/>
      <c r="AF58" s="1851"/>
      <c r="AG58" s="237" t="e">
        <f>#REF!</f>
        <v>#REF!</v>
      </c>
    </row>
    <row r="59" spans="1:46" ht="25.5" customHeight="1">
      <c r="A59" s="230" t="e">
        <f>#REF!</f>
        <v>#REF!</v>
      </c>
      <c r="B59" s="873" t="e">
        <f>#REF!</f>
        <v>#REF!</v>
      </c>
      <c r="C59" s="873"/>
      <c r="D59" s="873"/>
      <c r="E59" s="873"/>
      <c r="F59" s="873"/>
      <c r="G59" s="873"/>
      <c r="H59" s="873"/>
      <c r="I59" s="873"/>
      <c r="J59" s="873"/>
      <c r="K59" s="873"/>
      <c r="L59" s="363" t="e">
        <f>#REF!</f>
        <v>#REF!</v>
      </c>
      <c r="M59" s="1765" t="e">
        <f>#REF!</f>
        <v>#REF!</v>
      </c>
      <c r="N59" s="1766"/>
      <c r="O59" s="1766"/>
      <c r="P59" s="1766"/>
      <c r="Q59" s="1766"/>
      <c r="R59" s="1766"/>
      <c r="S59" s="1766"/>
      <c r="T59" s="1766"/>
      <c r="U59" s="1766"/>
      <c r="V59" s="1766"/>
      <c r="W59" s="1766"/>
      <c r="X59" s="1851" t="e">
        <f>#REF!</f>
        <v>#REF!</v>
      </c>
      <c r="Y59" s="1851"/>
      <c r="Z59" s="1851"/>
      <c r="AA59" s="1851"/>
      <c r="AB59" s="1851"/>
      <c r="AC59" s="1851"/>
      <c r="AD59" s="1851"/>
      <c r="AE59" s="1851"/>
      <c r="AF59" s="1851"/>
      <c r="AG59" s="237" t="e">
        <f>#REF!</f>
        <v>#REF!</v>
      </c>
      <c r="AI59" s="340" t="s">
        <v>305</v>
      </c>
      <c r="AJ59" s="340"/>
      <c r="AK59" s="340"/>
      <c r="AL59" s="340"/>
      <c r="AM59" s="340"/>
      <c r="AN59" s="340"/>
      <c r="AO59" s="340"/>
      <c r="AP59" s="340"/>
      <c r="AQ59" s="340"/>
      <c r="AR59" s="340"/>
      <c r="AS59" s="340"/>
      <c r="AT59" s="340" t="e">
        <f>IF(M59=L78,"OK","NG")</f>
        <v>#REF!</v>
      </c>
    </row>
    <row r="60" spans="1:46" ht="25.5" customHeight="1">
      <c r="A60" s="362" t="e">
        <f>#REF!</f>
        <v>#REF!</v>
      </c>
      <c r="B60" s="1764" t="e">
        <f>#REF!</f>
        <v>#REF!</v>
      </c>
      <c r="C60" s="1764"/>
      <c r="D60" s="1764"/>
      <c r="E60" s="1764"/>
      <c r="F60" s="1764"/>
      <c r="G60" s="1764"/>
      <c r="H60" s="1764"/>
      <c r="I60" s="1764"/>
      <c r="J60" s="1764"/>
      <c r="K60" s="1764"/>
      <c r="L60" s="361" t="e">
        <f>#REF!</f>
        <v>#REF!</v>
      </c>
      <c r="M60" s="1859" t="e">
        <f>#REF!</f>
        <v>#REF!</v>
      </c>
      <c r="N60" s="1589"/>
      <c r="O60" s="1589"/>
      <c r="P60" s="1589"/>
      <c r="Q60" s="1589"/>
      <c r="R60" s="1589"/>
      <c r="S60" s="1589"/>
      <c r="T60" s="1589"/>
      <c r="U60" s="1589"/>
      <c r="V60" s="1589"/>
      <c r="W60" s="1589"/>
      <c r="X60" s="1589"/>
      <c r="Y60" s="1589"/>
      <c r="Z60" s="1589"/>
      <c r="AA60" s="1589"/>
      <c r="AB60" s="1589"/>
      <c r="AC60" s="1589"/>
      <c r="AD60" s="1589"/>
      <c r="AE60" s="1589"/>
      <c r="AF60" s="1589"/>
      <c r="AG60" s="1860"/>
    </row>
    <row r="61" spans="1:46" ht="25.5" customHeight="1">
      <c r="A61" s="293" t="e">
        <f>#REF!</f>
        <v>#REF!</v>
      </c>
      <c r="B61" s="1858"/>
      <c r="C61" s="1858"/>
      <c r="D61" s="1858"/>
      <c r="E61" s="1858"/>
      <c r="F61" s="1858"/>
      <c r="G61" s="1858"/>
      <c r="H61" s="1858"/>
      <c r="I61" s="1858"/>
      <c r="J61" s="1858"/>
      <c r="K61" s="1858"/>
      <c r="L61" s="294" t="e">
        <f>#REF!</f>
        <v>#REF!</v>
      </c>
      <c r="M61" s="1771" t="e">
        <f>#REF!</f>
        <v>#REF!</v>
      </c>
      <c r="N61" s="1772"/>
      <c r="O61" s="1772"/>
      <c r="P61" s="1829" t="e">
        <f>#REF!</f>
        <v>#REF!</v>
      </c>
      <c r="Q61" s="1829"/>
      <c r="R61" s="1829"/>
      <c r="S61" s="1774" t="e">
        <f>#REF!</f>
        <v>#REF!</v>
      </c>
      <c r="T61" s="1774"/>
      <c r="U61" s="1829" t="e">
        <f>#REF!</f>
        <v>#REF!</v>
      </c>
      <c r="V61" s="1829"/>
      <c r="W61" s="1829"/>
      <c r="X61" s="1861" t="e">
        <f>#REF!</f>
        <v>#REF!</v>
      </c>
      <c r="Y61" s="1861"/>
      <c r="Z61" s="1861"/>
      <c r="AA61" s="1861"/>
      <c r="AB61" s="1861"/>
      <c r="AC61" s="360" t="e">
        <f>#REF!</f>
        <v>#REF!</v>
      </c>
      <c r="AD61" s="1762" t="e">
        <f>#REF!</f>
        <v>#REF!</v>
      </c>
      <c r="AE61" s="1762"/>
      <c r="AF61" s="1762"/>
      <c r="AG61" s="1763"/>
      <c r="AI61" s="340" t="s">
        <v>296</v>
      </c>
      <c r="AJ61" s="340"/>
    </row>
    <row r="62" spans="1:46" ht="25.5" customHeight="1">
      <c r="A62" s="359" t="e">
        <f>#REF!</f>
        <v>#REF!</v>
      </c>
      <c r="B62" s="1764" t="e">
        <f>#REF!</f>
        <v>#REF!</v>
      </c>
      <c r="C62" s="1764"/>
      <c r="D62" s="1764"/>
      <c r="E62" s="1764"/>
      <c r="F62" s="1764"/>
      <c r="G62" s="1764"/>
      <c r="H62" s="1764"/>
      <c r="I62" s="1764"/>
      <c r="J62" s="1764"/>
      <c r="K62" s="1764"/>
      <c r="L62" s="358" t="e">
        <f>#REF!</f>
        <v>#REF!</v>
      </c>
      <c r="M62" s="439" t="e">
        <f>#REF!</f>
        <v>#REF!</v>
      </c>
      <c r="N62" s="439" t="e">
        <f>#REF!</f>
        <v>#REF!</v>
      </c>
      <c r="O62" s="439" t="e">
        <f>#REF!</f>
        <v>#REF!</v>
      </c>
      <c r="P62" s="358" t="e">
        <f>#REF!</f>
        <v>#REF!</v>
      </c>
      <c r="Q62" s="358" t="e">
        <f>#REF!</f>
        <v>#REF!</v>
      </c>
      <c r="R62" s="358" t="e">
        <f>#REF!</f>
        <v>#REF!</v>
      </c>
      <c r="S62" s="358" t="e">
        <f>#REF!</f>
        <v>#REF!</v>
      </c>
      <c r="T62" s="371" t="e">
        <f>#REF!</f>
        <v>#REF!</v>
      </c>
      <c r="U62" s="371" t="e">
        <f>#REF!</f>
        <v>#REF!</v>
      </c>
      <c r="V62" s="371" t="e">
        <f>#REF!</f>
        <v>#REF!</v>
      </c>
      <c r="W62" s="371" t="e">
        <f>#REF!</f>
        <v>#REF!</v>
      </c>
      <c r="X62" s="371" t="e">
        <f>#REF!</f>
        <v>#REF!</v>
      </c>
      <c r="Y62" s="371" t="e">
        <f>#REF!</f>
        <v>#REF!</v>
      </c>
      <c r="Z62" s="371" t="e">
        <f>#REF!</f>
        <v>#REF!</v>
      </c>
      <c r="AA62" s="371" t="e">
        <f>#REF!</f>
        <v>#REF!</v>
      </c>
      <c r="AB62" s="358" t="e">
        <f>#REF!</f>
        <v>#REF!</v>
      </c>
      <c r="AC62" s="358" t="e">
        <f>#REF!</f>
        <v>#REF!</v>
      </c>
      <c r="AD62" s="358" t="e">
        <f>#REF!</f>
        <v>#REF!</v>
      </c>
      <c r="AE62" s="358" t="e">
        <f>#REF!</f>
        <v>#REF!</v>
      </c>
      <c r="AF62" s="358" t="e">
        <f>#REF!</f>
        <v>#REF!</v>
      </c>
      <c r="AG62" s="357" t="e">
        <f>#REF!</f>
        <v>#REF!</v>
      </c>
      <c r="AI62" s="340"/>
      <c r="AJ62" s="340">
        <v>5</v>
      </c>
      <c r="AK62" s="340" t="s">
        <v>365</v>
      </c>
    </row>
    <row r="63" spans="1:46"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20"/>
      <c r="AI63" s="340"/>
      <c r="AJ63" s="340">
        <v>7</v>
      </c>
      <c r="AK63" s="340" t="s">
        <v>365</v>
      </c>
    </row>
    <row r="64" spans="1:46" ht="25.5" customHeight="1">
      <c r="A64" s="917" t="e">
        <f>#REF!</f>
        <v>#REF!</v>
      </c>
      <c r="B64" s="824"/>
      <c r="C64" s="824"/>
      <c r="D64" s="824"/>
      <c r="E64" s="824"/>
      <c r="F64" s="824"/>
      <c r="G64" s="824"/>
      <c r="H64" s="824"/>
      <c r="I64" s="833"/>
      <c r="J64" s="950" t="e">
        <f>#REF!</f>
        <v>#REF!</v>
      </c>
      <c r="K64" s="824"/>
      <c r="L64" s="824"/>
      <c r="M64" s="824"/>
      <c r="N64" s="824"/>
      <c r="O64" s="824"/>
      <c r="P64" s="824"/>
      <c r="Q64" s="824"/>
      <c r="R64" s="833"/>
      <c r="S64" s="950" t="e">
        <f>#REF!</f>
        <v>#REF!</v>
      </c>
      <c r="T64" s="824"/>
      <c r="U64" s="824"/>
      <c r="V64" s="824"/>
      <c r="W64" s="824"/>
      <c r="X64" s="824"/>
      <c r="Y64" s="824"/>
      <c r="Z64" s="824"/>
      <c r="AA64" s="824"/>
      <c r="AB64" s="824"/>
      <c r="AC64" s="824"/>
      <c r="AD64" s="824"/>
      <c r="AE64" s="824"/>
      <c r="AF64" s="824"/>
      <c r="AG64" s="825"/>
    </row>
    <row r="65" spans="1:37" ht="25.5" customHeight="1">
      <c r="A65" s="230" t="e">
        <f>#REF!</f>
        <v>#REF!</v>
      </c>
      <c r="B65" s="898" t="e">
        <f>#REF!</f>
        <v>#REF!</v>
      </c>
      <c r="C65" s="898"/>
      <c r="D65" s="898"/>
      <c r="E65" s="898"/>
      <c r="F65" s="898"/>
      <c r="G65" s="898"/>
      <c r="H65" s="898"/>
      <c r="I65" s="231" t="e">
        <f>#REF!</f>
        <v>#REF!</v>
      </c>
      <c r="J65" s="1756" t="e">
        <f>#REF!</f>
        <v>#REF!</v>
      </c>
      <c r="K65" s="1757"/>
      <c r="L65" s="1757"/>
      <c r="M65" s="1757"/>
      <c r="N65" s="1757"/>
      <c r="O65" s="1757"/>
      <c r="P65" s="1757"/>
      <c r="Q65" s="1757"/>
      <c r="R65" s="1758"/>
      <c r="S65" s="1747" t="e">
        <f>#REF!</f>
        <v>#REF!</v>
      </c>
      <c r="T65" s="1748"/>
      <c r="U65" s="1748"/>
      <c r="V65" s="1748"/>
      <c r="W65" s="1748"/>
      <c r="X65" s="1748"/>
      <c r="Y65" s="1748"/>
      <c r="Z65" s="1748"/>
      <c r="AA65" s="1748"/>
      <c r="AB65" s="1748"/>
      <c r="AC65" s="1748"/>
      <c r="AD65" s="1748"/>
      <c r="AE65" s="1748"/>
      <c r="AF65" s="1748"/>
      <c r="AG65" s="1749"/>
    </row>
    <row r="66" spans="1:37" ht="25.5" customHeight="1">
      <c r="A66" s="230" t="e">
        <f>#REF!</f>
        <v>#REF!</v>
      </c>
      <c r="B66" s="898" t="e">
        <f>#REF!</f>
        <v>#REF!</v>
      </c>
      <c r="C66" s="898"/>
      <c r="D66" s="898"/>
      <c r="E66" s="898"/>
      <c r="F66" s="898"/>
      <c r="G66" s="898"/>
      <c r="H66" s="898"/>
      <c r="I66" s="231" t="e">
        <f>#REF!</f>
        <v>#REF!</v>
      </c>
      <c r="J66" s="1756" t="e">
        <f>#REF!</f>
        <v>#REF!</v>
      </c>
      <c r="K66" s="1757"/>
      <c r="L66" s="1757"/>
      <c r="M66" s="1757"/>
      <c r="N66" s="1757"/>
      <c r="O66" s="1757"/>
      <c r="P66" s="1757"/>
      <c r="Q66" s="1757"/>
      <c r="R66" s="1758"/>
      <c r="S66" s="1747" t="e">
        <f>#REF!</f>
        <v>#REF!</v>
      </c>
      <c r="T66" s="1748"/>
      <c r="U66" s="1748"/>
      <c r="V66" s="1748"/>
      <c r="W66" s="1748"/>
      <c r="X66" s="1748"/>
      <c r="Y66" s="1748"/>
      <c r="Z66" s="1748"/>
      <c r="AA66" s="1748"/>
      <c r="AB66" s="1748"/>
      <c r="AC66" s="1748"/>
      <c r="AD66" s="1748"/>
      <c r="AE66" s="1748"/>
      <c r="AF66" s="1748"/>
      <c r="AG66" s="1749"/>
    </row>
    <row r="67" spans="1:37" ht="25.5" customHeight="1">
      <c r="A67" s="230" t="e">
        <f>#REF!</f>
        <v>#REF!</v>
      </c>
      <c r="B67" s="898" t="e">
        <f>#REF!</f>
        <v>#REF!</v>
      </c>
      <c r="C67" s="898"/>
      <c r="D67" s="898"/>
      <c r="E67" s="898"/>
      <c r="F67" s="898"/>
      <c r="G67" s="898"/>
      <c r="H67" s="898"/>
      <c r="I67" s="231" t="e">
        <f>#REF!</f>
        <v>#REF!</v>
      </c>
      <c r="J67" s="1759" t="e">
        <f>#REF!</f>
        <v>#REF!</v>
      </c>
      <c r="K67" s="1760"/>
      <c r="L67" s="1760"/>
      <c r="M67" s="1760"/>
      <c r="N67" s="1760"/>
      <c r="O67" s="1760"/>
      <c r="P67" s="1760"/>
      <c r="Q67" s="1760"/>
      <c r="R67" s="1761"/>
      <c r="S67" s="1747" t="e">
        <f>#REF!</f>
        <v>#REF!</v>
      </c>
      <c r="T67" s="1748"/>
      <c r="U67" s="1748"/>
      <c r="V67" s="1748"/>
      <c r="W67" s="1748"/>
      <c r="X67" s="1748"/>
      <c r="Y67" s="1748"/>
      <c r="Z67" s="1748"/>
      <c r="AA67" s="1748"/>
      <c r="AB67" s="1748"/>
      <c r="AC67" s="1748"/>
      <c r="AD67" s="1748"/>
      <c r="AE67" s="1748"/>
      <c r="AF67" s="1748"/>
      <c r="AG67" s="1749"/>
    </row>
    <row r="68" spans="1:37" ht="25.5" customHeight="1">
      <c r="A68" s="230" t="e">
        <f>#REF!</f>
        <v>#REF!</v>
      </c>
      <c r="B68" s="898" t="e">
        <f>#REF!</f>
        <v>#REF!</v>
      </c>
      <c r="C68" s="898"/>
      <c r="D68" s="898"/>
      <c r="E68" s="898"/>
      <c r="F68" s="898"/>
      <c r="G68" s="898"/>
      <c r="H68" s="898"/>
      <c r="I68" s="231" t="e">
        <f>#REF!</f>
        <v>#REF!</v>
      </c>
      <c r="J68" s="1756" t="e">
        <f>#REF!</f>
        <v>#REF!</v>
      </c>
      <c r="K68" s="1757"/>
      <c r="L68" s="1757"/>
      <c r="M68" s="1757"/>
      <c r="N68" s="1757"/>
      <c r="O68" s="1757"/>
      <c r="P68" s="1757"/>
      <c r="Q68" s="1757"/>
      <c r="R68" s="1758"/>
      <c r="S68" s="1747" t="e">
        <f>#REF!</f>
        <v>#REF!</v>
      </c>
      <c r="T68" s="1748"/>
      <c r="U68" s="1748"/>
      <c r="V68" s="1748"/>
      <c r="W68" s="1748"/>
      <c r="X68" s="1748"/>
      <c r="Y68" s="1748"/>
      <c r="Z68" s="1748"/>
      <c r="AA68" s="1748"/>
      <c r="AB68" s="1748"/>
      <c r="AC68" s="1748"/>
      <c r="AD68" s="1748"/>
      <c r="AE68" s="1748"/>
      <c r="AF68" s="1748"/>
      <c r="AG68" s="1749"/>
      <c r="AI68" s="1" t="e">
        <f>SUM(L64:S68)</f>
        <v>#REF!</v>
      </c>
    </row>
    <row r="69" spans="1:37" ht="25.5" customHeight="1">
      <c r="A69" s="230" t="e">
        <f>#REF!</f>
        <v>#REF!</v>
      </c>
      <c r="B69" s="898" t="e">
        <f>#REF!</f>
        <v>#REF!</v>
      </c>
      <c r="C69" s="898"/>
      <c r="D69" s="898"/>
      <c r="E69" s="898"/>
      <c r="F69" s="898"/>
      <c r="G69" s="898"/>
      <c r="H69" s="898"/>
      <c r="I69" s="231" t="e">
        <f>#REF!</f>
        <v>#REF!</v>
      </c>
      <c r="J69" s="1759" t="e">
        <f>#REF!</f>
        <v>#REF!</v>
      </c>
      <c r="K69" s="1760"/>
      <c r="L69" s="1760"/>
      <c r="M69" s="1760"/>
      <c r="N69" s="1760"/>
      <c r="O69" s="1760"/>
      <c r="P69" s="1760"/>
      <c r="Q69" s="1760"/>
      <c r="R69" s="1761"/>
      <c r="S69" s="1747" t="e">
        <f>#REF!</f>
        <v>#REF!</v>
      </c>
      <c r="T69" s="1748"/>
      <c r="U69" s="1748"/>
      <c r="V69" s="1748"/>
      <c r="W69" s="1748"/>
      <c r="X69" s="1748"/>
      <c r="Y69" s="1748"/>
      <c r="Z69" s="1748"/>
      <c r="AA69" s="1748"/>
      <c r="AB69" s="1748"/>
      <c r="AC69" s="1748"/>
      <c r="AD69" s="1748"/>
      <c r="AE69" s="1748"/>
      <c r="AF69" s="1748"/>
      <c r="AG69" s="1749"/>
    </row>
    <row r="70" spans="1:37" ht="25.5" customHeight="1" thickBot="1">
      <c r="A70" s="840" t="e">
        <f>#REF!</f>
        <v>#REF!</v>
      </c>
      <c r="B70" s="841"/>
      <c r="C70" s="841"/>
      <c r="D70" s="841"/>
      <c r="E70" s="841"/>
      <c r="F70" s="841"/>
      <c r="G70" s="841"/>
      <c r="H70" s="841"/>
      <c r="I70" s="842"/>
      <c r="J70" s="1750" t="e">
        <f>#REF!</f>
        <v>#REF!</v>
      </c>
      <c r="K70" s="1751"/>
      <c r="L70" s="1751"/>
      <c r="M70" s="1751"/>
      <c r="N70" s="1751"/>
      <c r="O70" s="1751"/>
      <c r="P70" s="1751"/>
      <c r="Q70" s="1751"/>
      <c r="R70" s="1752"/>
      <c r="S70" s="976" t="e">
        <f>#REF!</f>
        <v>#REF!</v>
      </c>
      <c r="T70" s="977"/>
      <c r="U70" s="977"/>
      <c r="V70" s="977"/>
      <c r="W70" s="977"/>
      <c r="X70" s="977"/>
      <c r="Y70" s="977"/>
      <c r="Z70" s="977"/>
      <c r="AA70" s="977"/>
      <c r="AB70" s="977"/>
      <c r="AC70" s="977"/>
      <c r="AD70" s="977"/>
      <c r="AE70" s="977"/>
      <c r="AF70" s="977"/>
      <c r="AG70" s="978"/>
    </row>
    <row r="71" spans="1:37"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1" t="e">
        <f>#REF!</f>
        <v>#REF!</v>
      </c>
      <c r="AI71" s="340"/>
      <c r="AJ71" s="340"/>
      <c r="AK71" s="340"/>
    </row>
    <row r="72" spans="1:37" ht="25.5" customHeight="1" thickBot="1">
      <c r="A72" s="1" t="e">
        <f>#REF!</f>
        <v>#REF!</v>
      </c>
      <c r="J72" s="1"/>
      <c r="AG72" s="20"/>
      <c r="AI72" s="340"/>
      <c r="AJ72" s="340"/>
      <c r="AK72" s="340"/>
    </row>
    <row r="73" spans="1:37" ht="25.5" customHeight="1">
      <c r="A73" s="831" t="e">
        <f>#REF!</f>
        <v>#REF!</v>
      </c>
      <c r="B73" s="832"/>
      <c r="C73" s="832"/>
      <c r="D73" s="832"/>
      <c r="E73" s="832"/>
      <c r="F73" s="950" t="e">
        <f>#REF!</f>
        <v>#REF!</v>
      </c>
      <c r="G73" s="824"/>
      <c r="H73" s="824"/>
      <c r="I73" s="824"/>
      <c r="J73" s="833"/>
      <c r="K73" s="832" t="e">
        <f>#REF!</f>
        <v>#REF!</v>
      </c>
      <c r="L73" s="832"/>
      <c r="M73" s="832"/>
      <c r="N73" s="832"/>
      <c r="O73" s="832"/>
      <c r="P73" s="832"/>
      <c r="Q73" s="832"/>
      <c r="R73" s="832" t="e">
        <f>#REF!</f>
        <v>#REF!</v>
      </c>
      <c r="S73" s="832"/>
      <c r="T73" s="832"/>
      <c r="U73" s="832"/>
      <c r="V73" s="832"/>
      <c r="W73" s="832"/>
      <c r="X73" s="832"/>
      <c r="Y73" s="832" t="e">
        <f>#REF!</f>
        <v>#REF!</v>
      </c>
      <c r="Z73" s="832"/>
      <c r="AA73" s="832"/>
      <c r="AB73" s="832"/>
      <c r="AC73" s="832"/>
      <c r="AD73" s="832"/>
      <c r="AE73" s="832"/>
      <c r="AF73" s="832"/>
      <c r="AG73" s="979"/>
    </row>
    <row r="74" spans="1:37" ht="25.5" customHeight="1">
      <c r="A74" s="1846" t="e">
        <f>#REF!</f>
        <v>#REF!</v>
      </c>
      <c r="B74" s="1847"/>
      <c r="C74" s="1847"/>
      <c r="D74" s="1847"/>
      <c r="E74" s="1847"/>
      <c r="F74" s="1743" t="e">
        <f>#REF!</f>
        <v>#REF!</v>
      </c>
      <c r="G74" s="1741"/>
      <c r="H74" s="1741"/>
      <c r="I74" s="1741"/>
      <c r="J74" s="1742"/>
      <c r="K74" s="1848" t="e">
        <f>#REF!</f>
        <v>#REF!</v>
      </c>
      <c r="L74" s="1848"/>
      <c r="M74" s="1848"/>
      <c r="N74" s="1848"/>
      <c r="O74" s="1848"/>
      <c r="P74" s="1848"/>
      <c r="Q74" s="1848"/>
      <c r="R74" s="1848" t="e">
        <f>#REF!</f>
        <v>#REF!</v>
      </c>
      <c r="S74" s="1848"/>
      <c r="T74" s="1848"/>
      <c r="U74" s="1848"/>
      <c r="V74" s="1848"/>
      <c r="W74" s="1848"/>
      <c r="X74" s="1848"/>
      <c r="Y74" s="1747" t="e">
        <f>#REF!</f>
        <v>#REF!</v>
      </c>
      <c r="Z74" s="1748"/>
      <c r="AA74" s="1748"/>
      <c r="AB74" s="1748"/>
      <c r="AC74" s="1748"/>
      <c r="AD74" s="1748"/>
      <c r="AE74" s="1748"/>
      <c r="AF74" s="1748"/>
      <c r="AG74" s="1749"/>
    </row>
    <row r="75" spans="1:37" ht="25.5" customHeight="1">
      <c r="A75" s="1846" t="e">
        <f>#REF!</f>
        <v>#REF!</v>
      </c>
      <c r="B75" s="1847"/>
      <c r="C75" s="1847"/>
      <c r="D75" s="1847"/>
      <c r="E75" s="1847"/>
      <c r="F75" s="1743" t="e">
        <f>#REF!</f>
        <v>#REF!</v>
      </c>
      <c r="G75" s="1741"/>
      <c r="H75" s="1741"/>
      <c r="I75" s="1741"/>
      <c r="J75" s="1742"/>
      <c r="K75" s="1848" t="e">
        <f>#REF!</f>
        <v>#REF!</v>
      </c>
      <c r="L75" s="1848"/>
      <c r="M75" s="1848"/>
      <c r="N75" s="1848"/>
      <c r="O75" s="1848"/>
      <c r="P75" s="1848"/>
      <c r="Q75" s="1848"/>
      <c r="R75" s="1848" t="e">
        <f>#REF!</f>
        <v>#REF!</v>
      </c>
      <c r="S75" s="1848"/>
      <c r="T75" s="1848"/>
      <c r="U75" s="1848"/>
      <c r="V75" s="1848"/>
      <c r="W75" s="1848"/>
      <c r="X75" s="1848"/>
      <c r="Y75" s="1849" t="e">
        <f>#REF!</f>
        <v>#REF!</v>
      </c>
      <c r="Z75" s="1849"/>
      <c r="AA75" s="1849"/>
      <c r="AB75" s="1849"/>
      <c r="AC75" s="1849"/>
      <c r="AD75" s="1849"/>
      <c r="AE75" s="1849"/>
      <c r="AF75" s="1849"/>
      <c r="AG75" s="1850"/>
    </row>
    <row r="76" spans="1:37" ht="25.5" customHeight="1">
      <c r="A76" s="1846" t="e">
        <f>#REF!</f>
        <v>#REF!</v>
      </c>
      <c r="B76" s="1847"/>
      <c r="C76" s="1847"/>
      <c r="D76" s="1847"/>
      <c r="E76" s="1847"/>
      <c r="F76" s="1743" t="e">
        <f>#REF!</f>
        <v>#REF!</v>
      </c>
      <c r="G76" s="1741"/>
      <c r="H76" s="1741"/>
      <c r="I76" s="1741"/>
      <c r="J76" s="1742"/>
      <c r="K76" s="1848" t="e">
        <f>#REF!</f>
        <v>#REF!</v>
      </c>
      <c r="L76" s="1848"/>
      <c r="M76" s="1848"/>
      <c r="N76" s="1848"/>
      <c r="O76" s="1848"/>
      <c r="P76" s="1848"/>
      <c r="Q76" s="1848"/>
      <c r="R76" s="1848" t="e">
        <f>#REF!</f>
        <v>#REF!</v>
      </c>
      <c r="S76" s="1848"/>
      <c r="T76" s="1848"/>
      <c r="U76" s="1848"/>
      <c r="V76" s="1848"/>
      <c r="W76" s="1848"/>
      <c r="X76" s="1848"/>
      <c r="Y76" s="1849" t="e">
        <f>#REF!</f>
        <v>#REF!</v>
      </c>
      <c r="Z76" s="1849"/>
      <c r="AA76" s="1849"/>
      <c r="AB76" s="1849"/>
      <c r="AC76" s="1849"/>
      <c r="AD76" s="1849"/>
      <c r="AE76" s="1849"/>
      <c r="AF76" s="1849"/>
      <c r="AG76" s="1850"/>
    </row>
    <row r="77" spans="1:37" ht="25.5" customHeight="1">
      <c r="A77" s="1846" t="e">
        <f>#REF!</f>
        <v>#REF!</v>
      </c>
      <c r="B77" s="1847"/>
      <c r="C77" s="1847"/>
      <c r="D77" s="1847"/>
      <c r="E77" s="1847"/>
      <c r="F77" s="1743" t="e">
        <f>#REF!</f>
        <v>#REF!</v>
      </c>
      <c r="G77" s="1741"/>
      <c r="H77" s="1741"/>
      <c r="I77" s="1741"/>
      <c r="J77" s="1742"/>
      <c r="K77" s="1848" t="e">
        <f>#REF!</f>
        <v>#REF!</v>
      </c>
      <c r="L77" s="1848"/>
      <c r="M77" s="1848"/>
      <c r="N77" s="1848"/>
      <c r="O77" s="1848"/>
      <c r="P77" s="1848"/>
      <c r="Q77" s="1848"/>
      <c r="R77" s="1848" t="e">
        <f>#REF!</f>
        <v>#REF!</v>
      </c>
      <c r="S77" s="1848"/>
      <c r="T77" s="1848"/>
      <c r="U77" s="1848"/>
      <c r="V77" s="1848"/>
      <c r="W77" s="1848"/>
      <c r="X77" s="1848"/>
      <c r="Y77" s="1849" t="e">
        <f>#REF!</f>
        <v>#REF!</v>
      </c>
      <c r="Z77" s="1849"/>
      <c r="AA77" s="1849"/>
      <c r="AB77" s="1849"/>
      <c r="AC77" s="1849"/>
      <c r="AD77" s="1849"/>
      <c r="AE77" s="1849"/>
      <c r="AF77" s="1849"/>
      <c r="AG77" s="1850"/>
      <c r="AI77" s="1" t="e">
        <f>SUM(L73:S77)</f>
        <v>#REF!</v>
      </c>
    </row>
    <row r="78" spans="1:37" ht="25.5" customHeight="1" thickBot="1">
      <c r="A78" s="840" t="e">
        <f>#REF!</f>
        <v>#REF!</v>
      </c>
      <c r="B78" s="841"/>
      <c r="C78" s="841"/>
      <c r="D78" s="841"/>
      <c r="E78" s="841"/>
      <c r="F78" s="841"/>
      <c r="G78" s="841"/>
      <c r="H78" s="841"/>
      <c r="I78" s="841"/>
      <c r="J78" s="842"/>
      <c r="K78" s="1845" t="e">
        <f>#REF!</f>
        <v>#REF!</v>
      </c>
      <c r="L78" s="1845"/>
      <c r="M78" s="1845"/>
      <c r="N78" s="1845"/>
      <c r="O78" s="1845"/>
      <c r="P78" s="1845"/>
      <c r="Q78" s="1845"/>
      <c r="R78" s="1845" t="e">
        <f>#REF!</f>
        <v>#REF!</v>
      </c>
      <c r="S78" s="1845"/>
      <c r="T78" s="1845"/>
      <c r="U78" s="1845"/>
      <c r="V78" s="1845"/>
      <c r="W78" s="1845"/>
      <c r="X78" s="1845"/>
      <c r="Y78" s="1026" t="e">
        <f>#REF!</f>
        <v>#REF!</v>
      </c>
      <c r="Z78" s="1026"/>
      <c r="AA78" s="1026"/>
      <c r="AB78" s="1026"/>
      <c r="AC78" s="1026"/>
      <c r="AD78" s="1026"/>
      <c r="AE78" s="1026"/>
      <c r="AF78" s="1026"/>
      <c r="AG78" s="1027"/>
    </row>
    <row r="79" spans="1:37" ht="25.5" customHeight="1" thickBot="1">
      <c r="A79" s="297" t="e">
        <f>#REF!</f>
        <v>#REF!</v>
      </c>
      <c r="B79" s="1" t="e">
        <f>#REF!</f>
        <v>#REF!</v>
      </c>
      <c r="C79" s="1" t="e">
        <f>#REF!</f>
        <v>#REF!</v>
      </c>
      <c r="D79" s="1" t="e">
        <f>#REF!</f>
        <v>#REF!</v>
      </c>
      <c r="E79" s="1" t="e">
        <f>#REF!</f>
        <v>#REF!</v>
      </c>
      <c r="F79" s="1" t="e">
        <f>#REF!</f>
        <v>#REF!</v>
      </c>
      <c r="G79" s="1" t="e">
        <f>#REF!</f>
        <v>#REF!</v>
      </c>
      <c r="H79" s="1" t="e">
        <f>#REF!</f>
        <v>#REF!</v>
      </c>
      <c r="I79" s="1" t="e">
        <f>#REF!</f>
        <v>#REF!</v>
      </c>
      <c r="J79" s="1" t="e">
        <f>#REF!</f>
        <v>#REF!</v>
      </c>
      <c r="K79" s="1" t="e">
        <f>#REF!</f>
        <v>#REF!</v>
      </c>
      <c r="L79" s="1" t="e">
        <f>#REF!</f>
        <v>#REF!</v>
      </c>
      <c r="M79" s="1" t="e">
        <f>#REF!</f>
        <v>#REF!</v>
      </c>
      <c r="N79" s="1" t="e">
        <f>#REF!</f>
        <v>#REF!</v>
      </c>
      <c r="O79" s="1" t="e">
        <f>#REF!</f>
        <v>#REF!</v>
      </c>
      <c r="P79" s="1" t="e">
        <f>#REF!</f>
        <v>#REF!</v>
      </c>
      <c r="Q79" s="1" t="e">
        <f>#REF!</f>
        <v>#REF!</v>
      </c>
      <c r="R79" s="1" t="e">
        <f>#REF!</f>
        <v>#REF!</v>
      </c>
      <c r="S79" s="1" t="e">
        <f>#REF!</f>
        <v>#REF!</v>
      </c>
      <c r="T79" s="1" t="e">
        <f>#REF!</f>
        <v>#REF!</v>
      </c>
      <c r="U79" s="1" t="e">
        <f>#REF!</f>
        <v>#REF!</v>
      </c>
      <c r="V79" s="1" t="e">
        <f>#REF!</f>
        <v>#REF!</v>
      </c>
      <c r="W79" s="1" t="e">
        <f>#REF!</f>
        <v>#REF!</v>
      </c>
      <c r="X79" s="1" t="e">
        <f>#REF!</f>
        <v>#REF!</v>
      </c>
      <c r="Y79" s="1" t="e">
        <f>#REF!</f>
        <v>#REF!</v>
      </c>
      <c r="Z79" s="1" t="e">
        <f>#REF!</f>
        <v>#REF!</v>
      </c>
      <c r="AA79" s="1" t="e">
        <f>#REF!</f>
        <v>#REF!</v>
      </c>
      <c r="AB79" s="1" t="e">
        <f>#REF!</f>
        <v>#REF!</v>
      </c>
      <c r="AC79" s="1" t="e">
        <f>#REF!</f>
        <v>#REF!</v>
      </c>
      <c r="AD79" s="1" t="e">
        <f>#REF!</f>
        <v>#REF!</v>
      </c>
      <c r="AE79" s="1" t="e">
        <f>#REF!</f>
        <v>#REF!</v>
      </c>
      <c r="AF79" s="1" t="e">
        <f>#REF!</f>
        <v>#REF!</v>
      </c>
      <c r="AG79" s="298" t="e">
        <f>#REF!</f>
        <v>#REF!</v>
      </c>
    </row>
    <row r="80" spans="1:37" ht="25.5" customHeight="1">
      <c r="A80" s="1452" t="e">
        <f>#REF!</f>
        <v>#REF!</v>
      </c>
      <c r="B80" s="1453"/>
      <c r="C80" s="1453"/>
      <c r="D80" s="1453"/>
      <c r="E80" s="1453"/>
      <c r="F80" s="1453"/>
      <c r="G80" s="1453"/>
      <c r="H80" s="1453"/>
      <c r="I80" s="1453"/>
      <c r="J80" s="1453"/>
      <c r="K80" s="1453"/>
      <c r="L80" s="1453"/>
      <c r="M80" s="1453"/>
      <c r="N80" s="1453"/>
      <c r="O80" s="1453"/>
      <c r="P80" s="1453"/>
      <c r="Q80" s="1453"/>
      <c r="R80" s="1453"/>
      <c r="S80" s="1453"/>
      <c r="T80" s="1453"/>
      <c r="U80" s="1453"/>
      <c r="V80" s="1453"/>
      <c r="W80" s="303" t="e">
        <f>#REF!</f>
        <v>#REF!</v>
      </c>
      <c r="X80" s="303" t="e">
        <f>#REF!</f>
        <v>#REF!</v>
      </c>
      <c r="Y80" s="303" t="e">
        <f>#REF!</f>
        <v>#REF!</v>
      </c>
      <c r="Z80" s="303" t="e">
        <f>#REF!</f>
        <v>#REF!</v>
      </c>
      <c r="AA80" s="303" t="e">
        <f>#REF!</f>
        <v>#REF!</v>
      </c>
      <c r="AB80" s="303" t="e">
        <f>#REF!</f>
        <v>#REF!</v>
      </c>
      <c r="AC80" s="303" t="e">
        <f>#REF!</f>
        <v>#REF!</v>
      </c>
      <c r="AD80" s="303" t="e">
        <f>#REF!</f>
        <v>#REF!</v>
      </c>
      <c r="AE80" s="303" t="e">
        <f>#REF!</f>
        <v>#REF!</v>
      </c>
      <c r="AF80" s="303" t="e">
        <f>#REF!</f>
        <v>#REF!</v>
      </c>
      <c r="AG80" s="342" t="e">
        <f>#REF!</f>
        <v>#REF!</v>
      </c>
    </row>
    <row r="81" spans="1:33" ht="25.5" customHeight="1">
      <c r="A81" s="1733" t="e">
        <f>#REF!</f>
        <v>#REF!</v>
      </c>
      <c r="B81" s="1734"/>
      <c r="C81" s="1734"/>
      <c r="D81" s="1734"/>
      <c r="E81" s="1734"/>
      <c r="F81" s="1734"/>
      <c r="G81" s="1734"/>
      <c r="H81" s="1734"/>
      <c r="I81" s="1734"/>
      <c r="J81" s="1734"/>
      <c r="K81" s="1734"/>
      <c r="L81" s="1734"/>
      <c r="M81" s="1734"/>
      <c r="N81" s="1734"/>
      <c r="O81" s="1734"/>
      <c r="P81" s="1734"/>
      <c r="Q81" s="1734"/>
      <c r="R81" s="1734"/>
      <c r="S81" s="1734"/>
      <c r="T81" s="1734"/>
      <c r="U81" s="1734"/>
      <c r="V81" s="1734"/>
      <c r="W81" s="1734"/>
      <c r="X81" s="1734"/>
      <c r="Y81" s="1734"/>
      <c r="Z81" s="1734"/>
      <c r="AA81" s="1734"/>
      <c r="AB81" s="1734"/>
      <c r="AC81" s="1734"/>
      <c r="AD81" s="1734"/>
      <c r="AE81" s="1734"/>
      <c r="AF81" s="1734"/>
      <c r="AG81" s="1735"/>
    </row>
    <row r="82" spans="1:33" ht="25.5" customHeight="1">
      <c r="A82" s="1723"/>
      <c r="B82" s="1724"/>
      <c r="C82" s="1724"/>
      <c r="D82" s="1724"/>
      <c r="E82" s="1724"/>
      <c r="F82" s="1724"/>
      <c r="G82" s="1724"/>
      <c r="H82" s="1724"/>
      <c r="I82" s="1724"/>
      <c r="J82" s="1724"/>
      <c r="K82" s="1724"/>
      <c r="L82" s="1724"/>
      <c r="M82" s="1724"/>
      <c r="N82" s="1724"/>
      <c r="O82" s="1724"/>
      <c r="P82" s="1724"/>
      <c r="Q82" s="1724"/>
      <c r="R82" s="1724"/>
      <c r="S82" s="1724"/>
      <c r="T82" s="1724"/>
      <c r="U82" s="1724"/>
      <c r="V82" s="1724"/>
      <c r="W82" s="1724"/>
      <c r="X82" s="1724"/>
      <c r="Y82" s="1724"/>
      <c r="Z82" s="1724"/>
      <c r="AA82" s="1724"/>
      <c r="AB82" s="1724"/>
      <c r="AC82" s="1724"/>
      <c r="AD82" s="1724"/>
      <c r="AE82" s="1724"/>
      <c r="AF82" s="1724"/>
      <c r="AG82" s="1725"/>
    </row>
    <row r="83" spans="1:33" ht="25.5" customHeight="1">
      <c r="A83" s="1723"/>
      <c r="B83" s="1724"/>
      <c r="C83" s="1724"/>
      <c r="D83" s="1724"/>
      <c r="E83" s="1724"/>
      <c r="F83" s="1724"/>
      <c r="G83" s="1724"/>
      <c r="H83" s="1724"/>
      <c r="I83" s="1724"/>
      <c r="J83" s="1724"/>
      <c r="K83" s="1724"/>
      <c r="L83" s="1724"/>
      <c r="M83" s="1724"/>
      <c r="N83" s="1724"/>
      <c r="O83" s="1724"/>
      <c r="P83" s="1724"/>
      <c r="Q83" s="1724"/>
      <c r="R83" s="1724"/>
      <c r="S83" s="1724"/>
      <c r="T83" s="1724"/>
      <c r="U83" s="1724"/>
      <c r="V83" s="1724"/>
      <c r="W83" s="1724"/>
      <c r="X83" s="1724"/>
      <c r="Y83" s="1724"/>
      <c r="Z83" s="1724"/>
      <c r="AA83" s="1724"/>
      <c r="AB83" s="1724"/>
      <c r="AC83" s="1724"/>
      <c r="AD83" s="1724"/>
      <c r="AE83" s="1724"/>
      <c r="AF83" s="1724"/>
      <c r="AG83" s="1725"/>
    </row>
    <row r="84" spans="1:33" ht="25.5" customHeight="1" thickBot="1">
      <c r="A84" s="1726"/>
      <c r="B84" s="1727"/>
      <c r="C84" s="1727"/>
      <c r="D84" s="1727"/>
      <c r="E84" s="1727"/>
      <c r="F84" s="1727"/>
      <c r="G84" s="1727"/>
      <c r="H84" s="1727"/>
      <c r="I84" s="1727"/>
      <c r="J84" s="1727"/>
      <c r="K84" s="1727"/>
      <c r="L84" s="1727"/>
      <c r="M84" s="1727"/>
      <c r="N84" s="1727"/>
      <c r="O84" s="1727"/>
      <c r="P84" s="1727"/>
      <c r="Q84" s="1727"/>
      <c r="R84" s="1727"/>
      <c r="S84" s="1727"/>
      <c r="T84" s="1727"/>
      <c r="U84" s="1727"/>
      <c r="V84" s="1727"/>
      <c r="W84" s="1727"/>
      <c r="X84" s="1727"/>
      <c r="Y84" s="1727"/>
      <c r="Z84" s="1727"/>
      <c r="AA84" s="1727"/>
      <c r="AB84" s="1727"/>
      <c r="AC84" s="1727"/>
      <c r="AD84" s="1727"/>
      <c r="AE84" s="1727"/>
      <c r="AF84" s="1727"/>
      <c r="AG84" s="1728"/>
    </row>
    <row r="85" spans="1:33" ht="25.5" customHeight="1">
      <c r="A85" s="1452" t="e">
        <f>#REF!</f>
        <v>#REF!</v>
      </c>
      <c r="B85" s="1453"/>
      <c r="C85" s="1453"/>
      <c r="D85" s="1453"/>
      <c r="E85" s="1453"/>
      <c r="F85" s="1453"/>
      <c r="G85" s="1453"/>
      <c r="H85" s="1453"/>
      <c r="I85" s="1453"/>
      <c r="J85" s="1453"/>
      <c r="K85" s="1453"/>
      <c r="L85" s="1453"/>
      <c r="M85" s="1453"/>
      <c r="N85" s="1453"/>
      <c r="O85" s="1453"/>
      <c r="P85" s="1453"/>
      <c r="Q85" s="1453"/>
      <c r="R85" s="1453"/>
      <c r="S85" s="1453"/>
      <c r="T85" s="1453"/>
      <c r="U85" s="1453"/>
      <c r="V85" s="1453"/>
      <c r="W85" s="1453"/>
      <c r="X85" s="1453"/>
      <c r="Y85" s="1453"/>
      <c r="Z85" s="1453"/>
      <c r="AA85" s="1453"/>
      <c r="AB85" s="1453"/>
      <c r="AC85" s="1453"/>
      <c r="AD85" s="1453"/>
      <c r="AE85" s="1453"/>
      <c r="AF85" s="1453"/>
      <c r="AG85" s="342" t="e">
        <f>#REF!</f>
        <v>#REF!</v>
      </c>
    </row>
    <row r="86" spans="1:33" ht="25.5" customHeight="1">
      <c r="A86" s="351" t="e">
        <f>#REF!</f>
        <v>#REF!</v>
      </c>
      <c r="B86" s="1722" t="e">
        <f>#REF!</f>
        <v>#REF!</v>
      </c>
      <c r="C86" s="1722"/>
      <c r="D86" s="1722"/>
      <c r="E86" s="1722"/>
      <c r="F86" s="1722"/>
      <c r="G86" s="1722"/>
      <c r="H86" s="1722"/>
      <c r="I86" s="1722"/>
      <c r="J86" s="1722"/>
      <c r="K86" s="1722"/>
      <c r="L86" s="1722"/>
      <c r="M86" s="1722"/>
      <c r="N86" s="1722"/>
      <c r="O86" s="1722"/>
      <c r="P86" s="1722"/>
      <c r="Q86" s="1722"/>
      <c r="R86" s="1722"/>
      <c r="S86" s="1722"/>
      <c r="T86" s="1722"/>
      <c r="U86" s="1722"/>
      <c r="V86" s="1722"/>
      <c r="W86" s="1722"/>
      <c r="X86" s="1722"/>
      <c r="Y86" s="1722"/>
      <c r="Z86" s="1722"/>
      <c r="AA86" s="1722"/>
      <c r="AB86" s="1722"/>
      <c r="AC86" s="1722"/>
      <c r="AD86" s="1722"/>
      <c r="AE86" s="1722"/>
      <c r="AF86" s="1722"/>
      <c r="AG86" s="298" t="e">
        <f>#REF!</f>
        <v>#REF!</v>
      </c>
    </row>
    <row r="87" spans="1:33" ht="25.5" customHeight="1">
      <c r="A87" s="1723" t="e">
        <f>#REF!</f>
        <v>#REF!</v>
      </c>
      <c r="B87" s="1724"/>
      <c r="C87" s="1724"/>
      <c r="D87" s="1724"/>
      <c r="E87" s="1724"/>
      <c r="F87" s="1724"/>
      <c r="G87" s="1724"/>
      <c r="H87" s="1724"/>
      <c r="I87" s="1724"/>
      <c r="J87" s="1724"/>
      <c r="K87" s="1724"/>
      <c r="L87" s="1724"/>
      <c r="M87" s="1724"/>
      <c r="N87" s="1724"/>
      <c r="O87" s="1724"/>
      <c r="P87" s="1724"/>
      <c r="Q87" s="1724"/>
      <c r="R87" s="1724"/>
      <c r="S87" s="1724"/>
      <c r="T87" s="1724"/>
      <c r="U87" s="1724"/>
      <c r="V87" s="1724"/>
      <c r="W87" s="1724"/>
      <c r="X87" s="1724"/>
      <c r="Y87" s="1724"/>
      <c r="Z87" s="1724"/>
      <c r="AA87" s="1724"/>
      <c r="AB87" s="1724"/>
      <c r="AC87" s="1724"/>
      <c r="AD87" s="1724"/>
      <c r="AE87" s="1724"/>
      <c r="AF87" s="1724"/>
      <c r="AG87" s="1725"/>
    </row>
    <row r="88" spans="1:33" ht="25.5" customHeight="1">
      <c r="A88" s="1723"/>
      <c r="B88" s="1724"/>
      <c r="C88" s="1724"/>
      <c r="D88" s="1724"/>
      <c r="E88" s="1724"/>
      <c r="F88" s="1724"/>
      <c r="G88" s="1724"/>
      <c r="H88" s="1724"/>
      <c r="I88" s="1724"/>
      <c r="J88" s="1724"/>
      <c r="K88" s="1724"/>
      <c r="L88" s="1724"/>
      <c r="M88" s="1724"/>
      <c r="N88" s="1724"/>
      <c r="O88" s="1724"/>
      <c r="P88" s="1724"/>
      <c r="Q88" s="1724"/>
      <c r="R88" s="1724"/>
      <c r="S88" s="1724"/>
      <c r="T88" s="1724"/>
      <c r="U88" s="1724"/>
      <c r="V88" s="1724"/>
      <c r="W88" s="1724"/>
      <c r="X88" s="1724"/>
      <c r="Y88" s="1724"/>
      <c r="Z88" s="1724"/>
      <c r="AA88" s="1724"/>
      <c r="AB88" s="1724"/>
      <c r="AC88" s="1724"/>
      <c r="AD88" s="1724"/>
      <c r="AE88" s="1724"/>
      <c r="AF88" s="1724"/>
      <c r="AG88" s="1725"/>
    </row>
    <row r="89" spans="1:33" ht="25.5" customHeight="1">
      <c r="A89" s="1723"/>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5"/>
    </row>
    <row r="90" spans="1:33" ht="25.5" customHeight="1" thickBot="1">
      <c r="A90" s="1726"/>
      <c r="B90" s="1727"/>
      <c r="C90" s="1727"/>
      <c r="D90" s="1727"/>
      <c r="E90" s="1727"/>
      <c r="F90" s="1727"/>
      <c r="G90" s="1727"/>
      <c r="H90" s="1727"/>
      <c r="I90" s="1727"/>
      <c r="J90" s="1727"/>
      <c r="K90" s="1727"/>
      <c r="L90" s="1727"/>
      <c r="M90" s="1727"/>
      <c r="N90" s="1727"/>
      <c r="O90" s="1727"/>
      <c r="P90" s="1727"/>
      <c r="Q90" s="1727"/>
      <c r="R90" s="1727"/>
      <c r="S90" s="1727"/>
      <c r="T90" s="1727"/>
      <c r="U90" s="1727"/>
      <c r="V90" s="1727"/>
      <c r="W90" s="1727"/>
      <c r="X90" s="1727"/>
      <c r="Y90" s="1727"/>
      <c r="Z90" s="1727"/>
      <c r="AA90" s="1727"/>
      <c r="AB90" s="1727"/>
      <c r="AC90" s="1727"/>
      <c r="AD90" s="1727"/>
      <c r="AE90" s="1727"/>
      <c r="AF90" s="1727"/>
      <c r="AG90" s="1728"/>
    </row>
    <row r="91" spans="1:33" ht="25.5" customHeight="1">
      <c r="A91" s="1452" t="e">
        <f>#REF!</f>
        <v>#REF!</v>
      </c>
      <c r="B91" s="1453"/>
      <c r="C91" s="1453"/>
      <c r="D91" s="1453"/>
      <c r="E91" s="1453"/>
      <c r="F91" s="1453"/>
      <c r="G91" s="1453"/>
      <c r="H91" s="1453"/>
      <c r="I91" s="1453"/>
      <c r="J91" s="1453"/>
      <c r="K91" s="1453"/>
      <c r="L91" s="1453"/>
      <c r="M91" s="1453"/>
      <c r="N91" s="1453"/>
      <c r="O91" s="1453"/>
      <c r="P91" s="1453"/>
      <c r="Q91" s="1453"/>
      <c r="R91" s="1453"/>
      <c r="S91" s="1453"/>
      <c r="T91" s="1453"/>
      <c r="U91" s="1453"/>
      <c r="V91" s="1453"/>
      <c r="W91" s="1453"/>
      <c r="X91" s="1453"/>
      <c r="Y91" s="1453"/>
      <c r="Z91" s="1453"/>
      <c r="AA91" s="350" t="e">
        <f>#REF!</f>
        <v>#REF!</v>
      </c>
      <c r="AB91" s="350" t="e">
        <f>#REF!</f>
        <v>#REF!</v>
      </c>
      <c r="AC91" s="350" t="e">
        <f>#REF!</f>
        <v>#REF!</v>
      </c>
      <c r="AD91" s="350" t="e">
        <f>#REF!</f>
        <v>#REF!</v>
      </c>
      <c r="AE91" s="350" t="e">
        <f>#REF!</f>
        <v>#REF!</v>
      </c>
      <c r="AF91" s="350" t="e">
        <f>#REF!</f>
        <v>#REF!</v>
      </c>
      <c r="AG91" s="349" t="e">
        <f>#REF!</f>
        <v>#REF!</v>
      </c>
    </row>
    <row r="92" spans="1:33" ht="25.5" customHeight="1">
      <c r="A92" s="348" t="e">
        <f>#REF!</f>
        <v>#REF!</v>
      </c>
      <c r="B92" s="1481" t="e">
        <f>#REF!</f>
        <v>#REF!</v>
      </c>
      <c r="C92" s="1481"/>
      <c r="D92" s="1481"/>
      <c r="E92" s="1481"/>
      <c r="F92" s="1481"/>
      <c r="G92" s="1481"/>
      <c r="H92" s="1481"/>
      <c r="I92" s="1481"/>
      <c r="J92" s="1481"/>
      <c r="K92" s="1481"/>
      <c r="L92" s="1481"/>
      <c r="M92" s="1481"/>
      <c r="N92" s="1481"/>
      <c r="O92" s="1481"/>
      <c r="P92" s="1481"/>
      <c r="Q92" s="1481"/>
      <c r="R92" s="1481"/>
      <c r="S92" s="1481"/>
      <c r="T92" s="1481"/>
      <c r="U92" s="1481"/>
      <c r="V92" s="1481"/>
      <c r="W92" s="1481"/>
      <c r="X92" s="1481"/>
      <c r="Y92" s="1481"/>
      <c r="Z92" s="1481"/>
      <c r="AA92" s="1481"/>
      <c r="AB92" s="1481"/>
      <c r="AC92" s="1481"/>
      <c r="AD92" s="1481"/>
      <c r="AE92" s="1481"/>
      <c r="AF92" s="1481"/>
      <c r="AG92" s="347" t="e">
        <f>#REF!</f>
        <v>#REF!</v>
      </c>
    </row>
    <row r="93" spans="1:33" ht="25.5" customHeight="1">
      <c r="A93" s="1723" t="e">
        <f>#REF!</f>
        <v>#REF!</v>
      </c>
      <c r="B93" s="1724"/>
      <c r="C93" s="1724"/>
      <c r="D93" s="1724"/>
      <c r="E93" s="1724"/>
      <c r="F93" s="1724"/>
      <c r="G93" s="1724"/>
      <c r="H93" s="1724"/>
      <c r="I93" s="1724"/>
      <c r="J93" s="1724"/>
      <c r="K93" s="1724"/>
      <c r="L93" s="1724"/>
      <c r="M93" s="1724"/>
      <c r="N93" s="1724"/>
      <c r="O93" s="1724"/>
      <c r="P93" s="1724"/>
      <c r="Q93" s="1724"/>
      <c r="R93" s="1724"/>
      <c r="S93" s="1724"/>
      <c r="T93" s="1724"/>
      <c r="U93" s="1724"/>
      <c r="V93" s="1724"/>
      <c r="W93" s="1724"/>
      <c r="X93" s="1724"/>
      <c r="Y93" s="1724"/>
      <c r="Z93" s="1724"/>
      <c r="AA93" s="1724"/>
      <c r="AB93" s="1724"/>
      <c r="AC93" s="1724"/>
      <c r="AD93" s="1724"/>
      <c r="AE93" s="1724"/>
      <c r="AF93" s="1724"/>
      <c r="AG93" s="1725"/>
    </row>
    <row r="94" spans="1:33" ht="25.5" customHeight="1">
      <c r="A94" s="1723"/>
      <c r="B94" s="1724"/>
      <c r="C94" s="1724"/>
      <c r="D94" s="1724"/>
      <c r="E94" s="1724"/>
      <c r="F94" s="1724"/>
      <c r="G94" s="1724"/>
      <c r="H94" s="1724"/>
      <c r="I94" s="1724"/>
      <c r="J94" s="1724"/>
      <c r="K94" s="1724"/>
      <c r="L94" s="1724"/>
      <c r="M94" s="1724"/>
      <c r="N94" s="1724"/>
      <c r="O94" s="1724"/>
      <c r="P94" s="1724"/>
      <c r="Q94" s="1724"/>
      <c r="R94" s="1724"/>
      <c r="S94" s="1724"/>
      <c r="T94" s="1724"/>
      <c r="U94" s="1724"/>
      <c r="V94" s="1724"/>
      <c r="W94" s="1724"/>
      <c r="X94" s="1724"/>
      <c r="Y94" s="1724"/>
      <c r="Z94" s="1724"/>
      <c r="AA94" s="1724"/>
      <c r="AB94" s="1724"/>
      <c r="AC94" s="1724"/>
      <c r="AD94" s="1724"/>
      <c r="AE94" s="1724"/>
      <c r="AF94" s="1724"/>
      <c r="AG94" s="1725"/>
    </row>
    <row r="95" spans="1:33" ht="25.5" customHeight="1" thickBot="1">
      <c r="A95" s="1726"/>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8"/>
    </row>
    <row r="96" spans="1:33" ht="25.5" customHeight="1">
      <c r="A96" s="1486" t="e">
        <f>#REF!</f>
        <v>#REF!</v>
      </c>
      <c r="B96" s="1487"/>
      <c r="C96" s="1487"/>
      <c r="D96" s="1487"/>
      <c r="E96" s="1487"/>
      <c r="F96" s="1487"/>
      <c r="G96" s="1487"/>
      <c r="H96" s="1487"/>
      <c r="I96" s="1487"/>
      <c r="J96" s="1487"/>
      <c r="K96" s="1487"/>
      <c r="L96" s="1487"/>
      <c r="M96" s="1487"/>
      <c r="N96" s="1487"/>
      <c r="O96" s="1487"/>
      <c r="P96" s="1487"/>
      <c r="Q96" s="1487"/>
      <c r="R96" s="1487"/>
      <c r="S96" s="1487"/>
      <c r="T96" s="1487"/>
      <c r="U96" s="1487"/>
      <c r="V96" s="1487"/>
      <c r="W96" s="1487"/>
      <c r="X96" s="1487"/>
      <c r="Y96" s="1487"/>
      <c r="Z96" s="1487"/>
      <c r="AA96" s="1487"/>
      <c r="AB96" s="1487"/>
      <c r="AC96" s="1487"/>
      <c r="AD96" s="1487"/>
      <c r="AE96" s="1487"/>
      <c r="AF96" s="1487"/>
      <c r="AG96" s="1488"/>
    </row>
    <row r="97" spans="1:69" ht="25.5" customHeight="1">
      <c r="A97" s="346" t="e">
        <f>#REF!</f>
        <v>#REF!</v>
      </c>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4"/>
    </row>
    <row r="98" spans="1:69" ht="25.5" customHeight="1">
      <c r="A98" s="1844" t="e">
        <f>#REF!</f>
        <v>#REF!</v>
      </c>
      <c r="B98" s="1844"/>
      <c r="C98" s="453" t="e">
        <f>#REF!</f>
        <v>#REF!</v>
      </c>
      <c r="D98" s="456"/>
      <c r="E98" s="453"/>
      <c r="F98" s="1844" t="e">
        <f>#REF!</f>
        <v>#REF!</v>
      </c>
      <c r="G98" s="1844"/>
      <c r="H98" s="453" t="e">
        <f>#REF!</f>
        <v>#REF!</v>
      </c>
      <c r="I98" s="456"/>
      <c r="J98" s="453"/>
      <c r="K98" s="453"/>
      <c r="L98" s="453"/>
      <c r="M98" s="453"/>
      <c r="N98" s="453"/>
      <c r="O98" s="453"/>
      <c r="P98" s="457"/>
      <c r="Q98" s="457"/>
      <c r="R98" s="457"/>
      <c r="S98" s="457"/>
      <c r="T98" s="457"/>
      <c r="U98" s="457"/>
      <c r="V98" s="457"/>
      <c r="W98" s="457"/>
      <c r="X98" s="458"/>
      <c r="Y98" s="453"/>
      <c r="Z98" s="458"/>
      <c r="AA98" s="458"/>
      <c r="AB98" s="459"/>
      <c r="AC98" s="459"/>
      <c r="AD98" s="459"/>
      <c r="AE98" s="459"/>
      <c r="AF98" s="459"/>
      <c r="AG98" s="459"/>
    </row>
    <row r="99" spans="1:69" ht="25.5" customHeight="1" thickBot="1">
      <c r="A99" s="238" t="e">
        <f>#REF!</f>
        <v>#REF!</v>
      </c>
      <c r="B99" s="1372" t="e">
        <f>#REF!</f>
        <v>#REF!</v>
      </c>
      <c r="C99" s="1372"/>
      <c r="D99" s="1372"/>
      <c r="E99" s="1372"/>
      <c r="F99" s="1372"/>
      <c r="G99" s="1372"/>
      <c r="H99" s="343" t="e">
        <f>#REF!</f>
        <v>#REF!</v>
      </c>
      <c r="I99" s="1730" t="e">
        <f>#REF!</f>
        <v>#REF!</v>
      </c>
      <c r="J99" s="1731"/>
      <c r="K99" s="1731"/>
      <c r="L99" s="1731"/>
      <c r="M99" s="1731"/>
      <c r="N99" s="1731"/>
      <c r="O99" s="1731"/>
      <c r="P99" s="1731"/>
      <c r="Q99" s="1731"/>
      <c r="R99" s="1731"/>
      <c r="S99" s="1731"/>
      <c r="T99" s="1731"/>
      <c r="U99" s="1731"/>
      <c r="V99" s="1731"/>
      <c r="W99" s="1731"/>
      <c r="X99" s="1731"/>
      <c r="Y99" s="1731"/>
      <c r="Z99" s="1731"/>
      <c r="AA99" s="1731"/>
      <c r="AB99" s="1731"/>
      <c r="AC99" s="1731"/>
      <c r="AD99" s="1731"/>
      <c r="AE99" s="1731"/>
      <c r="AF99" s="1731"/>
      <c r="AG99" s="1732"/>
      <c r="AI99" s="340" t="s">
        <v>296</v>
      </c>
    </row>
    <row r="100" spans="1:69" ht="25.5" customHeight="1">
      <c r="A100" s="228" t="e">
        <f>#REF!</f>
        <v>#REF!</v>
      </c>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42"/>
      <c r="AI100" s="340" t="s">
        <v>295</v>
      </c>
    </row>
    <row r="101" spans="1:69" ht="25.5" customHeight="1">
      <c r="A101" s="297" t="e">
        <f>#REF!</f>
        <v>#REF!</v>
      </c>
      <c r="B101" s="873" t="e">
        <f>#REF!</f>
        <v>#REF!</v>
      </c>
      <c r="C101" s="873"/>
      <c r="D101" s="873"/>
      <c r="E101" s="873"/>
      <c r="F101" s="873"/>
      <c r="G101" s="873"/>
      <c r="H101" s="873"/>
      <c r="I101" s="873"/>
      <c r="J101" s="873"/>
      <c r="K101" s="244" t="e">
        <f>#REF!</f>
        <v>#REF!</v>
      </c>
      <c r="L101" s="1717" t="e">
        <f>#REF!</f>
        <v>#REF!</v>
      </c>
      <c r="M101" s="1718"/>
      <c r="N101" s="1718"/>
      <c r="O101" s="1718"/>
      <c r="P101" s="1718"/>
      <c r="Q101" s="1718"/>
      <c r="R101" s="1718"/>
      <c r="S101" s="1718"/>
      <c r="T101" s="1718"/>
      <c r="U101" s="1718"/>
      <c r="V101" s="1718"/>
      <c r="W101" s="1718"/>
      <c r="X101" s="1718"/>
      <c r="Y101" s="1718"/>
      <c r="Z101" s="1718"/>
      <c r="AA101" s="1718"/>
      <c r="AB101" s="1718"/>
      <c r="AC101" s="1718"/>
      <c r="AD101" s="1718"/>
      <c r="AE101" s="1718"/>
      <c r="AF101" s="1718"/>
      <c r="AG101" s="1719"/>
      <c r="AI101" s="340" t="s">
        <v>294</v>
      </c>
    </row>
    <row r="102" spans="1:69" ht="25.5" customHeight="1">
      <c r="A102" s="230" t="e">
        <f>#REF!</f>
        <v>#REF!</v>
      </c>
      <c r="B102" s="873" t="e">
        <f>#REF!</f>
        <v>#REF!</v>
      </c>
      <c r="C102" s="873"/>
      <c r="D102" s="873"/>
      <c r="E102" s="873"/>
      <c r="F102" s="873"/>
      <c r="G102" s="873"/>
      <c r="H102" s="873"/>
      <c r="I102" s="873"/>
      <c r="J102" s="873"/>
      <c r="K102" s="236" t="e">
        <f>#REF!</f>
        <v>#REF!</v>
      </c>
      <c r="L102" s="1717" t="e">
        <f>#REF!</f>
        <v>#REF!</v>
      </c>
      <c r="M102" s="1718"/>
      <c r="N102" s="1718"/>
      <c r="O102" s="1718"/>
      <c r="P102" s="1718"/>
      <c r="Q102" s="1718"/>
      <c r="R102" s="1718"/>
      <c r="S102" s="1718"/>
      <c r="T102" s="1718"/>
      <c r="U102" s="1718"/>
      <c r="V102" s="1718"/>
      <c r="W102" s="1718"/>
      <c r="X102" s="1718"/>
      <c r="Y102" s="1718"/>
      <c r="Z102" s="1718"/>
      <c r="AA102" s="1718"/>
      <c r="AB102" s="1718"/>
      <c r="AC102" s="1718"/>
      <c r="AD102" s="1718"/>
      <c r="AE102" s="1718"/>
      <c r="AF102" s="1718"/>
      <c r="AG102" s="1719"/>
      <c r="AI102" s="340" t="s">
        <v>293</v>
      </c>
    </row>
    <row r="103" spans="1:69" ht="25.5" customHeight="1">
      <c r="A103" s="230" t="e">
        <f>#REF!</f>
        <v>#REF!</v>
      </c>
      <c r="B103" s="873" t="e">
        <f>#REF!</f>
        <v>#REF!</v>
      </c>
      <c r="C103" s="873"/>
      <c r="D103" s="873"/>
      <c r="E103" s="873"/>
      <c r="F103" s="873"/>
      <c r="G103" s="873"/>
      <c r="H103" s="873"/>
      <c r="I103" s="873"/>
      <c r="J103" s="873"/>
      <c r="K103" s="236" t="e">
        <f>#REF!</f>
        <v>#REF!</v>
      </c>
      <c r="L103" s="1720" t="e">
        <f>#REF!</f>
        <v>#REF!</v>
      </c>
      <c r="M103" s="1721"/>
      <c r="N103" s="436" t="e">
        <f>#REF!</f>
        <v>#REF!</v>
      </c>
      <c r="O103" s="436"/>
      <c r="P103" s="436"/>
      <c r="Q103" s="1721" t="e">
        <f>#REF!</f>
        <v>#REF!</v>
      </c>
      <c r="R103" s="1721"/>
      <c r="S103" s="436" t="e">
        <f>#REF!</f>
        <v>#REF!</v>
      </c>
      <c r="T103" s="461"/>
      <c r="U103" s="461" t="e">
        <f>#REF!</f>
        <v>#REF!</v>
      </c>
      <c r="V103" s="462" t="e">
        <f>#REF!</f>
        <v>#REF!</v>
      </c>
      <c r="W103" s="463"/>
      <c r="X103" s="463"/>
      <c r="Y103" s="463"/>
      <c r="Z103" s="463"/>
      <c r="AA103" s="463"/>
      <c r="AB103" s="436"/>
      <c r="AC103" s="436"/>
      <c r="AD103" s="436"/>
      <c r="AE103" s="436"/>
      <c r="AF103" s="436"/>
      <c r="AG103" s="464"/>
      <c r="AI103" s="340" t="s">
        <v>292</v>
      </c>
    </row>
    <row r="104" spans="1:69" ht="25.5" customHeight="1">
      <c r="A104" s="230" t="e">
        <f>#REF!</f>
        <v>#REF!</v>
      </c>
      <c r="B104" s="873" t="e">
        <f>#REF!</f>
        <v>#REF!</v>
      </c>
      <c r="C104" s="873"/>
      <c r="D104" s="873"/>
      <c r="E104" s="873"/>
      <c r="F104" s="873"/>
      <c r="G104" s="873"/>
      <c r="H104" s="873"/>
      <c r="I104" s="873"/>
      <c r="J104" s="873"/>
      <c r="K104" s="236" t="e">
        <f>#REF!</f>
        <v>#REF!</v>
      </c>
      <c r="L104" s="1708" t="e">
        <f>#REF!</f>
        <v>#REF!</v>
      </c>
      <c r="M104" s="1709"/>
      <c r="N104" s="1709"/>
      <c r="O104" s="1709"/>
      <c r="P104" s="1709"/>
      <c r="Q104" s="1709"/>
      <c r="R104" s="1709"/>
      <c r="S104" s="1709"/>
      <c r="T104" s="1709"/>
      <c r="U104" s="1709"/>
      <c r="V104" s="1709"/>
      <c r="W104" s="1709"/>
      <c r="X104" s="1709"/>
      <c r="Y104" s="1709"/>
      <c r="Z104" s="1709"/>
      <c r="AA104" s="1709"/>
      <c r="AB104" s="1709"/>
      <c r="AC104" s="1709"/>
      <c r="AD104" s="1709"/>
      <c r="AE104" s="1709"/>
      <c r="AF104" s="1709"/>
      <c r="AG104" s="1710"/>
      <c r="AI104" s="340" t="s">
        <v>291</v>
      </c>
    </row>
    <row r="105" spans="1:69" ht="25.5" customHeight="1">
      <c r="A105" s="263" t="e">
        <f>#REF!</f>
        <v>#REF!</v>
      </c>
      <c r="B105" s="887" t="e">
        <f>#REF!</f>
        <v>#REF!</v>
      </c>
      <c r="C105" s="887"/>
      <c r="D105" s="887"/>
      <c r="E105" s="887"/>
      <c r="F105" s="887"/>
      <c r="G105" s="887"/>
      <c r="H105" s="887"/>
      <c r="I105" s="887"/>
      <c r="J105" s="887"/>
      <c r="K105" s="264" t="e">
        <f>#REF!</f>
        <v>#REF!</v>
      </c>
      <c r="L105" s="1711" t="e">
        <f>#REF!</f>
        <v>#REF!</v>
      </c>
      <c r="M105" s="1712"/>
      <c r="N105" s="1712"/>
      <c r="O105" s="1712"/>
      <c r="P105" s="1712"/>
      <c r="Q105" s="1712"/>
      <c r="R105" s="1712"/>
      <c r="S105" s="1712"/>
      <c r="T105" s="1712"/>
      <c r="U105" s="1712"/>
      <c r="V105" s="1712"/>
      <c r="W105" s="1712"/>
      <c r="X105" s="1712"/>
      <c r="Y105" s="1712"/>
      <c r="Z105" s="1712"/>
      <c r="AA105" s="1712"/>
      <c r="AB105" s="1712"/>
      <c r="AC105" s="1712"/>
      <c r="AD105" s="1712"/>
      <c r="AE105" s="1712"/>
      <c r="AF105" s="1712"/>
      <c r="AG105" s="1713"/>
    </row>
    <row r="106" spans="1:69" ht="25.5" customHeight="1" thickBot="1">
      <c r="A106" s="265" t="e">
        <f>#REF!</f>
        <v>#REF!</v>
      </c>
      <c r="B106" s="878" t="e">
        <f>#REF!</f>
        <v>#REF!</v>
      </c>
      <c r="C106" s="878"/>
      <c r="D106" s="878"/>
      <c r="E106" s="878"/>
      <c r="F106" s="878"/>
      <c r="G106" s="878"/>
      <c r="H106" s="878"/>
      <c r="I106" s="878"/>
      <c r="J106" s="878"/>
      <c r="K106" s="266" t="e">
        <f>#REF!</f>
        <v>#REF!</v>
      </c>
      <c r="L106" s="1714" t="e">
        <f>#REF!</f>
        <v>#REF!</v>
      </c>
      <c r="M106" s="1715"/>
      <c r="N106" s="1715"/>
      <c r="O106" s="1715"/>
      <c r="P106" s="1715"/>
      <c r="Q106" s="1715"/>
      <c r="R106" s="1715"/>
      <c r="S106" s="1715"/>
      <c r="T106" s="1715"/>
      <c r="U106" s="1715"/>
      <c r="V106" s="1715"/>
      <c r="W106" s="1715"/>
      <c r="X106" s="1715"/>
      <c r="Y106" s="1715"/>
      <c r="Z106" s="1715"/>
      <c r="AA106" s="1715"/>
      <c r="AB106" s="1715"/>
      <c r="AC106" s="1715"/>
      <c r="AD106" s="1715"/>
      <c r="AE106" s="1715"/>
      <c r="AF106" s="1715"/>
      <c r="AG106" s="1716"/>
      <c r="BC106" s="219"/>
    </row>
    <row r="107" spans="1:69" s="27" customFormat="1" ht="27.75" customHeight="1">
      <c r="A107" s="27" t="e">
        <f>#REF!</f>
        <v>#REF!</v>
      </c>
      <c r="J107" s="28"/>
      <c r="K107" s="28"/>
    </row>
    <row r="108" spans="1:69" s="27" customFormat="1" ht="70.5" customHeight="1">
      <c r="A108" s="27" t="e">
        <f>#REF!</f>
        <v>#REF!</v>
      </c>
      <c r="B108" s="1706" t="e">
        <f>#REF!</f>
        <v>#REF!</v>
      </c>
      <c r="C108" s="1706"/>
      <c r="D108" s="1706"/>
      <c r="E108" s="1706"/>
      <c r="F108" s="1706"/>
      <c r="G108" s="1706"/>
      <c r="H108" s="1706"/>
      <c r="I108" s="1706"/>
      <c r="J108" s="1706"/>
      <c r="K108" s="1706"/>
      <c r="L108" s="1706"/>
      <c r="M108" s="1706"/>
      <c r="N108" s="1706"/>
      <c r="O108" s="1706"/>
      <c r="P108" s="1706"/>
      <c r="Q108" s="1706"/>
      <c r="R108" s="1706"/>
      <c r="S108" s="1706"/>
      <c r="T108" s="1706"/>
      <c r="U108" s="1706"/>
      <c r="V108" s="1706"/>
      <c r="W108" s="1706"/>
      <c r="X108" s="1706"/>
      <c r="Y108" s="1706"/>
      <c r="Z108" s="1706"/>
      <c r="AA108" s="1706"/>
      <c r="AB108" s="1706"/>
      <c r="AC108" s="1706"/>
      <c r="AD108" s="1706"/>
      <c r="AE108" s="1706"/>
      <c r="AF108" s="1706"/>
      <c r="AG108" s="27" t="e">
        <f>#REF!</f>
        <v>#REF!</v>
      </c>
      <c r="AV108" s="438"/>
      <c r="AW108" s="1"/>
      <c r="AX108" s="13"/>
      <c r="AY108" s="13"/>
      <c r="AZ108" s="13"/>
      <c r="BA108" s="13"/>
      <c r="BB108" s="438"/>
      <c r="BC108" s="1"/>
      <c r="BD108" s="13"/>
      <c r="BE108" s="13"/>
      <c r="BF108" s="13"/>
      <c r="BG108" s="13"/>
      <c r="BH108" s="13"/>
      <c r="BI108" s="13"/>
      <c r="BJ108" s="13"/>
      <c r="BK108" s="13"/>
      <c r="BL108" s="13"/>
      <c r="BM108" s="438"/>
      <c r="BN108" s="199"/>
      <c r="BO108" s="13"/>
      <c r="BP108" s="13"/>
      <c r="BQ108" s="13"/>
    </row>
    <row r="109" spans="1:69" s="27" customFormat="1" ht="68.25" customHeight="1">
      <c r="A109" s="27" t="e">
        <f>#REF!</f>
        <v>#REF!</v>
      </c>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27" t="e">
        <f>#REF!</f>
        <v>#REF!</v>
      </c>
      <c r="AV109" s="438"/>
      <c r="AW109" s="1"/>
      <c r="AX109" s="13"/>
      <c r="AY109" s="13"/>
      <c r="AZ109" s="13"/>
      <c r="BA109" s="13"/>
      <c r="BB109" s="438"/>
      <c r="BC109" s="1"/>
      <c r="BD109" s="13"/>
      <c r="BE109" s="13"/>
      <c r="BF109" s="13"/>
      <c r="BG109" s="13"/>
      <c r="BH109" s="13"/>
      <c r="BI109" s="13"/>
      <c r="BJ109" s="13"/>
      <c r="BK109" s="13"/>
      <c r="BL109" s="13"/>
      <c r="BM109" s="13"/>
      <c r="BN109" s="13"/>
      <c r="BO109" s="13"/>
      <c r="BP109" s="13"/>
      <c r="BQ109" s="13"/>
    </row>
    <row r="110" spans="1:69" ht="9" hidden="1" customHeight="1"/>
  </sheetData>
  <mergeCells count="204">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2:H32"/>
    <mergeCell ref="J32:Q32"/>
    <mergeCell ref="R32:U32"/>
    <mergeCell ref="V32:AC32"/>
    <mergeCell ref="AD32:AG32"/>
    <mergeCell ref="A33:L33"/>
    <mergeCell ref="A26:J26"/>
    <mergeCell ref="L26:O26"/>
    <mergeCell ref="P26:AG26"/>
    <mergeCell ref="A27:AG29"/>
    <mergeCell ref="A30:Z30"/>
    <mergeCell ref="B31:H31"/>
    <mergeCell ref="J31:V31"/>
    <mergeCell ref="W31:AA31"/>
    <mergeCell ref="B38:L38"/>
    <mergeCell ref="N38:AG38"/>
    <mergeCell ref="B39:L39"/>
    <mergeCell ref="N39:Y39"/>
    <mergeCell ref="Z39:AA39"/>
    <mergeCell ref="C40:AF40"/>
    <mergeCell ref="A34:E34"/>
    <mergeCell ref="F34:AG34"/>
    <mergeCell ref="A35:E35"/>
    <mergeCell ref="F35:AG35"/>
    <mergeCell ref="A36:AC36"/>
    <mergeCell ref="B37:L37"/>
    <mergeCell ref="N37:AG37"/>
    <mergeCell ref="B43:L43"/>
    <mergeCell ref="N43:AG43"/>
    <mergeCell ref="A44:L44"/>
    <mergeCell ref="A45:AG46"/>
    <mergeCell ref="A47:V47"/>
    <mergeCell ref="B48:Y48"/>
    <mergeCell ref="C41:T41"/>
    <mergeCell ref="U41:Y41"/>
    <mergeCell ref="Z41:AB41"/>
    <mergeCell ref="C42:T42"/>
    <mergeCell ref="U42:Y42"/>
    <mergeCell ref="Z42:AB42"/>
    <mergeCell ref="P53:Q53"/>
    <mergeCell ref="R53:S53"/>
    <mergeCell ref="T53:U53"/>
    <mergeCell ref="V53:W53"/>
    <mergeCell ref="X53:Y53"/>
    <mergeCell ref="Z53:AA53"/>
    <mergeCell ref="A49:AG50"/>
    <mergeCell ref="A51:V51"/>
    <mergeCell ref="D52:U52"/>
    <mergeCell ref="V52:AA52"/>
    <mergeCell ref="D53:E53"/>
    <mergeCell ref="F53:G53"/>
    <mergeCell ref="H53:I53"/>
    <mergeCell ref="J53:K53"/>
    <mergeCell ref="L53:M53"/>
    <mergeCell ref="N53:O53"/>
    <mergeCell ref="P54:Q55"/>
    <mergeCell ref="R54:S55"/>
    <mergeCell ref="T54:U55"/>
    <mergeCell ref="V54:W55"/>
    <mergeCell ref="X54:Y55"/>
    <mergeCell ref="Z54:AA55"/>
    <mergeCell ref="D54:E55"/>
    <mergeCell ref="F54:G55"/>
    <mergeCell ref="H54:I55"/>
    <mergeCell ref="J54:K55"/>
    <mergeCell ref="L54:M55"/>
    <mergeCell ref="N54:O55"/>
    <mergeCell ref="B60:K61"/>
    <mergeCell ref="M60:AG60"/>
    <mergeCell ref="M61:O61"/>
    <mergeCell ref="P61:R61"/>
    <mergeCell ref="S61:T61"/>
    <mergeCell ref="U61:W61"/>
    <mergeCell ref="X61:AB61"/>
    <mergeCell ref="AD61:AG61"/>
    <mergeCell ref="A57:V57"/>
    <mergeCell ref="B58:K58"/>
    <mergeCell ref="M58:W58"/>
    <mergeCell ref="X58:AF58"/>
    <mergeCell ref="B59:K59"/>
    <mergeCell ref="M59:W59"/>
    <mergeCell ref="X59:AF59"/>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80:V80"/>
    <mergeCell ref="A81:AG84"/>
    <mergeCell ref="A76:E76"/>
    <mergeCell ref="F76:J76"/>
    <mergeCell ref="K76:Q76"/>
    <mergeCell ref="R76:X76"/>
    <mergeCell ref="Y76:AG76"/>
    <mergeCell ref="A77:E77"/>
    <mergeCell ref="F77:J77"/>
    <mergeCell ref="K77:Q77"/>
    <mergeCell ref="R77:X77"/>
    <mergeCell ref="Y77:AG77"/>
    <mergeCell ref="A96:AG96"/>
    <mergeCell ref="A98:B98"/>
    <mergeCell ref="F98:G98"/>
    <mergeCell ref="B99:G99"/>
    <mergeCell ref="I99:AG99"/>
    <mergeCell ref="B101:J101"/>
    <mergeCell ref="L101:AG101"/>
    <mergeCell ref="A85:AF85"/>
    <mergeCell ref="B86:AF86"/>
    <mergeCell ref="A87:AG90"/>
    <mergeCell ref="A91:Z91"/>
    <mergeCell ref="B92:AF92"/>
    <mergeCell ref="A93:AG95"/>
    <mergeCell ref="B105:J105"/>
    <mergeCell ref="L105:AG105"/>
    <mergeCell ref="B106:J106"/>
    <mergeCell ref="L106:AG106"/>
    <mergeCell ref="B108:AF109"/>
    <mergeCell ref="B102:J102"/>
    <mergeCell ref="L102:AG102"/>
    <mergeCell ref="B103:J103"/>
    <mergeCell ref="L103:M103"/>
    <mergeCell ref="Q103:R103"/>
    <mergeCell ref="B104:J104"/>
    <mergeCell ref="L104:AG104"/>
  </mergeCells>
  <phoneticPr fontId="9"/>
  <dataValidations count="3">
    <dataValidation type="list" allowBlank="1" showInputMessage="1" showErrorMessage="1" sqref="I99:AG99" xr:uid="{00000000-0002-0000-1000-000000000000}">
      <formula1>#REF!</formula1>
    </dataValidation>
    <dataValidation type="list" allowBlank="1" showInputMessage="1" showErrorMessage="1" sqref="N37:AG37" xr:uid="{00000000-0002-0000-1000-000001000000}">
      <formula1>$AI$38:$AI$41</formula1>
    </dataValidation>
    <dataValidation type="list" allowBlank="1" showInputMessage="1" showErrorMessage="1" sqref="S61:T61" xr:uid="{00000000-0002-0000-1000-000002000000}">
      <formula1>$AJ$71:$AJ$72</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6" max="32" man="1"/>
    <brk id="84" max="3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Q114"/>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464</v>
      </c>
    </row>
    <row r="2" spans="1:35" ht="25.5" customHeight="1">
      <c r="A2" s="931" t="e">
        <f>#REF!</f>
        <v>#REF!</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6" t="e">
        <f>#REF!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5" ht="25.5" customHeight="1">
      <c r="A4" s="932" t="e">
        <f>#REF!</f>
        <v>#REF!</v>
      </c>
      <c r="B4" s="933"/>
      <c r="C4" s="933"/>
      <c r="D4" s="933"/>
      <c r="E4" s="934"/>
      <c r="F4" s="1840" t="e">
        <f>#REF!</f>
        <v>#REF!</v>
      </c>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2"/>
    </row>
    <row r="5" spans="1:35" ht="25.5" customHeight="1">
      <c r="A5" s="897" t="e">
        <f>#REF!</f>
        <v>#REF!</v>
      </c>
      <c r="B5" s="898"/>
      <c r="C5" s="898"/>
      <c r="D5" s="898"/>
      <c r="E5" s="899"/>
      <c r="F5" s="1717" t="e">
        <f>#REF!</f>
        <v>#REF!</v>
      </c>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c r="AD5" s="1718"/>
      <c r="AE5" s="1718"/>
      <c r="AF5" s="1718"/>
      <c r="AG5" s="1719"/>
    </row>
    <row r="6" spans="1:35" ht="28.5" customHeight="1">
      <c r="A6" s="897" t="e">
        <f>#REF!</f>
        <v>#REF!</v>
      </c>
      <c r="B6" s="898"/>
      <c r="C6" s="898"/>
      <c r="D6" s="898"/>
      <c r="E6" s="899"/>
      <c r="F6" s="1843" t="e">
        <f>#REF!</f>
        <v>#REF!</v>
      </c>
      <c r="G6" s="898"/>
      <c r="H6" s="246" t="e">
        <f>#REF!</f>
        <v>#REF!</v>
      </c>
      <c r="I6" s="1718" t="e">
        <f>#REF!</f>
        <v>#REF!</v>
      </c>
      <c r="J6" s="1718"/>
      <c r="K6" s="1718"/>
      <c r="L6" s="1718"/>
      <c r="M6" s="1718"/>
      <c r="N6" s="1718"/>
      <c r="O6" s="1718"/>
      <c r="P6" s="1718"/>
      <c r="Q6" s="1718"/>
      <c r="R6" s="436" t="e">
        <f>#REF!</f>
        <v>#REF!</v>
      </c>
      <c r="S6" s="1718" t="e">
        <f>#REF!</f>
        <v>#REF!</v>
      </c>
      <c r="T6" s="1718"/>
      <c r="U6" s="1718"/>
      <c r="V6" s="1718"/>
      <c r="W6" s="1718"/>
      <c r="X6" s="1718"/>
      <c r="Y6" s="1718"/>
      <c r="Z6" s="1718"/>
      <c r="AA6" s="1718"/>
      <c r="AB6" s="1718"/>
      <c r="AC6" s="1718"/>
      <c r="AD6" s="1718"/>
      <c r="AE6" s="1718"/>
      <c r="AF6" s="1718"/>
      <c r="AG6" s="1719"/>
    </row>
    <row r="7" spans="1:35" ht="25.5" customHeight="1">
      <c r="A7" s="897" t="e">
        <f>#REF!</f>
        <v>#REF!</v>
      </c>
      <c r="B7" s="898"/>
      <c r="C7" s="898"/>
      <c r="D7" s="898"/>
      <c r="E7" s="899"/>
      <c r="F7" s="1803" t="e">
        <f>#REF!</f>
        <v>#REF!</v>
      </c>
      <c r="G7" s="1804"/>
      <c r="H7" s="1804"/>
      <c r="I7" s="1804"/>
      <c r="J7" s="1804"/>
      <c r="K7" s="1804"/>
      <c r="L7" s="1804"/>
      <c r="M7" s="1832"/>
      <c r="N7" s="926" t="e">
        <f>#REF!</f>
        <v>#REF!</v>
      </c>
      <c r="O7" s="898"/>
      <c r="P7" s="898"/>
      <c r="Q7" s="899"/>
      <c r="R7" s="1833" t="e">
        <f>#REF!</f>
        <v>#REF!</v>
      </c>
      <c r="S7" s="1834"/>
      <c r="T7" s="1834"/>
      <c r="U7" s="1834"/>
      <c r="V7" s="409" t="e">
        <f>#REF!</f>
        <v>#REF!</v>
      </c>
      <c r="W7" s="409" t="e">
        <f>#REF!</f>
        <v>#REF!</v>
      </c>
      <c r="X7" s="1835" t="e">
        <f>#REF!</f>
        <v>#REF!</v>
      </c>
      <c r="Y7" s="1836"/>
      <c r="Z7" s="1836"/>
      <c r="AA7" s="1836"/>
      <c r="AB7" s="1837"/>
      <c r="AC7" s="1838" t="e">
        <f>#REF!</f>
        <v>#REF!</v>
      </c>
      <c r="AD7" s="1839"/>
      <c r="AE7" s="1839"/>
      <c r="AF7" s="1839"/>
      <c r="AG7" s="221" t="e">
        <f>#REF!</f>
        <v>#REF!</v>
      </c>
    </row>
    <row r="8" spans="1:35" ht="25.5" customHeight="1">
      <c r="A8" s="897" t="e">
        <f>#REF!</f>
        <v>#REF!</v>
      </c>
      <c r="B8" s="898"/>
      <c r="C8" s="898"/>
      <c r="D8" s="898"/>
      <c r="E8" s="899"/>
      <c r="F8" s="1717" t="e">
        <f>#REF!</f>
        <v>#REF!</v>
      </c>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9"/>
    </row>
    <row r="9" spans="1:35" ht="25.5" customHeight="1">
      <c r="A9" s="1607" t="e">
        <f>#REF!</f>
        <v>#REF!</v>
      </c>
      <c r="B9" s="898"/>
      <c r="C9" s="898"/>
      <c r="D9" s="898"/>
      <c r="E9" s="899"/>
      <c r="F9" s="1717" t="e">
        <f>#REF!</f>
        <v>#REF!</v>
      </c>
      <c r="G9" s="1718"/>
      <c r="H9" s="1718"/>
      <c r="I9" s="1718"/>
      <c r="J9" s="1718"/>
      <c r="K9" s="1718"/>
      <c r="L9" s="1718"/>
      <c r="M9" s="1718"/>
      <c r="N9" s="1718"/>
      <c r="O9" s="1718"/>
      <c r="P9" s="1831"/>
      <c r="Q9" s="926" t="e">
        <f>#REF!</f>
        <v>#REF!</v>
      </c>
      <c r="R9" s="898"/>
      <c r="S9" s="898"/>
      <c r="T9" s="898"/>
      <c r="U9" s="899"/>
      <c r="V9" s="1717" t="e">
        <f>#REF!</f>
        <v>#REF!</v>
      </c>
      <c r="W9" s="1718"/>
      <c r="X9" s="1718"/>
      <c r="Y9" s="1718"/>
      <c r="Z9" s="1718"/>
      <c r="AA9" s="1718"/>
      <c r="AB9" s="1718"/>
      <c r="AC9" s="1718"/>
      <c r="AD9" s="1718"/>
      <c r="AE9" s="1718"/>
      <c r="AF9" s="1718"/>
      <c r="AG9" s="1719"/>
    </row>
    <row r="10" spans="1:35" ht="25.5" customHeight="1">
      <c r="A10" s="897" t="e">
        <f>#REF!</f>
        <v>#REF!</v>
      </c>
      <c r="B10" s="898"/>
      <c r="C10" s="898"/>
      <c r="D10" s="898"/>
      <c r="E10" s="899"/>
      <c r="F10" s="1717" t="e">
        <f>#REF!</f>
        <v>#REF!</v>
      </c>
      <c r="G10" s="1718"/>
      <c r="H10" s="1718"/>
      <c r="I10" s="1718"/>
      <c r="J10" s="1718"/>
      <c r="K10" s="1718"/>
      <c r="L10" s="1718"/>
      <c r="M10" s="1718"/>
      <c r="N10" s="1718"/>
      <c r="O10" s="1718"/>
      <c r="P10" s="1831"/>
      <c r="Q10" s="926" t="e">
        <f>#REF!</f>
        <v>#REF!</v>
      </c>
      <c r="R10" s="898"/>
      <c r="S10" s="898"/>
      <c r="T10" s="898"/>
      <c r="U10" s="899"/>
      <c r="V10" s="1717" t="e">
        <f>#REF!</f>
        <v>#REF!</v>
      </c>
      <c r="W10" s="1718"/>
      <c r="X10" s="1718"/>
      <c r="Y10" s="1718"/>
      <c r="Z10" s="1718"/>
      <c r="AA10" s="1718"/>
      <c r="AB10" s="1718"/>
      <c r="AC10" s="1718"/>
      <c r="AD10" s="1718"/>
      <c r="AE10" s="1718"/>
      <c r="AF10" s="1718"/>
      <c r="AG10" s="1719"/>
    </row>
    <row r="11" spans="1:35" ht="25.5" customHeight="1" thickBot="1">
      <c r="A11" s="840" t="e">
        <f>#REF!</f>
        <v>#REF!</v>
      </c>
      <c r="B11" s="841"/>
      <c r="C11" s="841"/>
      <c r="D11" s="841"/>
      <c r="E11" s="842"/>
      <c r="F11" s="1807" t="e">
        <f>#REF!</f>
        <v>#REF!</v>
      </c>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2"/>
    </row>
    <row r="12" spans="1:35" ht="25.5" customHeight="1">
      <c r="A12" s="297"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96" t="e">
        <f>#REF!</f>
        <v>#REF!</v>
      </c>
    </row>
    <row r="13" spans="1:35" ht="25.5" customHeight="1" thickBot="1">
      <c r="A13" s="297" t="e">
        <f>#REF!</f>
        <v>#REF!</v>
      </c>
      <c r="J13" s="408"/>
      <c r="V13" s="21"/>
      <c r="W13" s="21"/>
      <c r="X13" s="21"/>
      <c r="Y13" s="21"/>
      <c r="Z13" s="21"/>
      <c r="AA13" s="21"/>
      <c r="AB13" s="21"/>
      <c r="AC13" s="21"/>
      <c r="AD13" s="21"/>
      <c r="AE13" s="21"/>
      <c r="AF13" s="21"/>
      <c r="AG13" s="296"/>
    </row>
    <row r="14" spans="1:35" ht="25.5" customHeight="1">
      <c r="A14" s="1452" t="e">
        <f>#REF!</f>
        <v>#REF!</v>
      </c>
      <c r="B14" s="1453"/>
      <c r="C14" s="1453"/>
      <c r="D14" s="1453"/>
      <c r="E14" s="1453"/>
      <c r="F14" s="1453"/>
      <c r="G14" s="1453"/>
      <c r="H14" s="1453"/>
      <c r="I14" s="1453"/>
      <c r="J14" s="1453"/>
      <c r="K14" s="303" t="e">
        <f>#REF!</f>
        <v>#REF!</v>
      </c>
      <c r="L14" s="303" t="e">
        <f>#REF!</f>
        <v>#REF!</v>
      </c>
      <c r="M14" s="303" t="e">
        <f>#REF!</f>
        <v>#REF!</v>
      </c>
      <c r="N14" s="303" t="e">
        <f>#REF!</f>
        <v>#REF!</v>
      </c>
      <c r="O14" s="303" t="e">
        <f>#REF!</f>
        <v>#REF!</v>
      </c>
      <c r="P14" s="303" t="e">
        <f>#REF!</f>
        <v>#REF!</v>
      </c>
      <c r="Q14" s="303" t="e">
        <f>#REF!</f>
        <v>#REF!</v>
      </c>
      <c r="R14" s="303" t="e">
        <f>#REF!</f>
        <v>#REF!</v>
      </c>
      <c r="S14" s="303" t="e">
        <f>#REF!</f>
        <v>#REF!</v>
      </c>
      <c r="T14" s="303" t="e">
        <f>#REF!</f>
        <v>#REF!</v>
      </c>
      <c r="U14" s="303" t="e">
        <f>#REF!</f>
        <v>#REF!</v>
      </c>
      <c r="V14" s="407" t="e">
        <f>#REF!</f>
        <v>#REF!</v>
      </c>
      <c r="W14" s="407" t="e">
        <f>#REF!</f>
        <v>#REF!</v>
      </c>
      <c r="X14" s="407" t="e">
        <f>#REF!</f>
        <v>#REF!</v>
      </c>
      <c r="Y14" s="407" t="e">
        <f>#REF!</f>
        <v>#REF!</v>
      </c>
      <c r="Z14" s="407" t="e">
        <f>#REF!</f>
        <v>#REF!</v>
      </c>
      <c r="AA14" s="407" t="e">
        <f>#REF!</f>
        <v>#REF!</v>
      </c>
      <c r="AB14" s="407" t="e">
        <f>#REF!</f>
        <v>#REF!</v>
      </c>
      <c r="AC14" s="407" t="e">
        <f>#REF!</f>
        <v>#REF!</v>
      </c>
      <c r="AD14" s="407" t="e">
        <f>#REF!</f>
        <v>#REF!</v>
      </c>
      <c r="AE14" s="407" t="e">
        <f>#REF!</f>
        <v>#REF!</v>
      </c>
      <c r="AF14" s="407" t="e">
        <f>#REF!</f>
        <v>#REF!</v>
      </c>
      <c r="AG14" s="406" t="e">
        <f>#REF!</f>
        <v>#REF!</v>
      </c>
    </row>
    <row r="15" spans="1:35" ht="25.5" customHeight="1">
      <c r="A15" s="230" t="e">
        <f>#REF!</f>
        <v>#REF!</v>
      </c>
      <c r="B15" s="996" t="e">
        <f>#REF!</f>
        <v>#REF!</v>
      </c>
      <c r="C15" s="996"/>
      <c r="D15" s="996"/>
      <c r="E15" s="996"/>
      <c r="F15" s="996"/>
      <c r="G15" s="996"/>
      <c r="H15" s="996"/>
      <c r="I15" s="996"/>
      <c r="J15" s="996"/>
      <c r="K15" s="231" t="e">
        <f>#REF!</f>
        <v>#REF!</v>
      </c>
      <c r="L15" s="1717" t="e">
        <f>#REF!</f>
        <v>#REF!</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9"/>
    </row>
    <row r="16" spans="1:35" ht="25.5" customHeight="1">
      <c r="A16" s="297" t="e">
        <f>#REF!</f>
        <v>#REF!</v>
      </c>
      <c r="B16" s="1388" t="e">
        <f>#REF!</f>
        <v>#REF!</v>
      </c>
      <c r="C16" s="1388"/>
      <c r="D16" s="1388"/>
      <c r="E16" s="1388"/>
      <c r="F16" s="1388"/>
      <c r="G16" s="1388"/>
      <c r="H16" s="1388"/>
      <c r="I16" s="1388"/>
      <c r="J16" s="1388"/>
      <c r="K16" s="405" t="e">
        <f>#REF!</f>
        <v>#REF!</v>
      </c>
      <c r="L16" s="1818" t="e">
        <f>#REF!</f>
        <v>#REF!</v>
      </c>
      <c r="M16" s="1819"/>
      <c r="N16" s="404" t="e">
        <f>#REF!</f>
        <v>#REF!</v>
      </c>
      <c r="O16" s="404"/>
      <c r="P16" s="246"/>
      <c r="Q16" s="246"/>
      <c r="R16" s="246"/>
      <c r="S16" s="246"/>
      <c r="T16" s="246"/>
      <c r="U16" s="246"/>
      <c r="V16" s="341"/>
      <c r="W16" s="341"/>
      <c r="X16" s="341"/>
      <c r="Y16" s="341"/>
      <c r="Z16" s="341"/>
      <c r="AA16" s="341"/>
      <c r="AB16" s="341"/>
      <c r="AC16" s="341"/>
      <c r="AD16" s="403"/>
      <c r="AE16" s="246"/>
      <c r="AF16" s="403"/>
      <c r="AG16" s="402"/>
      <c r="AI16" s="1" t="s">
        <v>362</v>
      </c>
    </row>
    <row r="17" spans="1:35" ht="25.5" customHeight="1">
      <c r="A17" s="351" t="e">
        <f>#REF!</f>
        <v>#REF!</v>
      </c>
      <c r="B17" s="1389"/>
      <c r="C17" s="1389"/>
      <c r="D17" s="1389"/>
      <c r="E17" s="1389"/>
      <c r="F17" s="1389"/>
      <c r="G17" s="1389"/>
      <c r="H17" s="1389"/>
      <c r="I17" s="1389"/>
      <c r="J17" s="1389"/>
      <c r="K17" s="399" t="e">
        <f>#REF!</f>
        <v>#REF!</v>
      </c>
      <c r="L17" s="1820" t="e">
        <f>#REF!</f>
        <v>#REF!</v>
      </c>
      <c r="M17" s="1821"/>
      <c r="N17" s="401" t="e">
        <f>#REF!</f>
        <v>#REF!</v>
      </c>
      <c r="O17" s="401"/>
      <c r="P17" s="401"/>
      <c r="Q17" s="401"/>
      <c r="R17" s="401"/>
      <c r="S17" s="401"/>
      <c r="T17" s="401"/>
      <c r="U17" s="401"/>
      <c r="V17" s="401"/>
      <c r="W17" s="401"/>
      <c r="X17" s="401"/>
      <c r="Y17" s="401"/>
      <c r="Z17" s="401"/>
      <c r="AA17" s="401"/>
      <c r="AB17" s="400"/>
      <c r="AC17" s="400"/>
      <c r="AD17" s="400"/>
      <c r="AE17" s="401"/>
      <c r="AF17" s="400"/>
      <c r="AG17" s="390"/>
    </row>
    <row r="18" spans="1:35" ht="25.5" customHeight="1">
      <c r="A18" s="351" t="e">
        <f>#REF!</f>
        <v>#REF!</v>
      </c>
      <c r="B18" s="1389"/>
      <c r="C18" s="1389"/>
      <c r="D18" s="1389"/>
      <c r="E18" s="1389"/>
      <c r="F18" s="1389"/>
      <c r="G18" s="1389"/>
      <c r="H18" s="1389"/>
      <c r="I18" s="1389"/>
      <c r="J18" s="1389"/>
      <c r="K18" s="399" t="e">
        <f>#REF!</f>
        <v>#REF!</v>
      </c>
      <c r="L18" s="398" t="e">
        <f>#REF!</f>
        <v>#REF!</v>
      </c>
      <c r="M18" s="397" t="e">
        <f>#REF!</f>
        <v>#REF!</v>
      </c>
      <c r="N18" s="396"/>
      <c r="O18" s="396"/>
      <c r="P18" s="396"/>
      <c r="Q18" s="396"/>
      <c r="R18" s="396"/>
      <c r="S18" s="395"/>
      <c r="T18" s="1822" t="e">
        <f>#REF!</f>
        <v>#REF!</v>
      </c>
      <c r="U18" s="1823"/>
      <c r="V18" s="1823"/>
      <c r="W18" s="1823"/>
      <c r="X18" s="1823"/>
      <c r="Y18" s="1823"/>
      <c r="Z18" s="1823"/>
      <c r="AA18" s="1823"/>
      <c r="AB18" s="1823"/>
      <c r="AC18" s="1823"/>
      <c r="AD18" s="1823"/>
      <c r="AE18" s="1823"/>
      <c r="AF18" s="1823"/>
      <c r="AG18" s="1824"/>
    </row>
    <row r="19" spans="1:35" ht="25.5" customHeight="1">
      <c r="A19" s="386" t="e">
        <f>#REF!</f>
        <v>#REF!</v>
      </c>
      <c r="B19" s="1390"/>
      <c r="C19" s="1390"/>
      <c r="D19" s="1390"/>
      <c r="E19" s="1390"/>
      <c r="F19" s="1390"/>
      <c r="G19" s="1390"/>
      <c r="H19" s="1390"/>
      <c r="I19" s="1390"/>
      <c r="J19" s="1390"/>
      <c r="K19" s="394" t="e">
        <f>#REF!</f>
        <v>#REF!</v>
      </c>
      <c r="L19" s="7" t="e">
        <f>#REF!</f>
        <v>#REF!</v>
      </c>
      <c r="M19" s="393" t="e">
        <f>#REF!</f>
        <v>#REF!</v>
      </c>
      <c r="N19" s="8"/>
      <c r="O19" s="8"/>
      <c r="P19" s="8"/>
      <c r="Q19" s="8"/>
      <c r="R19" s="8"/>
      <c r="S19" s="392"/>
      <c r="T19" s="1828" t="e">
        <f>#REF!</f>
        <v>#REF!</v>
      </c>
      <c r="U19" s="1829"/>
      <c r="V19" s="1829"/>
      <c r="W19" s="1829"/>
      <c r="X19" s="1829"/>
      <c r="Y19" s="1829"/>
      <c r="Z19" s="1829"/>
      <c r="AA19" s="1829"/>
      <c r="AB19" s="1829"/>
      <c r="AC19" s="1829"/>
      <c r="AD19" s="1829"/>
      <c r="AE19" s="1829"/>
      <c r="AF19" s="1829"/>
      <c r="AG19" s="1830"/>
    </row>
    <row r="20" spans="1:35" ht="25.5" customHeight="1">
      <c r="A20" s="293" t="e">
        <f>#REF!</f>
        <v>#REF!</v>
      </c>
      <c r="B20" s="1361" t="e">
        <f>#REF!</f>
        <v>#REF!</v>
      </c>
      <c r="C20" s="1361"/>
      <c r="D20" s="1361"/>
      <c r="E20" s="1361"/>
      <c r="F20" s="1361"/>
      <c r="G20" s="1361"/>
      <c r="H20" s="1361"/>
      <c r="I20" s="1361"/>
      <c r="J20" s="1361"/>
      <c r="K20" s="294" t="e">
        <f>#REF!</f>
        <v>#REF!</v>
      </c>
      <c r="L20" s="1717" t="e">
        <f>#REF!</f>
        <v>#REF!</v>
      </c>
      <c r="M20" s="1718"/>
      <c r="N20" s="1718"/>
      <c r="O20" s="1718"/>
      <c r="P20" s="1718"/>
      <c r="Q20" s="1718"/>
      <c r="R20" s="1718"/>
      <c r="S20" s="1718"/>
      <c r="T20" s="1718"/>
      <c r="U20" s="1718"/>
      <c r="V20" s="1718"/>
      <c r="W20" s="1718"/>
      <c r="X20" s="1718"/>
      <c r="Y20" s="1718"/>
      <c r="Z20" s="1718"/>
      <c r="AA20" s="1718"/>
      <c r="AB20" s="1718"/>
      <c r="AC20" s="1718"/>
      <c r="AD20" s="1718"/>
      <c r="AE20" s="1718"/>
      <c r="AF20" s="1718"/>
      <c r="AG20" s="1719"/>
    </row>
    <row r="21" spans="1:35" ht="25.5" customHeight="1">
      <c r="A21" s="293" t="e">
        <f>#REF!</f>
        <v>#REF!</v>
      </c>
      <c r="B21" s="1361" t="e">
        <f>#REF!</f>
        <v>#REF!</v>
      </c>
      <c r="C21" s="1361"/>
      <c r="D21" s="1361"/>
      <c r="E21" s="1361"/>
      <c r="F21" s="1361"/>
      <c r="G21" s="1361"/>
      <c r="H21" s="1361"/>
      <c r="I21" s="1361"/>
      <c r="J21" s="1361"/>
      <c r="K21" s="231" t="e">
        <f>#REF!</f>
        <v>#REF!</v>
      </c>
      <c r="L21" s="1717" t="e">
        <f>#REF!</f>
        <v>#REF!</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9"/>
    </row>
    <row r="22" spans="1:35" ht="25.5" customHeight="1">
      <c r="A22" s="297" t="e">
        <f>#REF!</f>
        <v>#REF!</v>
      </c>
      <c r="B22" s="1388" t="e">
        <f>#REF!</f>
        <v>#REF!</v>
      </c>
      <c r="C22" s="1388"/>
      <c r="D22" s="1388"/>
      <c r="E22" s="1388"/>
      <c r="F22" s="1388"/>
      <c r="G22" s="1388"/>
      <c r="H22" s="1388"/>
      <c r="I22" s="1388"/>
      <c r="J22" s="1388"/>
      <c r="K22" s="405" t="e">
        <f>#REF!</f>
        <v>#REF!</v>
      </c>
      <c r="L22" s="1818" t="e">
        <f>#REF!</f>
        <v>#REF!</v>
      </c>
      <c r="M22" s="1819"/>
      <c r="N22" s="404" t="e">
        <f>#REF!</f>
        <v>#REF!</v>
      </c>
      <c r="O22" s="404"/>
      <c r="P22" s="246"/>
      <c r="Q22" s="246"/>
      <c r="R22" s="246"/>
      <c r="S22" s="246"/>
      <c r="T22" s="246"/>
      <c r="U22" s="246"/>
      <c r="V22" s="341"/>
      <c r="W22" s="341"/>
      <c r="X22" s="341"/>
      <c r="Y22" s="341"/>
      <c r="Z22" s="341"/>
      <c r="AA22" s="341"/>
      <c r="AB22" s="341"/>
      <c r="AC22" s="341"/>
      <c r="AD22" s="403"/>
      <c r="AE22" s="246"/>
      <c r="AF22" s="403"/>
      <c r="AG22" s="402"/>
    </row>
    <row r="23" spans="1:35" ht="25.5" customHeight="1">
      <c r="A23" s="351" t="e">
        <f>#REF!</f>
        <v>#REF!</v>
      </c>
      <c r="B23" s="1389"/>
      <c r="C23" s="1389"/>
      <c r="D23" s="1389"/>
      <c r="E23" s="1389"/>
      <c r="F23" s="1389"/>
      <c r="G23" s="1389"/>
      <c r="H23" s="1389"/>
      <c r="I23" s="1389"/>
      <c r="J23" s="1389"/>
      <c r="K23" s="399" t="e">
        <f>#REF!</f>
        <v>#REF!</v>
      </c>
      <c r="L23" s="1820" t="e">
        <f>#REF!</f>
        <v>#REF!</v>
      </c>
      <c r="M23" s="1821"/>
      <c r="N23" s="401" t="e">
        <f>#REF!</f>
        <v>#REF!</v>
      </c>
      <c r="O23" s="401"/>
      <c r="P23" s="401"/>
      <c r="Q23" s="401"/>
      <c r="R23" s="401"/>
      <c r="S23" s="401"/>
      <c r="T23" s="401"/>
      <c r="U23" s="401"/>
      <c r="V23" s="401"/>
      <c r="W23" s="401"/>
      <c r="X23" s="401"/>
      <c r="Y23" s="401"/>
      <c r="Z23" s="401"/>
      <c r="AA23" s="401"/>
      <c r="AB23" s="400"/>
      <c r="AC23" s="400"/>
      <c r="AD23" s="400"/>
      <c r="AE23" s="401"/>
      <c r="AF23" s="400"/>
      <c r="AG23" s="390"/>
    </row>
    <row r="24" spans="1:35" ht="25.5" customHeight="1">
      <c r="A24" s="351" t="e">
        <f>#REF!</f>
        <v>#REF!</v>
      </c>
      <c r="B24" s="1389"/>
      <c r="C24" s="1389"/>
      <c r="D24" s="1389"/>
      <c r="E24" s="1389"/>
      <c r="F24" s="1389"/>
      <c r="G24" s="1389"/>
      <c r="H24" s="1389"/>
      <c r="I24" s="1389"/>
      <c r="J24" s="1389"/>
      <c r="K24" s="399" t="e">
        <f>#REF!</f>
        <v>#REF!</v>
      </c>
      <c r="L24" s="398" t="e">
        <f>#REF!</f>
        <v>#REF!</v>
      </c>
      <c r="M24" s="397" t="e">
        <f>#REF!</f>
        <v>#REF!</v>
      </c>
      <c r="N24" s="396"/>
      <c r="O24" s="396"/>
      <c r="P24" s="396"/>
      <c r="Q24" s="396"/>
      <c r="R24" s="396"/>
      <c r="S24" s="395"/>
      <c r="T24" s="1822" t="e">
        <f>#REF!</f>
        <v>#REF!</v>
      </c>
      <c r="U24" s="1823"/>
      <c r="V24" s="1823"/>
      <c r="W24" s="1823"/>
      <c r="X24" s="1823"/>
      <c r="Y24" s="1823"/>
      <c r="Z24" s="1823"/>
      <c r="AA24" s="1823"/>
      <c r="AB24" s="1823"/>
      <c r="AC24" s="1823"/>
      <c r="AD24" s="1823"/>
      <c r="AE24" s="1823"/>
      <c r="AF24" s="1823"/>
      <c r="AG24" s="1824"/>
    </row>
    <row r="25" spans="1:35" ht="25.5" customHeight="1" thickBot="1">
      <c r="A25" s="386" t="e">
        <f>#REF!</f>
        <v>#REF!</v>
      </c>
      <c r="B25" s="1390"/>
      <c r="C25" s="1390"/>
      <c r="D25" s="1390"/>
      <c r="E25" s="1390"/>
      <c r="F25" s="1390"/>
      <c r="G25" s="1390"/>
      <c r="H25" s="1390"/>
      <c r="I25" s="1390"/>
      <c r="J25" s="1390"/>
      <c r="K25" s="394" t="e">
        <f>#REF!</f>
        <v>#REF!</v>
      </c>
      <c r="L25" s="7" t="e">
        <f>#REF!</f>
        <v>#REF!</v>
      </c>
      <c r="M25" s="393" t="e">
        <f>#REF!</f>
        <v>#REF!</v>
      </c>
      <c r="N25" s="8"/>
      <c r="O25" s="8"/>
      <c r="P25" s="8"/>
      <c r="Q25" s="8"/>
      <c r="R25" s="8"/>
      <c r="S25" s="392"/>
      <c r="T25" s="1828" t="e">
        <f>#REF!</f>
        <v>#REF!</v>
      </c>
      <c r="U25" s="1829"/>
      <c r="V25" s="1829"/>
      <c r="W25" s="1829"/>
      <c r="X25" s="1829"/>
      <c r="Y25" s="1829"/>
      <c r="Z25" s="1829"/>
      <c r="AA25" s="1829"/>
      <c r="AB25" s="1829"/>
      <c r="AC25" s="1829"/>
      <c r="AD25" s="1829"/>
      <c r="AE25" s="1829"/>
      <c r="AF25" s="1829"/>
      <c r="AG25" s="1830"/>
    </row>
    <row r="26" spans="1:35" ht="25.5" customHeight="1">
      <c r="A26" s="1452" t="e">
        <f>#REF!</f>
        <v>#REF!</v>
      </c>
      <c r="B26" s="1453"/>
      <c r="C26" s="1453"/>
      <c r="D26" s="1453"/>
      <c r="E26" s="1453"/>
      <c r="F26" s="1453"/>
      <c r="G26" s="1453"/>
      <c r="H26" s="1453"/>
      <c r="I26" s="1453"/>
      <c r="J26" s="1453"/>
      <c r="K26" s="391" t="e">
        <f>#REF!</f>
        <v>#REF!</v>
      </c>
      <c r="L26" s="950" t="e">
        <f>#REF!</f>
        <v>#REF!</v>
      </c>
      <c r="M26" s="824"/>
      <c r="N26" s="824"/>
      <c r="O26" s="833"/>
      <c r="P26" s="1816" t="e">
        <f>#REF!</f>
        <v>#REF!</v>
      </c>
      <c r="Q26" s="1816"/>
      <c r="R26" s="1816"/>
      <c r="S26" s="1816"/>
      <c r="T26" s="1816"/>
      <c r="U26" s="1816"/>
      <c r="V26" s="1816"/>
      <c r="W26" s="1816"/>
      <c r="X26" s="1816"/>
      <c r="Y26" s="1816"/>
      <c r="Z26" s="1816"/>
      <c r="AA26" s="1816"/>
      <c r="AB26" s="1816"/>
      <c r="AC26" s="1816"/>
      <c r="AD26" s="1816"/>
      <c r="AE26" s="1816"/>
      <c r="AF26" s="1816"/>
      <c r="AG26" s="1817"/>
      <c r="AI26" s="340" t="s">
        <v>351</v>
      </c>
    </row>
    <row r="27" spans="1:35" ht="25.5" customHeight="1">
      <c r="A27" s="1733" t="e">
        <f>#REF!</f>
        <v>#REF!</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5"/>
    </row>
    <row r="28" spans="1:35" ht="25.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row>
    <row r="29" spans="1:35" ht="25.5" customHeight="1" thickBot="1">
      <c r="A29" s="1726"/>
      <c r="B29" s="1727"/>
      <c r="C29" s="1727"/>
      <c r="D29" s="1727"/>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c r="AD29" s="1727"/>
      <c r="AE29" s="1727"/>
      <c r="AF29" s="1727"/>
      <c r="AG29" s="1728"/>
    </row>
    <row r="30" spans="1:35" ht="25.5" customHeight="1">
      <c r="A30" s="1422" t="e">
        <f>#REF!</f>
        <v>#REF!</v>
      </c>
      <c r="B30" s="1423"/>
      <c r="C30" s="1423"/>
      <c r="D30" s="1423"/>
      <c r="E30" s="1423"/>
      <c r="F30" s="1423"/>
      <c r="G30" s="1423"/>
      <c r="H30" s="1423"/>
      <c r="I30" s="1423"/>
      <c r="J30" s="1423"/>
      <c r="K30" s="1423"/>
      <c r="L30" s="1423"/>
      <c r="M30" s="1423"/>
      <c r="N30" s="1423"/>
      <c r="O30" s="303" t="e">
        <f>#REF!</f>
        <v>#REF!</v>
      </c>
      <c r="P30" s="303" t="e">
        <f>#REF!</f>
        <v>#REF!</v>
      </c>
      <c r="Q30" s="303" t="e">
        <f>#REF!</f>
        <v>#REF!</v>
      </c>
      <c r="R30" s="303" t="e">
        <f>#REF!</f>
        <v>#REF!</v>
      </c>
      <c r="S30" s="303" t="e">
        <f>#REF!</f>
        <v>#REF!</v>
      </c>
      <c r="T30" s="303" t="e">
        <f>#REF!</f>
        <v>#REF!</v>
      </c>
      <c r="U30" s="303" t="e">
        <f>#REF!</f>
        <v>#REF!</v>
      </c>
      <c r="V30" s="303" t="e">
        <f>#REF!</f>
        <v>#REF!</v>
      </c>
      <c r="W30" s="303" t="e">
        <f>#REF!</f>
        <v>#REF!</v>
      </c>
      <c r="X30" s="303" t="e">
        <f>#REF!</f>
        <v>#REF!</v>
      </c>
      <c r="Y30" s="303" t="e">
        <f>#REF!</f>
        <v>#REF!</v>
      </c>
      <c r="Z30" s="303" t="e">
        <f>#REF!</f>
        <v>#REF!</v>
      </c>
      <c r="AA30" s="303" t="e">
        <f>#REF!</f>
        <v>#REF!</v>
      </c>
      <c r="AB30" s="303" t="e">
        <f>#REF!</f>
        <v>#REF!</v>
      </c>
      <c r="AC30" s="303" t="e">
        <f>#REF!</f>
        <v>#REF!</v>
      </c>
      <c r="AD30" s="303" t="e">
        <f>#REF!</f>
        <v>#REF!</v>
      </c>
      <c r="AE30" s="303" t="e">
        <f>#REF!</f>
        <v>#REF!</v>
      </c>
      <c r="AF30" s="303" t="e">
        <f>#REF!</f>
        <v>#REF!</v>
      </c>
      <c r="AG30" s="342" t="e">
        <f>#REF!</f>
        <v>#REF!</v>
      </c>
    </row>
    <row r="31" spans="1:35" ht="25.5" customHeight="1">
      <c r="A31" s="381" t="e">
        <f>#REF!</f>
        <v>#REF!</v>
      </c>
      <c r="B31" s="1361" t="e">
        <f>#REF!</f>
        <v>#REF!</v>
      </c>
      <c r="C31" s="1361"/>
      <c r="D31" s="1361"/>
      <c r="E31" s="1361"/>
      <c r="F31" s="1361"/>
      <c r="G31" s="1361"/>
      <c r="H31" s="1361"/>
      <c r="I31" s="1361"/>
      <c r="J31" s="1361"/>
      <c r="K31" s="1361"/>
      <c r="L31" s="1361"/>
      <c r="M31" s="231" t="e">
        <f>#REF!</f>
        <v>#REF!</v>
      </c>
      <c r="N31" s="1717" t="e">
        <f>#REF!</f>
        <v>#REF!</v>
      </c>
      <c r="O31" s="1718"/>
      <c r="P31" s="1718"/>
      <c r="Q31" s="1718"/>
      <c r="R31" s="1718"/>
      <c r="S31" s="1718"/>
      <c r="T31" s="1718"/>
      <c r="U31" s="1718"/>
      <c r="V31" s="1718"/>
      <c r="W31" s="1718"/>
      <c r="X31" s="1718"/>
      <c r="Y31" s="1718"/>
      <c r="Z31" s="1718"/>
      <c r="AA31" s="1718"/>
      <c r="AB31" s="1718"/>
      <c r="AC31" s="1718"/>
      <c r="AD31" s="1718"/>
      <c r="AE31" s="1718"/>
      <c r="AF31" s="1718"/>
      <c r="AG31" s="1719"/>
      <c r="AI31" s="340" t="s">
        <v>296</v>
      </c>
    </row>
    <row r="32" spans="1:35" ht="39" customHeight="1">
      <c r="A32" s="986" t="e">
        <f>#REF!</f>
        <v>#REF!</v>
      </c>
      <c r="B32" s="1388" t="e">
        <f>#REF!</f>
        <v>#REF!</v>
      </c>
      <c r="C32" s="1388"/>
      <c r="D32" s="1388"/>
      <c r="E32" s="1388"/>
      <c r="F32" s="1388"/>
      <c r="G32" s="1388"/>
      <c r="H32" s="1388"/>
      <c r="I32" s="1388"/>
      <c r="J32" s="1388"/>
      <c r="K32" s="1388"/>
      <c r="L32" s="1388"/>
      <c r="M32" s="988" t="e">
        <f>#REF!</f>
        <v>#REF!</v>
      </c>
      <c r="N32" s="1871" t="e">
        <f>#REF!</f>
        <v>#REF!</v>
      </c>
      <c r="O32" s="1872"/>
      <c r="P32" s="1872"/>
      <c r="Q32" s="1872"/>
      <c r="R32" s="1872"/>
      <c r="S32" s="1872"/>
      <c r="T32" s="1872"/>
      <c r="U32" s="1872"/>
      <c r="V32" s="1872"/>
      <c r="W32" s="1872"/>
      <c r="X32" s="1872"/>
      <c r="Y32" s="1872"/>
      <c r="Z32" s="1872"/>
      <c r="AA32" s="1872"/>
      <c r="AB32" s="1872"/>
      <c r="AC32" s="1872"/>
      <c r="AD32" s="1872"/>
      <c r="AE32" s="1872"/>
      <c r="AF32" s="1872"/>
      <c r="AG32" s="1873"/>
      <c r="AI32" s="340" t="s">
        <v>387</v>
      </c>
    </row>
    <row r="33" spans="1:35" ht="12" customHeight="1">
      <c r="A33" s="855"/>
      <c r="B33" s="1389"/>
      <c r="C33" s="1389"/>
      <c r="D33" s="1389"/>
      <c r="E33" s="1389"/>
      <c r="F33" s="1389"/>
      <c r="G33" s="1389"/>
      <c r="H33" s="1389"/>
      <c r="I33" s="1389"/>
      <c r="J33" s="1389"/>
      <c r="K33" s="1389"/>
      <c r="L33" s="1389"/>
      <c r="M33" s="856"/>
      <c r="N33" s="1874" t="e">
        <f>#REF!</f>
        <v>#REF!</v>
      </c>
      <c r="O33" s="809"/>
      <c r="P33" s="809"/>
      <c r="Q33" s="809"/>
      <c r="R33" s="809"/>
      <c r="S33" s="809"/>
      <c r="T33" s="809"/>
      <c r="U33" s="809"/>
      <c r="V33" s="809"/>
      <c r="W33" s="809"/>
      <c r="X33" s="809"/>
      <c r="Y33" s="809"/>
      <c r="Z33" s="809"/>
      <c r="AA33" s="809"/>
      <c r="AB33" s="809"/>
      <c r="AC33" s="809"/>
      <c r="AD33" s="809"/>
      <c r="AE33" s="809"/>
      <c r="AF33" s="809"/>
      <c r="AG33" s="1875"/>
      <c r="AI33" s="340" t="s">
        <v>386</v>
      </c>
    </row>
    <row r="34" spans="1:35" ht="25.5" customHeight="1">
      <c r="A34" s="1059"/>
      <c r="B34" s="1390"/>
      <c r="C34" s="1390"/>
      <c r="D34" s="1390"/>
      <c r="E34" s="1390"/>
      <c r="F34" s="1390"/>
      <c r="G34" s="1390"/>
      <c r="H34" s="1390"/>
      <c r="I34" s="1390"/>
      <c r="J34" s="1390"/>
      <c r="K34" s="1390"/>
      <c r="L34" s="1390"/>
      <c r="M34" s="991"/>
      <c r="N34" s="1876"/>
      <c r="O34" s="1877"/>
      <c r="P34" s="1877"/>
      <c r="Q34" s="1877"/>
      <c r="R34" s="1877"/>
      <c r="S34" s="1877"/>
      <c r="T34" s="1877"/>
      <c r="U34" s="1877"/>
      <c r="V34" s="1877"/>
      <c r="W34" s="1877"/>
      <c r="X34" s="1877"/>
      <c r="Y34" s="1877"/>
      <c r="Z34" s="1877"/>
      <c r="AA34" s="1877"/>
      <c r="AB34" s="1877"/>
      <c r="AC34" s="1877"/>
      <c r="AD34" s="1877"/>
      <c r="AE34" s="1877"/>
      <c r="AF34" s="1877"/>
      <c r="AG34" s="1878"/>
      <c r="AI34" s="340" t="s">
        <v>385</v>
      </c>
    </row>
    <row r="35" spans="1:35" ht="25.5" customHeight="1">
      <c r="A35" s="383" t="e">
        <f>#REF!</f>
        <v>#REF!</v>
      </c>
      <c r="B35" s="1388" t="e">
        <f>#REF!</f>
        <v>#REF!</v>
      </c>
      <c r="C35" s="1388"/>
      <c r="D35" s="1388"/>
      <c r="E35" s="1388"/>
      <c r="F35" s="1388"/>
      <c r="G35" s="1388"/>
      <c r="H35" s="1388"/>
      <c r="I35" s="1388"/>
      <c r="J35" s="1388"/>
      <c r="K35" s="1388"/>
      <c r="L35" s="1388"/>
      <c r="M35" s="361" t="e">
        <f>#REF!</f>
        <v>#REF!</v>
      </c>
      <c r="N35" s="1717" t="e">
        <f>#REF!</f>
        <v>#REF!</v>
      </c>
      <c r="O35" s="1718"/>
      <c r="P35" s="1718"/>
      <c r="Q35" s="1718"/>
      <c r="R35" s="1718"/>
      <c r="S35" s="1718"/>
      <c r="T35" s="1718"/>
      <c r="U35" s="1718"/>
      <c r="V35" s="1718"/>
      <c r="W35" s="1718"/>
      <c r="X35" s="1718"/>
      <c r="Y35" s="1718"/>
      <c r="Z35" s="1718"/>
      <c r="AA35" s="1718"/>
      <c r="AB35" s="1718"/>
      <c r="AC35" s="1718"/>
      <c r="AD35" s="1718"/>
      <c r="AE35" s="1718"/>
      <c r="AF35" s="1718"/>
      <c r="AG35" s="1719"/>
      <c r="AI35" s="340" t="s">
        <v>384</v>
      </c>
    </row>
    <row r="36" spans="1:35" ht="25.5" customHeight="1">
      <c r="A36" s="420" t="e">
        <f>#REF!</f>
        <v>#REF!</v>
      </c>
      <c r="B36" s="1870" t="e">
        <f>#REF!</f>
        <v>#REF!</v>
      </c>
      <c r="C36" s="1870"/>
      <c r="D36" s="1870"/>
      <c r="E36" s="1870"/>
      <c r="F36" s="1870"/>
      <c r="G36" s="1870"/>
      <c r="H36" s="1870"/>
      <c r="I36" s="1870"/>
      <c r="J36" s="1870"/>
      <c r="K36" s="1870"/>
      <c r="L36" s="1870"/>
      <c r="M36" s="419" t="e">
        <f>#REF!</f>
        <v>#REF!</v>
      </c>
      <c r="N36" s="1718" t="e">
        <f>#REF!</f>
        <v>#REF!</v>
      </c>
      <c r="O36" s="1718"/>
      <c r="P36" s="1718"/>
      <c r="Q36" s="1718"/>
      <c r="R36" s="1718"/>
      <c r="S36" s="1718"/>
      <c r="T36" s="1718"/>
      <c r="U36" s="1718"/>
      <c r="V36" s="1718"/>
      <c r="W36" s="1718"/>
      <c r="X36" s="1718"/>
      <c r="Y36" s="1718"/>
      <c r="Z36" s="1718"/>
      <c r="AA36" s="1718"/>
      <c r="AB36" s="1718"/>
      <c r="AC36" s="1718"/>
      <c r="AD36" s="1718"/>
      <c r="AE36" s="1718"/>
      <c r="AF36" s="1718"/>
      <c r="AG36" s="1719"/>
      <c r="AI36" s="340" t="s">
        <v>383</v>
      </c>
    </row>
    <row r="37" spans="1:35" ht="25.5" customHeight="1">
      <c r="A37" s="418" t="e">
        <f>#REF!</f>
        <v>#REF!</v>
      </c>
      <c r="B37" s="417" t="e">
        <f>#REF!</f>
        <v>#REF!</v>
      </c>
      <c r="C37" s="416" t="e">
        <f>#REF!</f>
        <v>#REF!</v>
      </c>
      <c r="D37" s="416" t="e">
        <f>#REF!</f>
        <v>#REF!</v>
      </c>
      <c r="E37" s="416" t="e">
        <f>#REF!</f>
        <v>#REF!</v>
      </c>
      <c r="F37" s="416" t="e">
        <f>#REF!</f>
        <v>#REF!</v>
      </c>
      <c r="G37" s="416" t="e">
        <f>#REF!</f>
        <v>#REF!</v>
      </c>
      <c r="H37" s="416" t="e">
        <f>#REF!</f>
        <v>#REF!</v>
      </c>
      <c r="I37" s="416" t="e">
        <f>#REF!</f>
        <v>#REF!</v>
      </c>
      <c r="J37" s="416" t="e">
        <f>#REF!</f>
        <v>#REF!</v>
      </c>
      <c r="K37" s="416" t="e">
        <f>#REF!</f>
        <v>#REF!</v>
      </c>
      <c r="L37" s="416" t="e">
        <f>#REF!</f>
        <v>#REF!</v>
      </c>
      <c r="M37" s="416" t="e">
        <f>#REF!</f>
        <v>#REF!</v>
      </c>
      <c r="N37" s="415" t="e">
        <f>#REF!</f>
        <v>#REF!</v>
      </c>
      <c r="O37" s="415" t="e">
        <f>#REF!</f>
        <v>#REF!</v>
      </c>
      <c r="P37" s="415" t="e">
        <f>#REF!</f>
        <v>#REF!</v>
      </c>
      <c r="Q37" s="415" t="e">
        <f>#REF!</f>
        <v>#REF!</v>
      </c>
      <c r="R37" s="415" t="e">
        <f>#REF!</f>
        <v>#REF!</v>
      </c>
      <c r="S37" s="415" t="e">
        <f>#REF!</f>
        <v>#REF!</v>
      </c>
      <c r="T37" s="415" t="e">
        <f>#REF!</f>
        <v>#REF!</v>
      </c>
      <c r="U37" s="415" t="e">
        <f>#REF!</f>
        <v>#REF!</v>
      </c>
      <c r="V37" s="415" t="e">
        <f>#REF!</f>
        <v>#REF!</v>
      </c>
      <c r="W37" s="415" t="e">
        <f>#REF!</f>
        <v>#REF!</v>
      </c>
      <c r="X37" s="415" t="e">
        <f>#REF!</f>
        <v>#REF!</v>
      </c>
      <c r="Y37" s="415" t="e">
        <f>#REF!</f>
        <v>#REF!</v>
      </c>
      <c r="Z37" s="415" t="e">
        <f>#REF!</f>
        <v>#REF!</v>
      </c>
      <c r="AA37" s="415" t="e">
        <f>#REF!</f>
        <v>#REF!</v>
      </c>
      <c r="AB37" s="415" t="e">
        <f>#REF!</f>
        <v>#REF!</v>
      </c>
      <c r="AC37" s="415" t="e">
        <f>#REF!</f>
        <v>#REF!</v>
      </c>
      <c r="AD37" s="415" t="e">
        <f>#REF!</f>
        <v>#REF!</v>
      </c>
      <c r="AE37" s="415" t="e">
        <f>#REF!</f>
        <v>#REF!</v>
      </c>
      <c r="AF37" s="415" t="e">
        <f>#REF!</f>
        <v>#REF!</v>
      </c>
      <c r="AG37" s="414" t="e">
        <f>#REF!</f>
        <v>#REF!</v>
      </c>
    </row>
    <row r="38" spans="1:35" ht="25.5" customHeight="1">
      <c r="A38" s="413" t="e">
        <f>#REF!</f>
        <v>#REF!</v>
      </c>
      <c r="B38" s="843" t="e">
        <f>#REF!</f>
        <v>#REF!</v>
      </c>
      <c r="C38" s="844"/>
      <c r="D38" s="844"/>
      <c r="E38" s="844"/>
      <c r="F38" s="844"/>
      <c r="G38" s="844"/>
      <c r="H38" s="844"/>
      <c r="I38" s="844"/>
      <c r="J38" s="844"/>
      <c r="K38" s="844"/>
      <c r="L38" s="844"/>
      <c r="M38" s="845"/>
      <c r="N38" s="1718" t="e">
        <f>#REF!</f>
        <v>#REF!</v>
      </c>
      <c r="O38" s="1718"/>
      <c r="P38" s="1718"/>
      <c r="Q38" s="1718"/>
      <c r="R38" s="1718"/>
      <c r="S38" s="1718"/>
      <c r="T38" s="1718"/>
      <c r="U38" s="1718"/>
      <c r="V38" s="1718"/>
      <c r="W38" s="1718"/>
      <c r="X38" s="1718"/>
      <c r="Y38" s="1718"/>
      <c r="Z38" s="1718"/>
      <c r="AA38" s="1718"/>
      <c r="AB38" s="1718"/>
      <c r="AC38" s="1718"/>
      <c r="AD38" s="1718"/>
      <c r="AE38" s="1718"/>
      <c r="AF38" s="1718"/>
      <c r="AG38" s="1719"/>
    </row>
    <row r="39" spans="1:35" ht="25.5" customHeight="1">
      <c r="A39" s="413" t="e">
        <f>#REF!</f>
        <v>#REF!</v>
      </c>
      <c r="B39" s="843" t="e">
        <f>#REF!</f>
        <v>#REF!</v>
      </c>
      <c r="C39" s="844"/>
      <c r="D39" s="844"/>
      <c r="E39" s="844"/>
      <c r="F39" s="844"/>
      <c r="G39" s="844"/>
      <c r="H39" s="844"/>
      <c r="I39" s="844"/>
      <c r="J39" s="844"/>
      <c r="K39" s="844"/>
      <c r="L39" s="844"/>
      <c r="M39" s="845"/>
      <c r="N39" s="1765" t="e">
        <f>#REF!</f>
        <v>#REF!</v>
      </c>
      <c r="O39" s="1766"/>
      <c r="P39" s="1766"/>
      <c r="Q39" s="1766"/>
      <c r="R39" s="1766"/>
      <c r="S39" s="1766"/>
      <c r="T39" s="1766"/>
      <c r="U39" s="1766"/>
      <c r="V39" s="1766"/>
      <c r="W39" s="1766"/>
      <c r="X39" s="1766"/>
      <c r="Y39" s="1766"/>
      <c r="Z39" s="1766"/>
      <c r="AA39" s="436" t="e">
        <f>#REF!</f>
        <v>#REF!</v>
      </c>
      <c r="AB39" s="436" t="e">
        <f>#REF!</f>
        <v>#REF!</v>
      </c>
      <c r="AC39" s="436" t="e">
        <f>#REF!</f>
        <v>#REF!</v>
      </c>
      <c r="AD39" s="436" t="e">
        <f>#REF!</f>
        <v>#REF!</v>
      </c>
      <c r="AE39" s="436" t="e">
        <f>#REF!</f>
        <v>#REF!</v>
      </c>
      <c r="AF39" s="436" t="e">
        <f>#REF!</f>
        <v>#REF!</v>
      </c>
      <c r="AG39" s="464" t="e">
        <f>#REF!</f>
        <v>#REF!</v>
      </c>
    </row>
    <row r="40" spans="1:35" ht="25.5" customHeight="1" thickBot="1">
      <c r="A40" s="412" t="e">
        <f>#REF!</f>
        <v>#REF!</v>
      </c>
      <c r="B40" s="843" t="e">
        <f>#REF!</f>
        <v>#REF!</v>
      </c>
      <c r="C40" s="844"/>
      <c r="D40" s="844"/>
      <c r="E40" s="844"/>
      <c r="F40" s="844"/>
      <c r="G40" s="844"/>
      <c r="H40" s="844"/>
      <c r="I40" s="844"/>
      <c r="J40" s="844"/>
      <c r="K40" s="844"/>
      <c r="L40" s="844"/>
      <c r="M40" s="845"/>
      <c r="N40" s="1788" t="e">
        <f>#REF!</f>
        <v>#REF!</v>
      </c>
      <c r="O40" s="1789"/>
      <c r="P40" s="1789"/>
      <c r="Q40" s="1789"/>
      <c r="R40" s="1789"/>
      <c r="S40" s="1789"/>
      <c r="T40" s="1789"/>
      <c r="U40" s="1789"/>
      <c r="V40" s="1789"/>
      <c r="W40" s="1789"/>
      <c r="X40" s="1789"/>
      <c r="Y40" s="1789"/>
      <c r="Z40" s="1789"/>
      <c r="AA40" s="436" t="e">
        <f>#REF!</f>
        <v>#REF!</v>
      </c>
      <c r="AB40" s="436" t="e">
        <f>#REF!</f>
        <v>#REF!</v>
      </c>
      <c r="AC40" s="436" t="e">
        <f>#REF!</f>
        <v>#REF!</v>
      </c>
      <c r="AD40" s="436" t="e">
        <f>#REF!</f>
        <v>#REF!</v>
      </c>
      <c r="AE40" s="436" t="e">
        <f>#REF!</f>
        <v>#REF!</v>
      </c>
      <c r="AF40" s="436" t="e">
        <f>#REF!</f>
        <v>#REF!</v>
      </c>
      <c r="AG40" s="464" t="e">
        <f>#REF!</f>
        <v>#REF!</v>
      </c>
    </row>
    <row r="41" spans="1:35" ht="25.5" customHeight="1">
      <c r="A41" s="1422" t="e">
        <f>#REF!</f>
        <v>#REF!</v>
      </c>
      <c r="B41" s="1423"/>
      <c r="C41" s="1423"/>
      <c r="D41" s="1423"/>
      <c r="E41" s="1423"/>
      <c r="F41" s="1423"/>
      <c r="G41" s="1423"/>
      <c r="H41" s="1423"/>
      <c r="I41" s="1423"/>
      <c r="J41" s="1423"/>
      <c r="K41" s="1423"/>
      <c r="L41" s="1423"/>
      <c r="M41" s="1423"/>
      <c r="N41" s="1423"/>
      <c r="O41" s="1423"/>
      <c r="P41" s="1423"/>
      <c r="Q41" s="1423"/>
      <c r="R41" s="1423"/>
      <c r="S41" s="303" t="e">
        <f>#REF!</f>
        <v>#REF!</v>
      </c>
      <c r="T41" s="303" t="e">
        <f>#REF!</f>
        <v>#REF!</v>
      </c>
      <c r="U41" s="303" t="e">
        <f>#REF!</f>
        <v>#REF!</v>
      </c>
      <c r="V41" s="303" t="e">
        <f>#REF!</f>
        <v>#REF!</v>
      </c>
      <c r="W41" s="303" t="e">
        <f>#REF!</f>
        <v>#REF!</v>
      </c>
      <c r="X41" s="303" t="e">
        <f>#REF!</f>
        <v>#REF!</v>
      </c>
      <c r="Y41" s="303" t="e">
        <f>#REF!</f>
        <v>#REF!</v>
      </c>
      <c r="Z41" s="303" t="e">
        <f>#REF!</f>
        <v>#REF!</v>
      </c>
      <c r="AA41" s="303" t="e">
        <f>#REF!</f>
        <v>#REF!</v>
      </c>
      <c r="AB41" s="303" t="e">
        <f>#REF!</f>
        <v>#REF!</v>
      </c>
      <c r="AC41" s="303" t="e">
        <f>#REF!</f>
        <v>#REF!</v>
      </c>
      <c r="AD41" s="303" t="e">
        <f>#REF!</f>
        <v>#REF!</v>
      </c>
      <c r="AE41" s="303" t="e">
        <f>#REF!</f>
        <v>#REF!</v>
      </c>
      <c r="AF41" s="303" t="e">
        <f>#REF!</f>
        <v>#REF!</v>
      </c>
      <c r="AG41" s="342" t="e">
        <f>#REF!</f>
        <v>#REF!</v>
      </c>
    </row>
    <row r="42" spans="1:35" ht="25.5" customHeight="1">
      <c r="A42" s="381" t="e">
        <f>#REF!</f>
        <v>#REF!</v>
      </c>
      <c r="B42" s="1361" t="e">
        <f>#REF!</f>
        <v>#REF!</v>
      </c>
      <c r="C42" s="1361"/>
      <c r="D42" s="1361"/>
      <c r="E42" s="1361"/>
      <c r="F42" s="1361"/>
      <c r="G42" s="1361"/>
      <c r="H42" s="1361"/>
      <c r="I42" s="1361"/>
      <c r="J42" s="1361"/>
      <c r="K42" s="1361"/>
      <c r="L42" s="1361"/>
      <c r="M42" s="231" t="e">
        <f>#REF!</f>
        <v>#REF!</v>
      </c>
      <c r="N42" s="1765" t="e">
        <f>#REF!</f>
        <v>#REF!</v>
      </c>
      <c r="O42" s="1766"/>
      <c r="P42" s="1766"/>
      <c r="Q42" s="1766"/>
      <c r="R42" s="1766"/>
      <c r="S42" s="1766"/>
      <c r="T42" s="1766"/>
      <c r="U42" s="1766"/>
      <c r="V42" s="1766"/>
      <c r="W42" s="1766"/>
      <c r="X42" s="1766"/>
      <c r="Y42" s="1766"/>
      <c r="Z42" s="1766"/>
      <c r="AA42" s="246" t="e">
        <f>#REF!</f>
        <v>#REF!</v>
      </c>
      <c r="AB42" s="246"/>
      <c r="AC42" s="246"/>
      <c r="AD42" s="246"/>
      <c r="AE42" s="246"/>
      <c r="AF42" s="246"/>
      <c r="AG42" s="319"/>
    </row>
    <row r="43" spans="1:35" ht="25.5" customHeight="1">
      <c r="A43" s="381" t="e">
        <f>#REF!</f>
        <v>#REF!</v>
      </c>
      <c r="B43" s="1361" t="e">
        <f>#REF!</f>
        <v>#REF!</v>
      </c>
      <c r="C43" s="1361"/>
      <c r="D43" s="1361"/>
      <c r="E43" s="1361"/>
      <c r="F43" s="1361"/>
      <c r="G43" s="1361"/>
      <c r="H43" s="1361"/>
      <c r="I43" s="1361"/>
      <c r="J43" s="1361"/>
      <c r="K43" s="1361"/>
      <c r="L43" s="1361"/>
      <c r="M43" s="231" t="e">
        <f>#REF!</f>
        <v>#REF!</v>
      </c>
      <c r="N43" s="1765" t="e">
        <f>#REF!</f>
        <v>#REF!</v>
      </c>
      <c r="O43" s="1766"/>
      <c r="P43" s="1766"/>
      <c r="Q43" s="1766"/>
      <c r="R43" s="1766"/>
      <c r="S43" s="1766"/>
      <c r="T43" s="1766"/>
      <c r="U43" s="1766"/>
      <c r="V43" s="1766"/>
      <c r="W43" s="1766"/>
      <c r="X43" s="1766"/>
      <c r="Y43" s="1766"/>
      <c r="Z43" s="1766"/>
      <c r="AA43" s="246" t="e">
        <f>#REF!</f>
        <v>#REF!</v>
      </c>
      <c r="AB43" s="246"/>
      <c r="AC43" s="246"/>
      <c r="AD43" s="246"/>
      <c r="AE43" s="246"/>
      <c r="AF43" s="246"/>
      <c r="AG43" s="319"/>
    </row>
    <row r="44" spans="1:35" ht="25.5" customHeight="1">
      <c r="A44" s="381" t="e">
        <f>#REF!</f>
        <v>#REF!</v>
      </c>
      <c r="B44" s="1361" t="e">
        <f>#REF!</f>
        <v>#REF!</v>
      </c>
      <c r="C44" s="1361"/>
      <c r="D44" s="1361"/>
      <c r="E44" s="1361"/>
      <c r="F44" s="1361"/>
      <c r="G44" s="1361"/>
      <c r="H44" s="1361"/>
      <c r="I44" s="1361"/>
      <c r="J44" s="1361"/>
      <c r="K44" s="1361"/>
      <c r="L44" s="1361"/>
      <c r="M44" s="231" t="e">
        <f>#REF!</f>
        <v>#REF!</v>
      </c>
      <c r="N44" s="1765" t="e">
        <f>#REF!</f>
        <v>#REF!</v>
      </c>
      <c r="O44" s="1766"/>
      <c r="P44" s="1766"/>
      <c r="Q44" s="1766"/>
      <c r="R44" s="1766"/>
      <c r="S44" s="1766"/>
      <c r="T44" s="1766"/>
      <c r="U44" s="1766"/>
      <c r="V44" s="1766"/>
      <c r="W44" s="1766"/>
      <c r="X44" s="1766"/>
      <c r="Y44" s="1766"/>
      <c r="Z44" s="1766"/>
      <c r="AA44" s="246" t="e">
        <f>#REF!</f>
        <v>#REF!</v>
      </c>
      <c r="AB44" s="246"/>
      <c r="AC44" s="246"/>
      <c r="AD44" s="246"/>
      <c r="AE44" s="246"/>
      <c r="AF44" s="246"/>
      <c r="AG44" s="319"/>
    </row>
    <row r="45" spans="1:35" ht="25.5" customHeight="1">
      <c r="A45" s="381" t="e">
        <f>#REF!</f>
        <v>#REF!</v>
      </c>
      <c r="B45" s="1361" t="e">
        <f>#REF!</f>
        <v>#REF!</v>
      </c>
      <c r="C45" s="1361"/>
      <c r="D45" s="1361"/>
      <c r="E45" s="1361"/>
      <c r="F45" s="1361"/>
      <c r="G45" s="1361"/>
      <c r="H45" s="1361"/>
      <c r="I45" s="1361"/>
      <c r="J45" s="1361"/>
      <c r="K45" s="1361"/>
      <c r="L45" s="1361"/>
      <c r="M45" s="231" t="e">
        <f>#REF!</f>
        <v>#REF!</v>
      </c>
      <c r="N45" s="1765" t="e">
        <f>#REF!</f>
        <v>#REF!</v>
      </c>
      <c r="O45" s="1766"/>
      <c r="P45" s="1766"/>
      <c r="Q45" s="1766"/>
      <c r="R45" s="1766"/>
      <c r="S45" s="1766"/>
      <c r="T45" s="1766"/>
      <c r="U45" s="1766"/>
      <c r="V45" s="1766"/>
      <c r="W45" s="1766"/>
      <c r="X45" s="1766"/>
      <c r="Y45" s="1766"/>
      <c r="Z45" s="1766"/>
      <c r="AA45" s="246" t="e">
        <f>#REF!</f>
        <v>#REF!</v>
      </c>
      <c r="AB45" s="246"/>
      <c r="AC45" s="246"/>
      <c r="AD45" s="246"/>
      <c r="AE45" s="246"/>
      <c r="AF45" s="246"/>
      <c r="AG45" s="319"/>
    </row>
    <row r="46" spans="1:35" ht="25.5" customHeight="1">
      <c r="A46" s="381" t="e">
        <f>#REF!</f>
        <v>#REF!</v>
      </c>
      <c r="B46" s="1361" t="e">
        <f>#REF!</f>
        <v>#REF!</v>
      </c>
      <c r="C46" s="1361"/>
      <c r="D46" s="1361"/>
      <c r="E46" s="1361"/>
      <c r="F46" s="1361"/>
      <c r="G46" s="1361"/>
      <c r="H46" s="1361"/>
      <c r="I46" s="1361"/>
      <c r="J46" s="1361"/>
      <c r="K46" s="1361"/>
      <c r="L46" s="1361"/>
      <c r="M46" s="231" t="e">
        <f>#REF!</f>
        <v>#REF!</v>
      </c>
      <c r="N46" s="1765" t="e">
        <f>#REF!</f>
        <v>#REF!</v>
      </c>
      <c r="O46" s="1766"/>
      <c r="P46" s="1718" t="e">
        <f>#REF!</f>
        <v>#REF!</v>
      </c>
      <c r="Q46" s="1718"/>
      <c r="R46" s="1718"/>
      <c r="S46" s="1718"/>
      <c r="T46" s="1718"/>
      <c r="U46" s="1766" t="e">
        <f>#REF!</f>
        <v>#REF!</v>
      </c>
      <c r="V46" s="1766"/>
      <c r="W46" s="1718" t="e">
        <f>#REF!</f>
        <v>#REF!</v>
      </c>
      <c r="X46" s="1718"/>
      <c r="Y46" s="1718"/>
      <c r="Z46" s="1718"/>
      <c r="AA46" s="1718"/>
      <c r="AB46" s="1867" t="e">
        <f>#REF!</f>
        <v>#REF!</v>
      </c>
      <c r="AC46" s="1867"/>
      <c r="AD46" s="1867"/>
      <c r="AE46" s="1718" t="e">
        <f>#REF!</f>
        <v>#REF!</v>
      </c>
      <c r="AF46" s="1718"/>
      <c r="AG46" s="1719"/>
    </row>
    <row r="47" spans="1:35" ht="25.5" customHeight="1">
      <c r="A47" s="386" t="e">
        <f>#REF!</f>
        <v>#REF!</v>
      </c>
      <c r="B47" s="1390" t="e">
        <f>#REF!</f>
        <v>#REF!</v>
      </c>
      <c r="C47" s="1390"/>
      <c r="D47" s="1390"/>
      <c r="E47" s="1390"/>
      <c r="F47" s="1390"/>
      <c r="G47" s="1390"/>
      <c r="H47" s="1390"/>
      <c r="I47" s="1390"/>
      <c r="J47" s="1390"/>
      <c r="K47" s="1390"/>
      <c r="L47" s="1390"/>
      <c r="M47" s="294" t="e">
        <f>#REF!</f>
        <v>#REF!</v>
      </c>
      <c r="N47" s="1868" t="e">
        <f>#REF!</f>
        <v>#REF!</v>
      </c>
      <c r="O47" s="1869"/>
      <c r="P47" s="1869"/>
      <c r="Q47" s="1869"/>
      <c r="R47" s="1869"/>
      <c r="S47" s="1869"/>
      <c r="T47" s="1869"/>
      <c r="U47" s="1869"/>
      <c r="V47" s="8" t="e">
        <f>#REF!</f>
        <v>#REF!</v>
      </c>
      <c r="W47" s="8"/>
      <c r="X47" s="8"/>
      <c r="Y47" s="8"/>
      <c r="Z47" s="8"/>
      <c r="AA47" s="8"/>
      <c r="AB47" s="8"/>
      <c r="AC47" s="23"/>
      <c r="AD47" s="23"/>
      <c r="AE47" s="8"/>
      <c r="AF47" s="8"/>
      <c r="AG47" s="384"/>
    </row>
    <row r="48" spans="1:35" ht="25.5" customHeight="1" thickBot="1">
      <c r="A48" s="381" t="e">
        <f>#REF!</f>
        <v>#REF!</v>
      </c>
      <c r="B48" s="1361" t="e">
        <f>#REF!</f>
        <v>#REF!</v>
      </c>
      <c r="C48" s="1361"/>
      <c r="D48" s="1361"/>
      <c r="E48" s="1361"/>
      <c r="F48" s="1361"/>
      <c r="G48" s="1361"/>
      <c r="H48" s="1361"/>
      <c r="I48" s="1361"/>
      <c r="J48" s="1361"/>
      <c r="K48" s="1361"/>
      <c r="L48" s="1361"/>
      <c r="M48" s="231" t="e">
        <f>#REF!</f>
        <v>#REF!</v>
      </c>
      <c r="N48" s="1788" t="e">
        <f>#REF!</f>
        <v>#REF!</v>
      </c>
      <c r="O48" s="1789"/>
      <c r="P48" s="1789"/>
      <c r="Q48" s="1789"/>
      <c r="R48" s="1789"/>
      <c r="S48" s="1789"/>
      <c r="T48" s="1789"/>
      <c r="U48" s="1789"/>
      <c r="V48" s="246" t="e">
        <f>#REF!</f>
        <v>#REF!</v>
      </c>
      <c r="W48" s="246"/>
      <c r="X48" s="246"/>
      <c r="Y48" s="246"/>
      <c r="Z48" s="246"/>
      <c r="AA48" s="246"/>
      <c r="AB48" s="246"/>
      <c r="AC48" s="248"/>
      <c r="AD48" s="248"/>
      <c r="AE48" s="246"/>
      <c r="AF48" s="246"/>
      <c r="AG48" s="319"/>
    </row>
    <row r="49" spans="1:46" ht="25.5" customHeight="1">
      <c r="A49" s="1422" t="e">
        <f>#REF!</f>
        <v>#REF!</v>
      </c>
      <c r="B49" s="1423"/>
      <c r="C49" s="1423"/>
      <c r="D49" s="1423"/>
      <c r="E49" s="1423"/>
      <c r="F49" s="1423"/>
      <c r="G49" s="1423"/>
      <c r="H49" s="1423"/>
      <c r="I49" s="1423"/>
      <c r="J49" s="1423"/>
      <c r="K49" s="1423"/>
      <c r="L49" s="1423"/>
      <c r="M49" s="1423"/>
      <c r="N49" s="1423"/>
      <c r="O49" s="1423"/>
      <c r="P49" s="1423"/>
      <c r="Q49" s="1423"/>
      <c r="R49" s="1423"/>
      <c r="S49" s="303" t="e">
        <f>#REF!</f>
        <v>#REF!</v>
      </c>
      <c r="T49" s="303" t="e">
        <f>#REF!</f>
        <v>#REF!</v>
      </c>
      <c r="U49" s="303" t="e">
        <f>#REF!</f>
        <v>#REF!</v>
      </c>
      <c r="V49" s="303" t="e">
        <f>#REF!</f>
        <v>#REF!</v>
      </c>
      <c r="W49" s="303" t="e">
        <f>#REF!</f>
        <v>#REF!</v>
      </c>
      <c r="X49" s="303" t="e">
        <f>#REF!</f>
        <v>#REF!</v>
      </c>
      <c r="Y49" s="303" t="e">
        <f>#REF!</f>
        <v>#REF!</v>
      </c>
      <c r="Z49" s="303" t="e">
        <f>#REF!</f>
        <v>#REF!</v>
      </c>
      <c r="AA49" s="303" t="e">
        <f>#REF!</f>
        <v>#REF!</v>
      </c>
      <c r="AB49" s="303" t="e">
        <f>#REF!</f>
        <v>#REF!</v>
      </c>
      <c r="AC49" s="303" t="e">
        <f>#REF!</f>
        <v>#REF!</v>
      </c>
      <c r="AD49" s="303" t="e">
        <f>#REF!</f>
        <v>#REF!</v>
      </c>
      <c r="AE49" s="303" t="e">
        <f>#REF!</f>
        <v>#REF!</v>
      </c>
      <c r="AF49" s="303" t="e">
        <f>#REF!</f>
        <v>#REF!</v>
      </c>
      <c r="AG49" s="342" t="e">
        <f>#REF!</f>
        <v>#REF!</v>
      </c>
    </row>
    <row r="50" spans="1:46" ht="25.5" customHeight="1">
      <c r="A50" s="381" t="e">
        <f>#REF!</f>
        <v>#REF!</v>
      </c>
      <c r="B50" s="1361" t="e">
        <f>#REF!</f>
        <v>#REF!</v>
      </c>
      <c r="C50" s="1361"/>
      <c r="D50" s="1361"/>
      <c r="E50" s="1361"/>
      <c r="F50" s="1361"/>
      <c r="G50" s="1361"/>
      <c r="H50" s="1361"/>
      <c r="I50" s="1361"/>
      <c r="J50" s="1361"/>
      <c r="K50" s="1361"/>
      <c r="L50" s="1361"/>
      <c r="M50" s="411" t="e">
        <f>#REF!</f>
        <v>#REF!</v>
      </c>
      <c r="N50" s="1803" t="e">
        <f>#REF!</f>
        <v>#REF!</v>
      </c>
      <c r="O50" s="1804"/>
      <c r="P50" s="1804"/>
      <c r="Q50" s="1804"/>
      <c r="R50" s="1804"/>
      <c r="S50" s="1804"/>
      <c r="T50" s="1804"/>
      <c r="U50" s="1804"/>
      <c r="V50" s="1804"/>
      <c r="W50" s="1804"/>
      <c r="X50" s="1804"/>
      <c r="Y50" s="1804"/>
      <c r="Z50" s="1804"/>
      <c r="AA50" s="1804"/>
      <c r="AB50" s="1804"/>
      <c r="AC50" s="1804"/>
      <c r="AD50" s="1804"/>
      <c r="AE50" s="1804"/>
      <c r="AF50" s="1804"/>
      <c r="AG50" s="1805"/>
    </row>
    <row r="51" spans="1:46" ht="25.5" customHeight="1" thickBot="1">
      <c r="A51" s="293" t="e">
        <f>#REF!</f>
        <v>#REF!</v>
      </c>
      <c r="B51" s="873" t="e">
        <f>#REF!</f>
        <v>#REF!</v>
      </c>
      <c r="C51" s="873"/>
      <c r="D51" s="873"/>
      <c r="E51" s="873"/>
      <c r="F51" s="873"/>
      <c r="G51" s="873"/>
      <c r="H51" s="873"/>
      <c r="I51" s="873"/>
      <c r="J51" s="873"/>
      <c r="K51" s="873"/>
      <c r="L51" s="873"/>
      <c r="M51" s="235" t="e">
        <f>#REF!</f>
        <v>#REF!</v>
      </c>
      <c r="N51" s="1765" t="e">
        <f>#REF!</f>
        <v>#REF!</v>
      </c>
      <c r="O51" s="1766"/>
      <c r="P51" s="1766"/>
      <c r="Q51" s="1766"/>
      <c r="R51" s="1766"/>
      <c r="S51" s="1766"/>
      <c r="T51" s="1766"/>
      <c r="U51" s="1766"/>
      <c r="V51" s="1766"/>
      <c r="W51" s="1766"/>
      <c r="X51" s="1766"/>
      <c r="Y51" s="1766"/>
      <c r="Z51" s="1766"/>
      <c r="AA51" s="436" t="e">
        <f>#REF!</f>
        <v>#REF!</v>
      </c>
      <c r="AB51" s="436"/>
      <c r="AC51" s="436"/>
      <c r="AD51" s="436"/>
      <c r="AE51" s="466"/>
      <c r="AF51" s="466"/>
      <c r="AG51" s="455"/>
    </row>
    <row r="52" spans="1:46" ht="25.5" customHeight="1">
      <c r="A52" s="1452" t="e">
        <f>#REF!</f>
        <v>#REF!</v>
      </c>
      <c r="B52" s="1453"/>
      <c r="C52" s="1453"/>
      <c r="D52" s="1453"/>
      <c r="E52" s="1453"/>
      <c r="F52" s="1453"/>
      <c r="G52" s="1453"/>
      <c r="H52" s="1453"/>
      <c r="I52" s="1453"/>
      <c r="J52" s="1453"/>
      <c r="K52" s="1453"/>
      <c r="L52" s="1453"/>
      <c r="M52" s="1453"/>
      <c r="N52" s="1453"/>
      <c r="O52" s="1453"/>
      <c r="P52" s="1453"/>
      <c r="Q52" s="1453"/>
      <c r="R52" s="1453"/>
      <c r="S52" s="1453"/>
      <c r="T52" s="1453"/>
      <c r="U52" s="1453"/>
      <c r="V52" s="1453"/>
      <c r="W52" s="365" t="e">
        <f>#REF!</f>
        <v>#REF!</v>
      </c>
      <c r="X52" s="365" t="e">
        <f>#REF!</f>
        <v>#REF!</v>
      </c>
      <c r="Y52" s="365" t="e">
        <f>#REF!</f>
        <v>#REF!</v>
      </c>
      <c r="Z52" s="365" t="e">
        <f>#REF!</f>
        <v>#REF!</v>
      </c>
      <c r="AA52" s="365" t="e">
        <f>#REF!</f>
        <v>#REF!</v>
      </c>
      <c r="AB52" s="364" t="e">
        <f>#REF!</f>
        <v>#REF!</v>
      </c>
      <c r="AC52" s="364" t="e">
        <f>#REF!</f>
        <v>#REF!</v>
      </c>
      <c r="AD52" s="364" t="e">
        <f>#REF!</f>
        <v>#REF!</v>
      </c>
      <c r="AE52" s="364" t="e">
        <f>#REF!</f>
        <v>#REF!</v>
      </c>
      <c r="AF52" s="364" t="e">
        <f>#REF!</f>
        <v>#REF!</v>
      </c>
      <c r="AG52" s="313" t="e">
        <f>#REF!</f>
        <v>#REF!</v>
      </c>
      <c r="AT52" s="410"/>
    </row>
    <row r="53" spans="1:46" ht="25.5" customHeight="1">
      <c r="A53" s="362" t="e">
        <f>#REF!</f>
        <v>#REF!</v>
      </c>
      <c r="B53" s="1567" t="e">
        <f>#REF!</f>
        <v>#REF!</v>
      </c>
      <c r="C53" s="1567"/>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371" t="e">
        <f>#REF!</f>
        <v>#REF!</v>
      </c>
      <c r="AA53" s="371" t="e">
        <f>#REF!</f>
        <v>#REF!</v>
      </c>
      <c r="AB53" s="358" t="e">
        <f>#REF!</f>
        <v>#REF!</v>
      </c>
      <c r="AC53" s="358" t="e">
        <f>#REF!</f>
        <v>#REF!</v>
      </c>
      <c r="AD53" s="358" t="e">
        <f>#REF!</f>
        <v>#REF!</v>
      </c>
      <c r="AE53" s="358" t="e">
        <f>#REF!</f>
        <v>#REF!</v>
      </c>
      <c r="AF53" s="358" t="e">
        <f>#REF!</f>
        <v>#REF!</v>
      </c>
      <c r="AG53" s="357" t="e">
        <f>#REF!</f>
        <v>#REF!</v>
      </c>
    </row>
    <row r="54" spans="1:46" ht="25.5" customHeight="1">
      <c r="A54" s="1723" t="e">
        <f>#REF!</f>
        <v>#REF!</v>
      </c>
      <c r="B54" s="1724"/>
      <c r="C54" s="1724"/>
      <c r="D54" s="1724"/>
      <c r="E54" s="1724"/>
      <c r="F54" s="1724"/>
      <c r="G54" s="1724"/>
      <c r="H54" s="1724"/>
      <c r="I54" s="1724"/>
      <c r="J54" s="1724"/>
      <c r="K54" s="1724"/>
      <c r="L54" s="1724"/>
      <c r="M54" s="1724"/>
      <c r="N54" s="1724"/>
      <c r="O54" s="1724"/>
      <c r="P54" s="1724"/>
      <c r="Q54" s="1724"/>
      <c r="R54" s="1724"/>
      <c r="S54" s="1724"/>
      <c r="T54" s="1724"/>
      <c r="U54" s="1724"/>
      <c r="V54" s="1724"/>
      <c r="W54" s="1724"/>
      <c r="X54" s="1724"/>
      <c r="Y54" s="1724"/>
      <c r="Z54" s="1724"/>
      <c r="AA54" s="1724"/>
      <c r="AB54" s="1724"/>
      <c r="AC54" s="1724"/>
      <c r="AD54" s="1724"/>
      <c r="AE54" s="1724"/>
      <c r="AF54" s="1724"/>
      <c r="AG54" s="1725"/>
    </row>
    <row r="55" spans="1:46" ht="25.5" customHeight="1">
      <c r="A55" s="1723"/>
      <c r="B55" s="1724"/>
      <c r="C55" s="1724"/>
      <c r="D55" s="1724"/>
      <c r="E55" s="1724"/>
      <c r="F55" s="1724"/>
      <c r="G55" s="1724"/>
      <c r="H55" s="1724"/>
      <c r="I55" s="1724"/>
      <c r="J55" s="1724"/>
      <c r="K55" s="1724"/>
      <c r="L55" s="1724"/>
      <c r="M55" s="1724"/>
      <c r="N55" s="1724"/>
      <c r="O55" s="1724"/>
      <c r="P55" s="1724"/>
      <c r="Q55" s="1724"/>
      <c r="R55" s="1724"/>
      <c r="S55" s="1724"/>
      <c r="T55" s="1724"/>
      <c r="U55" s="1724"/>
      <c r="V55" s="1724"/>
      <c r="W55" s="1724"/>
      <c r="X55" s="1724"/>
      <c r="Y55" s="1724"/>
      <c r="Z55" s="1724"/>
      <c r="AA55" s="1724"/>
      <c r="AB55" s="1724"/>
      <c r="AC55" s="1724"/>
      <c r="AD55" s="1724"/>
      <c r="AE55" s="1724"/>
      <c r="AF55" s="1724"/>
      <c r="AG55" s="1725"/>
    </row>
    <row r="56" spans="1:46" ht="25.5" customHeight="1">
      <c r="A56" s="1723"/>
      <c r="B56" s="1724"/>
      <c r="C56" s="1724"/>
      <c r="D56" s="1724"/>
      <c r="E56" s="1724"/>
      <c r="F56" s="1724"/>
      <c r="G56" s="1724"/>
      <c r="H56" s="1724"/>
      <c r="I56" s="1724"/>
      <c r="J56" s="1724"/>
      <c r="K56" s="1724"/>
      <c r="L56" s="1724"/>
      <c r="M56" s="1724"/>
      <c r="N56" s="1724"/>
      <c r="O56" s="1724"/>
      <c r="P56" s="1724"/>
      <c r="Q56" s="1724"/>
      <c r="R56" s="1724"/>
      <c r="S56" s="1724"/>
      <c r="T56" s="1724"/>
      <c r="U56" s="1724"/>
      <c r="V56" s="1724"/>
      <c r="W56" s="1724"/>
      <c r="X56" s="1724"/>
      <c r="Y56" s="1724"/>
      <c r="Z56" s="1724"/>
      <c r="AA56" s="1724"/>
      <c r="AB56" s="1724"/>
      <c r="AC56" s="1724"/>
      <c r="AD56" s="1724"/>
      <c r="AE56" s="1724"/>
      <c r="AF56" s="1724"/>
      <c r="AG56" s="1725"/>
    </row>
    <row r="57" spans="1:46" ht="25.5" customHeight="1" thickBot="1">
      <c r="A57" s="1726"/>
      <c r="B57" s="1727"/>
      <c r="C57" s="1727"/>
      <c r="D57" s="1727"/>
      <c r="E57" s="1727"/>
      <c r="F57" s="1727"/>
      <c r="G57" s="1727"/>
      <c r="H57" s="1727"/>
      <c r="I57" s="1727"/>
      <c r="J57" s="1727"/>
      <c r="K57" s="1727"/>
      <c r="L57" s="1727"/>
      <c r="M57" s="1727"/>
      <c r="N57" s="1727"/>
      <c r="O57" s="1727"/>
      <c r="P57" s="1727"/>
      <c r="Q57" s="1727"/>
      <c r="R57" s="1727"/>
      <c r="S57" s="1727"/>
      <c r="T57" s="1727"/>
      <c r="U57" s="1727"/>
      <c r="V57" s="1727"/>
      <c r="W57" s="1727"/>
      <c r="X57" s="1727"/>
      <c r="Y57" s="1727"/>
      <c r="Z57" s="1727"/>
      <c r="AA57" s="1727"/>
      <c r="AB57" s="1727"/>
      <c r="AC57" s="1727"/>
      <c r="AD57" s="1727"/>
      <c r="AE57" s="1727"/>
      <c r="AF57" s="1727"/>
      <c r="AG57" s="1728"/>
    </row>
    <row r="58" spans="1:46" ht="25.5" customHeight="1">
      <c r="A58" s="1486" t="e">
        <f>#REF!</f>
        <v>#REF!</v>
      </c>
      <c r="B58" s="1487"/>
      <c r="C58" s="1487"/>
      <c r="D58" s="1487"/>
      <c r="E58" s="1487"/>
      <c r="F58" s="1487"/>
      <c r="G58" s="1487"/>
      <c r="H58" s="1487"/>
      <c r="I58" s="1487"/>
      <c r="J58" s="1487"/>
      <c r="K58" s="1487"/>
      <c r="L58" s="1487"/>
      <c r="M58" s="1487"/>
      <c r="N58" s="1487"/>
      <c r="O58" s="1487"/>
      <c r="P58" s="1487"/>
      <c r="Q58" s="1487"/>
      <c r="R58" s="1487"/>
      <c r="S58" s="1487"/>
      <c r="T58" s="1487"/>
      <c r="U58" s="1487"/>
      <c r="V58" s="1487"/>
      <c r="W58" s="370" t="e">
        <f>#REF!</f>
        <v>#REF!</v>
      </c>
      <c r="X58" s="370" t="e">
        <f>#REF!</f>
        <v>#REF!</v>
      </c>
      <c r="Y58" s="370" t="e">
        <f>#REF!</f>
        <v>#REF!</v>
      </c>
      <c r="Z58" s="370" t="e">
        <f>#REF!</f>
        <v>#REF!</v>
      </c>
      <c r="AA58" s="370" t="e">
        <f>#REF!</f>
        <v>#REF!</v>
      </c>
      <c r="AB58" s="257" t="e">
        <f>#REF!</f>
        <v>#REF!</v>
      </c>
      <c r="AC58" s="257" t="e">
        <f>#REF!</f>
        <v>#REF!</v>
      </c>
      <c r="AD58" s="257" t="e">
        <f>#REF!</f>
        <v>#REF!</v>
      </c>
      <c r="AE58" s="257" t="e">
        <f>#REF!</f>
        <v>#REF!</v>
      </c>
      <c r="AF58" s="257" t="e">
        <f>#REF!</f>
        <v>#REF!</v>
      </c>
      <c r="AG58" s="369" t="e">
        <f>#REF!</f>
        <v>#REF!</v>
      </c>
    </row>
    <row r="59" spans="1:46" ht="25.5" customHeight="1">
      <c r="A59" s="297" t="e">
        <f>#REF!</f>
        <v>#REF!</v>
      </c>
      <c r="B59" s="355" t="e">
        <f>#REF!</f>
        <v>#REF!</v>
      </c>
      <c r="C59" s="356" t="e">
        <f>#REF!</f>
        <v>#REF!</v>
      </c>
      <c r="D59" s="1675" t="e">
        <f>#REF!</f>
        <v>#REF!</v>
      </c>
      <c r="E59" s="1678"/>
      <c r="F59" s="1678"/>
      <c r="G59" s="1678"/>
      <c r="H59" s="1678"/>
      <c r="I59" s="1678"/>
      <c r="J59" s="1678"/>
      <c r="K59" s="1678"/>
      <c r="L59" s="1678"/>
      <c r="M59" s="1678"/>
      <c r="N59" s="1678"/>
      <c r="O59" s="1678"/>
      <c r="P59" s="1678"/>
      <c r="Q59" s="1678"/>
      <c r="R59" s="1678"/>
      <c r="S59" s="1678"/>
      <c r="T59" s="1678"/>
      <c r="U59" s="1676"/>
      <c r="V59" s="1673" t="e">
        <f>#REF!</f>
        <v>#REF!</v>
      </c>
      <c r="W59" s="1679"/>
      <c r="X59" s="1679"/>
      <c r="Y59" s="1679"/>
      <c r="Z59" s="1679"/>
      <c r="AA59" s="1674"/>
      <c r="AB59" s="244" t="e">
        <f>#REF!</f>
        <v>#REF!</v>
      </c>
      <c r="AC59" s="1" t="e">
        <f>#REF!</f>
        <v>#REF!</v>
      </c>
      <c r="AD59" s="1" t="e">
        <f>#REF!</f>
        <v>#REF!</v>
      </c>
      <c r="AE59" s="1" t="e">
        <f>#REF!</f>
        <v>#REF!</v>
      </c>
      <c r="AF59" s="1" t="e">
        <f>#REF!</f>
        <v>#REF!</v>
      </c>
      <c r="AG59" s="298" t="e">
        <f>#REF!</f>
        <v>#REF!</v>
      </c>
    </row>
    <row r="60" spans="1:46" ht="25.5" customHeight="1">
      <c r="A60" s="297" t="e">
        <f>#REF!</f>
        <v>#REF!</v>
      </c>
      <c r="B60" s="355" t="e">
        <f>#REF!</f>
        <v>#REF!</v>
      </c>
      <c r="C60" s="356" t="e">
        <f>#REF!</f>
        <v>#REF!</v>
      </c>
      <c r="D60" s="1675" t="e">
        <f>#REF!</f>
        <v>#REF!</v>
      </c>
      <c r="E60" s="1676"/>
      <c r="F60" s="1675" t="e">
        <f>#REF!</f>
        <v>#REF!</v>
      </c>
      <c r="G60" s="1676"/>
      <c r="H60" s="1675" t="e">
        <f>#REF!</f>
        <v>#REF!</v>
      </c>
      <c r="I60" s="1676"/>
      <c r="J60" s="1675" t="e">
        <f>#REF!</f>
        <v>#REF!</v>
      </c>
      <c r="K60" s="1676"/>
      <c r="L60" s="1675" t="e">
        <f>#REF!</f>
        <v>#REF!</v>
      </c>
      <c r="M60" s="1676"/>
      <c r="N60" s="1675" t="e">
        <f>#REF!</f>
        <v>#REF!</v>
      </c>
      <c r="O60" s="1676"/>
      <c r="P60" s="1673" t="e">
        <f>#REF!</f>
        <v>#REF!</v>
      </c>
      <c r="Q60" s="1674"/>
      <c r="R60" s="1673" t="e">
        <f>#REF!</f>
        <v>#REF!</v>
      </c>
      <c r="S60" s="1674"/>
      <c r="T60" s="1673" t="e">
        <f>#REF!</f>
        <v>#REF!</v>
      </c>
      <c r="U60" s="1674"/>
      <c r="V60" s="1673" t="e">
        <f>#REF!</f>
        <v>#REF!</v>
      </c>
      <c r="W60" s="1674"/>
      <c r="X60" s="1675" t="e">
        <f>#REF!</f>
        <v>#REF!</v>
      </c>
      <c r="Y60" s="1676"/>
      <c r="Z60" s="1675" t="e">
        <f>#REF!</f>
        <v>#REF!</v>
      </c>
      <c r="AA60" s="1676"/>
      <c r="AB60" s="429" t="e">
        <f>#REF!</f>
        <v>#REF!</v>
      </c>
      <c r="AC60" s="1" t="e">
        <f>#REF!</f>
        <v>#REF!</v>
      </c>
      <c r="AD60" s="1" t="e">
        <f>#REF!</f>
        <v>#REF!</v>
      </c>
      <c r="AE60" s="1" t="e">
        <f>#REF!</f>
        <v>#REF!</v>
      </c>
      <c r="AF60" s="1" t="e">
        <f>#REF!</f>
        <v>#REF!</v>
      </c>
      <c r="AG60" s="298" t="e">
        <f>#REF!</f>
        <v>#REF!</v>
      </c>
    </row>
    <row r="61" spans="1:46" ht="40.5" customHeight="1">
      <c r="A61" s="297" t="e">
        <f>#REF!</f>
        <v>#REF!</v>
      </c>
      <c r="B61" s="355" t="e">
        <f>#REF!</f>
        <v>#REF!</v>
      </c>
      <c r="C61" s="356" t="e">
        <f>#REF!</f>
        <v>#REF!</v>
      </c>
      <c r="D61" s="1776" t="e">
        <f>#REF!</f>
        <v>#REF!</v>
      </c>
      <c r="E61" s="1777"/>
      <c r="F61" s="1776" t="e">
        <f>#REF!</f>
        <v>#REF!</v>
      </c>
      <c r="G61" s="1777"/>
      <c r="H61" s="1776" t="e">
        <f>#REF!</f>
        <v>#REF!</v>
      </c>
      <c r="I61" s="1777"/>
      <c r="J61" s="1776" t="e">
        <f>#REF!</f>
        <v>#REF!</v>
      </c>
      <c r="K61" s="1777"/>
      <c r="L61" s="1776" t="e">
        <f>#REF!</f>
        <v>#REF!</v>
      </c>
      <c r="M61" s="1777"/>
      <c r="N61" s="1776" t="e">
        <f>#REF!</f>
        <v>#REF!</v>
      </c>
      <c r="O61" s="1777"/>
      <c r="P61" s="1776" t="e">
        <f>#REF!</f>
        <v>#REF!</v>
      </c>
      <c r="Q61" s="1777"/>
      <c r="R61" s="1776" t="e">
        <f>#REF!</f>
        <v>#REF!</v>
      </c>
      <c r="S61" s="1777"/>
      <c r="T61" s="1776" t="e">
        <f>#REF!</f>
        <v>#REF!</v>
      </c>
      <c r="U61" s="1777"/>
      <c r="V61" s="1776" t="e">
        <f>#REF!</f>
        <v>#REF!</v>
      </c>
      <c r="W61" s="1777"/>
      <c r="X61" s="1776" t="e">
        <f>#REF!</f>
        <v>#REF!</v>
      </c>
      <c r="Y61" s="1777"/>
      <c r="Z61" s="1776" t="e">
        <f>#REF!</f>
        <v>#REF!</v>
      </c>
      <c r="AA61" s="1777"/>
      <c r="AB61" s="429" t="e">
        <f>#REF!</f>
        <v>#REF!</v>
      </c>
      <c r="AC61" s="1" t="e">
        <f>#REF!</f>
        <v>#REF!</v>
      </c>
      <c r="AD61" s="1" t="e">
        <f>#REF!</f>
        <v>#REF!</v>
      </c>
      <c r="AE61" s="1" t="e">
        <f>#REF!</f>
        <v>#REF!</v>
      </c>
      <c r="AF61" s="1" t="e">
        <f>#REF!</f>
        <v>#REF!</v>
      </c>
      <c r="AG61" s="298" t="e">
        <f>#REF!</f>
        <v>#REF!</v>
      </c>
    </row>
    <row r="62" spans="1:46" ht="40.5" customHeight="1">
      <c r="A62" s="297" t="e">
        <f>#REF!</f>
        <v>#REF!</v>
      </c>
      <c r="B62" s="355" t="e">
        <f>#REF!</f>
        <v>#REF!</v>
      </c>
      <c r="C62" s="356" t="e">
        <f>#REF!</f>
        <v>#REF!</v>
      </c>
      <c r="D62" s="1780"/>
      <c r="E62" s="1781"/>
      <c r="F62" s="1780"/>
      <c r="G62" s="1781"/>
      <c r="H62" s="1780"/>
      <c r="I62" s="1781"/>
      <c r="J62" s="1780"/>
      <c r="K62" s="1781"/>
      <c r="L62" s="1780"/>
      <c r="M62" s="1781"/>
      <c r="N62" s="1780"/>
      <c r="O62" s="1781"/>
      <c r="P62" s="1780"/>
      <c r="Q62" s="1781"/>
      <c r="R62" s="1780"/>
      <c r="S62" s="1781"/>
      <c r="T62" s="1780"/>
      <c r="U62" s="1781"/>
      <c r="V62" s="1780"/>
      <c r="W62" s="1781"/>
      <c r="X62" s="1780"/>
      <c r="Y62" s="1781"/>
      <c r="Z62" s="1780"/>
      <c r="AA62" s="1781"/>
      <c r="AB62" s="429" t="e">
        <f>#REF!</f>
        <v>#REF!</v>
      </c>
      <c r="AC62" s="1" t="e">
        <f>#REF!</f>
        <v>#REF!</v>
      </c>
      <c r="AD62" s="1" t="e">
        <f>#REF!</f>
        <v>#REF!</v>
      </c>
      <c r="AE62" s="1" t="e">
        <f>#REF!</f>
        <v>#REF!</v>
      </c>
      <c r="AF62" s="1" t="e">
        <f>#REF!</f>
        <v>#REF!</v>
      </c>
      <c r="AG62" s="298" t="e">
        <f>#REF!</f>
        <v>#REF!</v>
      </c>
    </row>
    <row r="63" spans="1:46" ht="25.5" customHeight="1" thickBot="1">
      <c r="A63" s="265" t="e">
        <f>#REF!</f>
        <v>#REF!</v>
      </c>
      <c r="B63" s="368" t="e">
        <f>#REF!</f>
        <v>#REF!</v>
      </c>
      <c r="C63" s="368" t="e">
        <f>#REF!</f>
        <v>#REF!</v>
      </c>
      <c r="D63" s="368" t="e">
        <f>#REF!</f>
        <v>#REF!</v>
      </c>
      <c r="E63" s="368" t="e">
        <f>#REF!</f>
        <v>#REF!</v>
      </c>
      <c r="F63" s="368" t="e">
        <f>#REF!</f>
        <v>#REF!</v>
      </c>
      <c r="G63" s="368" t="e">
        <f>#REF!</f>
        <v>#REF!</v>
      </c>
      <c r="H63" s="368" t="e">
        <f>#REF!</f>
        <v>#REF!</v>
      </c>
      <c r="I63" s="368" t="e">
        <f>#REF!</f>
        <v>#REF!</v>
      </c>
      <c r="J63" s="368" t="e">
        <f>#REF!</f>
        <v>#REF!</v>
      </c>
      <c r="K63" s="368" t="e">
        <f>#REF!</f>
        <v>#REF!</v>
      </c>
      <c r="L63" s="368" t="e">
        <f>#REF!</f>
        <v>#REF!</v>
      </c>
      <c r="M63" s="368" t="e">
        <f>#REF!</f>
        <v>#REF!</v>
      </c>
      <c r="N63" s="368" t="e">
        <f>#REF!</f>
        <v>#REF!</v>
      </c>
      <c r="O63" s="368" t="e">
        <f>#REF!</f>
        <v>#REF!</v>
      </c>
      <c r="P63" s="266" t="e">
        <f>#REF!</f>
        <v>#REF!</v>
      </c>
      <c r="Q63" s="266" t="e">
        <f>#REF!</f>
        <v>#REF!</v>
      </c>
      <c r="R63" s="266" t="e">
        <f>#REF!</f>
        <v>#REF!</v>
      </c>
      <c r="S63" s="266" t="e">
        <f>#REF!</f>
        <v>#REF!</v>
      </c>
      <c r="T63" s="367" t="e">
        <f>#REF!</f>
        <v>#REF!</v>
      </c>
      <c r="U63" s="367" t="e">
        <f>#REF!</f>
        <v>#REF!</v>
      </c>
      <c r="V63" s="367" t="e">
        <f>#REF!</f>
        <v>#REF!</v>
      </c>
      <c r="W63" s="367" t="e">
        <f>#REF!</f>
        <v>#REF!</v>
      </c>
      <c r="X63" s="367" t="e">
        <f>#REF!</f>
        <v>#REF!</v>
      </c>
      <c r="Y63" s="367" t="e">
        <f>#REF!</f>
        <v>#REF!</v>
      </c>
      <c r="Z63" s="367" t="e">
        <f>#REF!</f>
        <v>#REF!</v>
      </c>
      <c r="AA63" s="367" t="e">
        <f>#REF!</f>
        <v>#REF!</v>
      </c>
      <c r="AB63" s="266" t="e">
        <f>#REF!</f>
        <v>#REF!</v>
      </c>
      <c r="AC63" s="266" t="e">
        <f>#REF!</f>
        <v>#REF!</v>
      </c>
      <c r="AD63" s="266" t="e">
        <f>#REF!</f>
        <v>#REF!</v>
      </c>
      <c r="AE63" s="266" t="e">
        <f>#REF!</f>
        <v>#REF!</v>
      </c>
      <c r="AF63" s="266" t="e">
        <f>#REF!</f>
        <v>#REF!</v>
      </c>
      <c r="AG63" s="366" t="e">
        <f>#REF!</f>
        <v>#REF!</v>
      </c>
    </row>
    <row r="64" spans="1:46" ht="25.5" customHeight="1">
      <c r="A64" s="1452" t="e">
        <f>#REF!</f>
        <v>#REF!</v>
      </c>
      <c r="B64" s="1453"/>
      <c r="C64" s="1453"/>
      <c r="D64" s="1453"/>
      <c r="E64" s="1453"/>
      <c r="F64" s="1453"/>
      <c r="G64" s="1453"/>
      <c r="H64" s="1453"/>
      <c r="I64" s="1453"/>
      <c r="J64" s="1453"/>
      <c r="K64" s="1453"/>
      <c r="L64" s="1453"/>
      <c r="M64" s="1453"/>
      <c r="N64" s="1453"/>
      <c r="O64" s="1453"/>
      <c r="P64" s="1453"/>
      <c r="Q64" s="1453"/>
      <c r="R64" s="1453"/>
      <c r="S64" s="1453"/>
      <c r="T64" s="1453"/>
      <c r="U64" s="1453"/>
      <c r="V64" s="1453"/>
      <c r="W64" s="365" t="e">
        <f>#REF!</f>
        <v>#REF!</v>
      </c>
      <c r="X64" s="365" t="e">
        <f>#REF!</f>
        <v>#REF!</v>
      </c>
      <c r="Y64" s="365" t="e">
        <f>#REF!</f>
        <v>#REF!</v>
      </c>
      <c r="Z64" s="365" t="e">
        <f>#REF!</f>
        <v>#REF!</v>
      </c>
      <c r="AA64" s="365" t="e">
        <f>#REF!</f>
        <v>#REF!</v>
      </c>
      <c r="AB64" s="364" t="e">
        <f>#REF!</f>
        <v>#REF!</v>
      </c>
      <c r="AC64" s="364" t="e">
        <f>#REF!</f>
        <v>#REF!</v>
      </c>
      <c r="AD64" s="364" t="e">
        <f>#REF!</f>
        <v>#REF!</v>
      </c>
      <c r="AE64" s="364" t="e">
        <f>#REF!</f>
        <v>#REF!</v>
      </c>
      <c r="AF64" s="364" t="e">
        <f>#REF!</f>
        <v>#REF!</v>
      </c>
      <c r="AG64" s="313" t="e">
        <f>#REF!</f>
        <v>#REF!</v>
      </c>
    </row>
    <row r="65" spans="1:46" ht="25.5" customHeight="1">
      <c r="A65" s="230" t="e">
        <f>#REF!</f>
        <v>#REF!</v>
      </c>
      <c r="B65" s="873" t="e">
        <f>#REF!</f>
        <v>#REF!</v>
      </c>
      <c r="C65" s="873"/>
      <c r="D65" s="873"/>
      <c r="E65" s="873"/>
      <c r="F65" s="873"/>
      <c r="G65" s="873"/>
      <c r="H65" s="873"/>
      <c r="I65" s="873"/>
      <c r="J65" s="873"/>
      <c r="K65" s="873"/>
      <c r="L65" s="363" t="e">
        <f>#REF!</f>
        <v>#REF!</v>
      </c>
      <c r="M65" s="1765" t="e">
        <f>#REF!</f>
        <v>#REF!</v>
      </c>
      <c r="N65" s="1766"/>
      <c r="O65" s="1766"/>
      <c r="P65" s="1766"/>
      <c r="Q65" s="1766"/>
      <c r="R65" s="1766"/>
      <c r="S65" s="1766"/>
      <c r="T65" s="1766"/>
      <c r="U65" s="1766"/>
      <c r="V65" s="1766"/>
      <c r="W65" s="1766"/>
      <c r="X65" s="1851" t="e">
        <f>#REF!</f>
        <v>#REF!</v>
      </c>
      <c r="Y65" s="1851"/>
      <c r="Z65" s="1851"/>
      <c r="AA65" s="1851"/>
      <c r="AB65" s="1851"/>
      <c r="AC65" s="1851"/>
      <c r="AD65" s="1851"/>
      <c r="AE65" s="1851"/>
      <c r="AF65" s="1851"/>
      <c r="AG65" s="237" t="e">
        <f>#REF!</f>
        <v>#REF!</v>
      </c>
    </row>
    <row r="66" spans="1:46" ht="25.5" customHeight="1">
      <c r="A66" s="230" t="e">
        <f>#REF!</f>
        <v>#REF!</v>
      </c>
      <c r="B66" s="873" t="e">
        <f>#REF!</f>
        <v>#REF!</v>
      </c>
      <c r="C66" s="873"/>
      <c r="D66" s="873"/>
      <c r="E66" s="873"/>
      <c r="F66" s="873"/>
      <c r="G66" s="873"/>
      <c r="H66" s="873"/>
      <c r="I66" s="873"/>
      <c r="J66" s="873"/>
      <c r="K66" s="873"/>
      <c r="L66" s="363" t="e">
        <f>#REF!</f>
        <v>#REF!</v>
      </c>
      <c r="M66" s="1765" t="e">
        <f>#REF!</f>
        <v>#REF!</v>
      </c>
      <c r="N66" s="1766"/>
      <c r="O66" s="1766"/>
      <c r="P66" s="1766"/>
      <c r="Q66" s="1766"/>
      <c r="R66" s="1766"/>
      <c r="S66" s="1766"/>
      <c r="T66" s="1766"/>
      <c r="U66" s="1766"/>
      <c r="V66" s="1766"/>
      <c r="W66" s="1766"/>
      <c r="X66" s="1851" t="e">
        <f>#REF!</f>
        <v>#REF!</v>
      </c>
      <c r="Y66" s="1851"/>
      <c r="Z66" s="1851"/>
      <c r="AA66" s="1851"/>
      <c r="AB66" s="1851"/>
      <c r="AC66" s="1851"/>
      <c r="AD66" s="1851"/>
      <c r="AE66" s="1851"/>
      <c r="AF66" s="1851"/>
      <c r="AG66" s="237" t="e">
        <f>#REF!</f>
        <v>#REF!</v>
      </c>
      <c r="AI66" s="340"/>
      <c r="AJ66" s="340"/>
      <c r="AK66" s="340"/>
      <c r="AL66" s="340"/>
      <c r="AM66" s="340"/>
      <c r="AN66" s="340"/>
      <c r="AO66" s="340"/>
      <c r="AP66" s="340"/>
      <c r="AQ66" s="340"/>
      <c r="AR66" s="340"/>
      <c r="AS66" s="340"/>
      <c r="AT66" s="340"/>
    </row>
    <row r="67" spans="1:46" ht="25.5" customHeight="1">
      <c r="A67" s="359" t="e">
        <f>#REF!</f>
        <v>#REF!</v>
      </c>
      <c r="B67" s="1764" t="e">
        <f>#REF!</f>
        <v>#REF!</v>
      </c>
      <c r="C67" s="1764"/>
      <c r="D67" s="1764"/>
      <c r="E67" s="1764"/>
      <c r="F67" s="1764"/>
      <c r="G67" s="1764"/>
      <c r="H67" s="1764"/>
      <c r="I67" s="1764"/>
      <c r="J67" s="1764"/>
      <c r="K67" s="1764"/>
      <c r="L67" s="358" t="e">
        <f>#REF!</f>
        <v>#REF!</v>
      </c>
      <c r="M67" s="439" t="e">
        <f>#REF!</f>
        <v>#REF!</v>
      </c>
      <c r="N67" s="439" t="e">
        <f>#REF!</f>
        <v>#REF!</v>
      </c>
      <c r="O67" s="439" t="e">
        <f>#REF!</f>
        <v>#REF!</v>
      </c>
      <c r="P67" s="358" t="e">
        <f>#REF!</f>
        <v>#REF!</v>
      </c>
      <c r="Q67" s="358" t="e">
        <f>#REF!</f>
        <v>#REF!</v>
      </c>
      <c r="R67" s="358" t="e">
        <f>#REF!</f>
        <v>#REF!</v>
      </c>
      <c r="S67" s="358" t="e">
        <f>#REF!</f>
        <v>#REF!</v>
      </c>
      <c r="T67" s="371" t="e">
        <f>#REF!</f>
        <v>#REF!</v>
      </c>
      <c r="U67" s="371" t="e">
        <f>#REF!</f>
        <v>#REF!</v>
      </c>
      <c r="V67" s="371" t="e">
        <f>#REF!</f>
        <v>#REF!</v>
      </c>
      <c r="W67" s="371" t="e">
        <f>#REF!</f>
        <v>#REF!</v>
      </c>
      <c r="X67" s="371" t="e">
        <f>#REF!</f>
        <v>#REF!</v>
      </c>
      <c r="Y67" s="371" t="e">
        <f>#REF!</f>
        <v>#REF!</v>
      </c>
      <c r="Z67" s="371" t="e">
        <f>#REF!</f>
        <v>#REF!</v>
      </c>
      <c r="AA67" s="371" t="e">
        <f>#REF!</f>
        <v>#REF!</v>
      </c>
      <c r="AB67" s="358" t="e">
        <f>#REF!</f>
        <v>#REF!</v>
      </c>
      <c r="AC67" s="358" t="e">
        <f>#REF!</f>
        <v>#REF!</v>
      </c>
      <c r="AD67" s="358" t="e">
        <f>#REF!</f>
        <v>#REF!</v>
      </c>
      <c r="AE67" s="358" t="e">
        <f>#REF!</f>
        <v>#REF!</v>
      </c>
      <c r="AF67" s="358" t="e">
        <f>#REF!</f>
        <v>#REF!</v>
      </c>
      <c r="AG67" s="357" t="e">
        <f>#REF!</f>
        <v>#REF!</v>
      </c>
      <c r="AI67" s="340"/>
      <c r="AJ67" s="340"/>
      <c r="AK67" s="340"/>
    </row>
    <row r="68" spans="1:46" ht="25.5" customHeight="1" thickBot="1">
      <c r="A68" s="297" t="e">
        <f>#REF!</f>
        <v>#REF!</v>
      </c>
      <c r="C68" s="5"/>
      <c r="D68" s="5"/>
      <c r="F68" s="5"/>
      <c r="G68" s="5"/>
      <c r="H68" s="5"/>
      <c r="I68" s="5" t="e">
        <f>#REF!</f>
        <v>#REF!</v>
      </c>
      <c r="J68" s="5" t="e">
        <f>#REF!</f>
        <v>#REF!</v>
      </c>
      <c r="K68" s="5" t="e">
        <f>#REF!</f>
        <v>#REF!</v>
      </c>
      <c r="L68" s="5" t="e">
        <f>#REF!</f>
        <v>#REF!</v>
      </c>
      <c r="M68" s="5" t="e">
        <f>#REF!</f>
        <v>#REF!</v>
      </c>
      <c r="N68" s="5" t="e">
        <f>#REF!</f>
        <v>#REF!</v>
      </c>
      <c r="O68" s="5" t="e">
        <f>#REF!</f>
        <v>#REF!</v>
      </c>
      <c r="P68" s="5" t="e">
        <f>#REF!</f>
        <v>#REF!</v>
      </c>
      <c r="Q68" s="5" t="e">
        <f>#REF!</f>
        <v>#REF!</v>
      </c>
      <c r="R68" s="5" t="e">
        <f>#REF!</f>
        <v>#REF!</v>
      </c>
      <c r="S68" s="5" t="e">
        <f>#REF!</f>
        <v>#REF!</v>
      </c>
      <c r="T68" s="5" t="e">
        <f>#REF!</f>
        <v>#REF!</v>
      </c>
      <c r="U68" s="5" t="e">
        <f>#REF!</f>
        <v>#REF!</v>
      </c>
      <c r="V68" s="5" t="e">
        <f>#REF!</f>
        <v>#REF!</v>
      </c>
      <c r="W68" s="5" t="e">
        <f>#REF!</f>
        <v>#REF!</v>
      </c>
      <c r="X68" s="5" t="e">
        <f>#REF!</f>
        <v>#REF!</v>
      </c>
      <c r="Y68" s="5" t="e">
        <f>#REF!</f>
        <v>#REF!</v>
      </c>
      <c r="Z68" s="5" t="e">
        <f>#REF!</f>
        <v>#REF!</v>
      </c>
      <c r="AA68" s="5" t="e">
        <f>#REF!</f>
        <v>#REF!</v>
      </c>
      <c r="AB68" s="5" t="e">
        <f>#REF!</f>
        <v>#REF!</v>
      </c>
      <c r="AC68" s="5" t="e">
        <f>#REF!</f>
        <v>#REF!</v>
      </c>
      <c r="AD68" s="5" t="e">
        <f>#REF!</f>
        <v>#REF!</v>
      </c>
      <c r="AE68" s="5" t="e">
        <f>#REF!</f>
        <v>#REF!</v>
      </c>
      <c r="AF68" s="5" t="e">
        <f>#REF!</f>
        <v>#REF!</v>
      </c>
      <c r="AG68" s="444" t="e">
        <f>#REF!</f>
        <v>#REF!</v>
      </c>
      <c r="AI68" s="340"/>
      <c r="AJ68" s="340"/>
      <c r="AK68" s="340"/>
    </row>
    <row r="69" spans="1:46" ht="25.5" customHeight="1">
      <c r="A69" s="917" t="e">
        <f>#REF!</f>
        <v>#REF!</v>
      </c>
      <c r="B69" s="824"/>
      <c r="C69" s="824"/>
      <c r="D69" s="824"/>
      <c r="E69" s="824"/>
      <c r="F69" s="824"/>
      <c r="G69" s="824"/>
      <c r="H69" s="824"/>
      <c r="I69" s="833"/>
      <c r="J69" s="950" t="e">
        <f>#REF!</f>
        <v>#REF!</v>
      </c>
      <c r="K69" s="824"/>
      <c r="L69" s="824"/>
      <c r="M69" s="824"/>
      <c r="N69" s="824"/>
      <c r="O69" s="824"/>
      <c r="P69" s="824"/>
      <c r="Q69" s="824"/>
      <c r="R69" s="833"/>
      <c r="S69" s="950" t="e">
        <f>#REF!</f>
        <v>#REF!</v>
      </c>
      <c r="T69" s="824"/>
      <c r="U69" s="824"/>
      <c r="V69" s="824"/>
      <c r="W69" s="824"/>
      <c r="X69" s="824"/>
      <c r="Y69" s="824"/>
      <c r="Z69" s="824"/>
      <c r="AA69" s="824"/>
      <c r="AB69" s="824"/>
      <c r="AC69" s="824"/>
      <c r="AD69" s="824"/>
      <c r="AE69" s="824"/>
      <c r="AF69" s="824"/>
      <c r="AG69" s="825"/>
    </row>
    <row r="70" spans="1:46" ht="25.5" customHeight="1">
      <c r="A70" s="230" t="e">
        <f>#REF!</f>
        <v>#REF!</v>
      </c>
      <c r="B70" s="898" t="e">
        <f>#REF!</f>
        <v>#REF!</v>
      </c>
      <c r="C70" s="898"/>
      <c r="D70" s="898"/>
      <c r="E70" s="898"/>
      <c r="F70" s="898"/>
      <c r="G70" s="898"/>
      <c r="H70" s="898"/>
      <c r="I70" s="231" t="e">
        <f>#REF!</f>
        <v>#REF!</v>
      </c>
      <c r="J70" s="1756" t="e">
        <f>#REF!</f>
        <v>#REF!</v>
      </c>
      <c r="K70" s="1757"/>
      <c r="L70" s="1757"/>
      <c r="M70" s="1757"/>
      <c r="N70" s="1757"/>
      <c r="O70" s="1757"/>
      <c r="P70" s="1757"/>
      <c r="Q70" s="1757"/>
      <c r="R70" s="1758"/>
      <c r="S70" s="1747" t="e">
        <f>#REF!</f>
        <v>#REF!</v>
      </c>
      <c r="T70" s="1748"/>
      <c r="U70" s="1748"/>
      <c r="V70" s="1748"/>
      <c r="W70" s="1748"/>
      <c r="X70" s="1748"/>
      <c r="Y70" s="1748"/>
      <c r="Z70" s="1748"/>
      <c r="AA70" s="1748"/>
      <c r="AB70" s="1748"/>
      <c r="AC70" s="1748"/>
      <c r="AD70" s="1748"/>
      <c r="AE70" s="1748"/>
      <c r="AF70" s="1748"/>
      <c r="AG70" s="1749"/>
    </row>
    <row r="71" spans="1:46" ht="25.5" customHeight="1">
      <c r="A71" s="230" t="e">
        <f>#REF!</f>
        <v>#REF!</v>
      </c>
      <c r="B71" s="898" t="e">
        <f>#REF!</f>
        <v>#REF!</v>
      </c>
      <c r="C71" s="898"/>
      <c r="D71" s="898"/>
      <c r="E71" s="898"/>
      <c r="F71" s="898"/>
      <c r="G71" s="898"/>
      <c r="H71" s="898"/>
      <c r="I71" s="231" t="e">
        <f>#REF!</f>
        <v>#REF!</v>
      </c>
      <c r="J71" s="1756" t="e">
        <f>#REF!</f>
        <v>#REF!</v>
      </c>
      <c r="K71" s="1757"/>
      <c r="L71" s="1757"/>
      <c r="M71" s="1757"/>
      <c r="N71" s="1757"/>
      <c r="O71" s="1757"/>
      <c r="P71" s="1757"/>
      <c r="Q71" s="1757"/>
      <c r="R71" s="1758"/>
      <c r="S71" s="1747" t="e">
        <f>#REF!</f>
        <v>#REF!</v>
      </c>
      <c r="T71" s="1748"/>
      <c r="U71" s="1748"/>
      <c r="V71" s="1748"/>
      <c r="W71" s="1748"/>
      <c r="X71" s="1748"/>
      <c r="Y71" s="1748"/>
      <c r="Z71" s="1748"/>
      <c r="AA71" s="1748"/>
      <c r="AB71" s="1748"/>
      <c r="AC71" s="1748"/>
      <c r="AD71" s="1748"/>
      <c r="AE71" s="1748"/>
      <c r="AF71" s="1748"/>
      <c r="AG71" s="1749"/>
    </row>
    <row r="72" spans="1:46" ht="25.5" customHeight="1">
      <c r="A72" s="230" t="e">
        <f>#REF!</f>
        <v>#REF!</v>
      </c>
      <c r="B72" s="898" t="e">
        <f>#REF!</f>
        <v>#REF!</v>
      </c>
      <c r="C72" s="898"/>
      <c r="D72" s="898"/>
      <c r="E72" s="898"/>
      <c r="F72" s="898"/>
      <c r="G72" s="898"/>
      <c r="H72" s="898"/>
      <c r="I72" s="231" t="e">
        <f>#REF!</f>
        <v>#REF!</v>
      </c>
      <c r="J72" s="1759" t="e">
        <f>#REF!</f>
        <v>#REF!</v>
      </c>
      <c r="K72" s="1760"/>
      <c r="L72" s="1760"/>
      <c r="M72" s="1760"/>
      <c r="N72" s="1760"/>
      <c r="O72" s="1760"/>
      <c r="P72" s="1760"/>
      <c r="Q72" s="1760"/>
      <c r="R72" s="1761"/>
      <c r="S72" s="1747" t="e">
        <f>#REF!</f>
        <v>#REF!</v>
      </c>
      <c r="T72" s="1748"/>
      <c r="U72" s="1748"/>
      <c r="V72" s="1748"/>
      <c r="W72" s="1748"/>
      <c r="X72" s="1748"/>
      <c r="Y72" s="1748"/>
      <c r="Z72" s="1748"/>
      <c r="AA72" s="1748"/>
      <c r="AB72" s="1748"/>
      <c r="AC72" s="1748"/>
      <c r="AD72" s="1748"/>
      <c r="AE72" s="1748"/>
      <c r="AF72" s="1748"/>
      <c r="AG72" s="1749"/>
    </row>
    <row r="73" spans="1:46" ht="25.5" customHeight="1">
      <c r="A73" s="230" t="e">
        <f>#REF!</f>
        <v>#REF!</v>
      </c>
      <c r="B73" s="898" t="e">
        <f>#REF!</f>
        <v>#REF!</v>
      </c>
      <c r="C73" s="898"/>
      <c r="D73" s="898"/>
      <c r="E73" s="898"/>
      <c r="F73" s="898"/>
      <c r="G73" s="898"/>
      <c r="H73" s="898"/>
      <c r="I73" s="231" t="e">
        <f>#REF!</f>
        <v>#REF!</v>
      </c>
      <c r="J73" s="1756" t="e">
        <f>#REF!</f>
        <v>#REF!</v>
      </c>
      <c r="K73" s="1757"/>
      <c r="L73" s="1757"/>
      <c r="M73" s="1757"/>
      <c r="N73" s="1757"/>
      <c r="O73" s="1757"/>
      <c r="P73" s="1757"/>
      <c r="Q73" s="1757"/>
      <c r="R73" s="1758"/>
      <c r="S73" s="1747" t="e">
        <f>#REF!</f>
        <v>#REF!</v>
      </c>
      <c r="T73" s="1748"/>
      <c r="U73" s="1748"/>
      <c r="V73" s="1748"/>
      <c r="W73" s="1748"/>
      <c r="X73" s="1748"/>
      <c r="Y73" s="1748"/>
      <c r="Z73" s="1748"/>
      <c r="AA73" s="1748"/>
      <c r="AB73" s="1748"/>
      <c r="AC73" s="1748"/>
      <c r="AD73" s="1748"/>
      <c r="AE73" s="1748"/>
      <c r="AF73" s="1748"/>
      <c r="AG73" s="1749"/>
      <c r="AI73" s="1" t="e">
        <f>SUM(L69:S73)</f>
        <v>#REF!</v>
      </c>
    </row>
    <row r="74" spans="1:46" ht="25.5" customHeight="1">
      <c r="A74" s="230" t="e">
        <f>#REF!</f>
        <v>#REF!</v>
      </c>
      <c r="B74" s="898" t="e">
        <f>#REF!</f>
        <v>#REF!</v>
      </c>
      <c r="C74" s="898"/>
      <c r="D74" s="898"/>
      <c r="E74" s="898"/>
      <c r="F74" s="898"/>
      <c r="G74" s="898"/>
      <c r="H74" s="898"/>
      <c r="I74" s="231" t="e">
        <f>#REF!</f>
        <v>#REF!</v>
      </c>
      <c r="J74" s="1759" t="e">
        <f>#REF!</f>
        <v>#REF!</v>
      </c>
      <c r="K74" s="1760"/>
      <c r="L74" s="1760"/>
      <c r="M74" s="1760"/>
      <c r="N74" s="1760"/>
      <c r="O74" s="1760"/>
      <c r="P74" s="1760"/>
      <c r="Q74" s="1760"/>
      <c r="R74" s="1761"/>
      <c r="S74" s="1747" t="e">
        <f>#REF!</f>
        <v>#REF!</v>
      </c>
      <c r="T74" s="1748"/>
      <c r="U74" s="1748"/>
      <c r="V74" s="1748"/>
      <c r="W74" s="1748"/>
      <c r="X74" s="1748"/>
      <c r="Y74" s="1748"/>
      <c r="Z74" s="1748"/>
      <c r="AA74" s="1748"/>
      <c r="AB74" s="1748"/>
      <c r="AC74" s="1748"/>
      <c r="AD74" s="1748"/>
      <c r="AE74" s="1748"/>
      <c r="AF74" s="1748"/>
      <c r="AG74" s="1749"/>
    </row>
    <row r="75" spans="1:46" ht="25.5" customHeight="1" thickBot="1">
      <c r="A75" s="840" t="e">
        <f>#REF!</f>
        <v>#REF!</v>
      </c>
      <c r="B75" s="841"/>
      <c r="C75" s="841"/>
      <c r="D75" s="841"/>
      <c r="E75" s="841"/>
      <c r="F75" s="841"/>
      <c r="G75" s="841"/>
      <c r="H75" s="841"/>
      <c r="I75" s="842"/>
      <c r="J75" s="1750" t="e">
        <f>#REF!</f>
        <v>#REF!</v>
      </c>
      <c r="K75" s="1751"/>
      <c r="L75" s="1751"/>
      <c r="M75" s="1751"/>
      <c r="N75" s="1751"/>
      <c r="O75" s="1751"/>
      <c r="P75" s="1751"/>
      <c r="Q75" s="1751"/>
      <c r="R75" s="1752"/>
      <c r="S75" s="976" t="e">
        <f>#REF!</f>
        <v>#REF!</v>
      </c>
      <c r="T75" s="977"/>
      <c r="U75" s="977"/>
      <c r="V75" s="977"/>
      <c r="W75" s="977"/>
      <c r="X75" s="977"/>
      <c r="Y75" s="977"/>
      <c r="Z75" s="977"/>
      <c r="AA75" s="977"/>
      <c r="AB75" s="977"/>
      <c r="AC75" s="977"/>
      <c r="AD75" s="977"/>
      <c r="AE75" s="977"/>
      <c r="AF75" s="977"/>
      <c r="AG75" s="978"/>
    </row>
    <row r="76" spans="1:46" ht="25.5" customHeight="1">
      <c r="A76" s="297" t="e">
        <f>#REF!</f>
        <v>#REF!</v>
      </c>
      <c r="B76" s="1" t="e">
        <f>#REF!</f>
        <v>#REF!</v>
      </c>
      <c r="C76" s="1" t="e">
        <f>#REF!</f>
        <v>#REF!</v>
      </c>
      <c r="D76" s="1" t="e">
        <f>#REF!</f>
        <v>#REF!</v>
      </c>
      <c r="E76" s="1" t="e">
        <f>#REF!</f>
        <v>#REF!</v>
      </c>
      <c r="F76" s="1" t="e">
        <f>#REF!</f>
        <v>#REF!</v>
      </c>
      <c r="G76" s="1" t="e">
        <f>#REF!</f>
        <v>#REF!</v>
      </c>
      <c r="H76" s="1" t="e">
        <f>#REF!</f>
        <v>#REF!</v>
      </c>
      <c r="I76" s="1" t="e">
        <f>#REF!</f>
        <v>#REF!</v>
      </c>
      <c r="J76" s="1" t="e">
        <f>#REF!</f>
        <v>#REF!</v>
      </c>
      <c r="K76" s="1" t="e">
        <f>#REF!</f>
        <v>#REF!</v>
      </c>
      <c r="L76" s="1" t="e">
        <f>#REF!</f>
        <v>#REF!</v>
      </c>
      <c r="M76" s="1" t="e">
        <f>#REF!</f>
        <v>#REF!</v>
      </c>
      <c r="N76" s="1" t="e">
        <f>#REF!</f>
        <v>#REF!</v>
      </c>
      <c r="O76" s="1" t="e">
        <f>#REF!</f>
        <v>#REF!</v>
      </c>
      <c r="P76" s="1" t="e">
        <f>#REF!</f>
        <v>#REF!</v>
      </c>
      <c r="Q76" s="1" t="e">
        <f>#REF!</f>
        <v>#REF!</v>
      </c>
      <c r="R76" s="1" t="e">
        <f>#REF!</f>
        <v>#REF!</v>
      </c>
      <c r="S76" s="1" t="e">
        <f>#REF!</f>
        <v>#REF!</v>
      </c>
      <c r="T76" s="1" t="e">
        <f>#REF!</f>
        <v>#REF!</v>
      </c>
      <c r="U76" s="1" t="e">
        <f>#REF!</f>
        <v>#REF!</v>
      </c>
      <c r="V76" s="1" t="e">
        <f>#REF!</f>
        <v>#REF!</v>
      </c>
      <c r="W76" s="1" t="e">
        <f>#REF!</f>
        <v>#REF!</v>
      </c>
      <c r="X76" s="1" t="e">
        <f>#REF!</f>
        <v>#REF!</v>
      </c>
      <c r="Y76" s="1" t="e">
        <f>#REF!</f>
        <v>#REF!</v>
      </c>
      <c r="Z76" s="1" t="e">
        <f>#REF!</f>
        <v>#REF!</v>
      </c>
      <c r="AA76" s="1" t="e">
        <f>#REF!</f>
        <v>#REF!</v>
      </c>
      <c r="AB76" s="1" t="e">
        <f>#REF!</f>
        <v>#REF!</v>
      </c>
      <c r="AC76" s="1" t="e">
        <f>#REF!</f>
        <v>#REF!</v>
      </c>
      <c r="AD76" s="1" t="e">
        <f>#REF!</f>
        <v>#REF!</v>
      </c>
      <c r="AE76" s="1" t="e">
        <f>#REF!</f>
        <v>#REF!</v>
      </c>
      <c r="AF76" s="1" t="e">
        <f>#REF!</f>
        <v>#REF!</v>
      </c>
      <c r="AG76" s="298" t="e">
        <f>#REF!</f>
        <v>#REF!</v>
      </c>
      <c r="AI76" s="340"/>
      <c r="AJ76" s="340"/>
      <c r="AK76" s="340"/>
    </row>
    <row r="77" spans="1:46" ht="25.5" customHeight="1" thickBot="1">
      <c r="A77" s="297"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444" t="e">
        <f>#REF!</f>
        <v>#REF!</v>
      </c>
      <c r="AI77" s="340"/>
      <c r="AJ77" s="340"/>
      <c r="AK77" s="340"/>
    </row>
    <row r="78" spans="1:46" ht="25.5" customHeight="1">
      <c r="A78" s="831" t="e">
        <f>#REF!</f>
        <v>#REF!</v>
      </c>
      <c r="B78" s="832"/>
      <c r="C78" s="832"/>
      <c r="D78" s="832"/>
      <c r="E78" s="832"/>
      <c r="F78" s="950" t="e">
        <f>#REF!</f>
        <v>#REF!</v>
      </c>
      <c r="G78" s="824"/>
      <c r="H78" s="824"/>
      <c r="I78" s="824"/>
      <c r="J78" s="833"/>
      <c r="K78" s="832" t="e">
        <f>#REF!</f>
        <v>#REF!</v>
      </c>
      <c r="L78" s="832"/>
      <c r="M78" s="832"/>
      <c r="N78" s="832"/>
      <c r="O78" s="832"/>
      <c r="P78" s="832"/>
      <c r="Q78" s="832"/>
      <c r="R78" s="832" t="e">
        <f>#REF!</f>
        <v>#REF!</v>
      </c>
      <c r="S78" s="832"/>
      <c r="T78" s="832"/>
      <c r="U78" s="832"/>
      <c r="V78" s="832"/>
      <c r="W78" s="832"/>
      <c r="X78" s="832"/>
      <c r="Y78" s="832" t="e">
        <f>#REF!</f>
        <v>#REF!</v>
      </c>
      <c r="Z78" s="832"/>
      <c r="AA78" s="832"/>
      <c r="AB78" s="832"/>
      <c r="AC78" s="832"/>
      <c r="AD78" s="832"/>
      <c r="AE78" s="832"/>
      <c r="AF78" s="832"/>
      <c r="AG78" s="979"/>
    </row>
    <row r="79" spans="1:46" ht="25.5" customHeight="1">
      <c r="A79" s="1846" t="e">
        <f>#REF!</f>
        <v>#REF!</v>
      </c>
      <c r="B79" s="1847"/>
      <c r="C79" s="1847"/>
      <c r="D79" s="1847"/>
      <c r="E79" s="1847"/>
      <c r="F79" s="1743" t="e">
        <f>#REF!</f>
        <v>#REF!</v>
      </c>
      <c r="G79" s="1741"/>
      <c r="H79" s="1741"/>
      <c r="I79" s="1741"/>
      <c r="J79" s="1742"/>
      <c r="K79" s="1848" t="e">
        <f>#REF!</f>
        <v>#REF!</v>
      </c>
      <c r="L79" s="1848"/>
      <c r="M79" s="1848"/>
      <c r="N79" s="1848"/>
      <c r="O79" s="1848"/>
      <c r="P79" s="1848"/>
      <c r="Q79" s="1848"/>
      <c r="R79" s="1848" t="e">
        <f>#REF!</f>
        <v>#REF!</v>
      </c>
      <c r="S79" s="1848"/>
      <c r="T79" s="1848"/>
      <c r="U79" s="1848"/>
      <c r="V79" s="1848"/>
      <c r="W79" s="1848"/>
      <c r="X79" s="1848"/>
      <c r="Y79" s="1747" t="e">
        <f>#REF!</f>
        <v>#REF!</v>
      </c>
      <c r="Z79" s="1748"/>
      <c r="AA79" s="1748"/>
      <c r="AB79" s="1748"/>
      <c r="AC79" s="1748"/>
      <c r="AD79" s="1748"/>
      <c r="AE79" s="1748"/>
      <c r="AF79" s="1748"/>
      <c r="AG79" s="1749"/>
    </row>
    <row r="80" spans="1:46" ht="25.5" customHeight="1">
      <c r="A80" s="1846" t="e">
        <f>#REF!</f>
        <v>#REF!</v>
      </c>
      <c r="B80" s="1847"/>
      <c r="C80" s="1847"/>
      <c r="D80" s="1847"/>
      <c r="E80" s="1847"/>
      <c r="F80" s="1743" t="e">
        <f>#REF!</f>
        <v>#REF!</v>
      </c>
      <c r="G80" s="1741"/>
      <c r="H80" s="1741"/>
      <c r="I80" s="1741"/>
      <c r="J80" s="1742"/>
      <c r="K80" s="1848" t="e">
        <f>#REF!</f>
        <v>#REF!</v>
      </c>
      <c r="L80" s="1848"/>
      <c r="M80" s="1848"/>
      <c r="N80" s="1848"/>
      <c r="O80" s="1848"/>
      <c r="P80" s="1848"/>
      <c r="Q80" s="1848"/>
      <c r="R80" s="1848" t="e">
        <f>#REF!</f>
        <v>#REF!</v>
      </c>
      <c r="S80" s="1848"/>
      <c r="T80" s="1848"/>
      <c r="U80" s="1848"/>
      <c r="V80" s="1848"/>
      <c r="W80" s="1848"/>
      <c r="X80" s="1848"/>
      <c r="Y80" s="1849" t="e">
        <f>#REF!</f>
        <v>#REF!</v>
      </c>
      <c r="Z80" s="1849"/>
      <c r="AA80" s="1849"/>
      <c r="AB80" s="1849"/>
      <c r="AC80" s="1849"/>
      <c r="AD80" s="1849"/>
      <c r="AE80" s="1849"/>
      <c r="AF80" s="1849"/>
      <c r="AG80" s="1850"/>
    </row>
    <row r="81" spans="1:35" ht="25.5" customHeight="1">
      <c r="A81" s="1846" t="e">
        <f>#REF!</f>
        <v>#REF!</v>
      </c>
      <c r="B81" s="1847"/>
      <c r="C81" s="1847"/>
      <c r="D81" s="1847"/>
      <c r="E81" s="1847"/>
      <c r="F81" s="1743" t="e">
        <f>#REF!</f>
        <v>#REF!</v>
      </c>
      <c r="G81" s="1741"/>
      <c r="H81" s="1741"/>
      <c r="I81" s="1741"/>
      <c r="J81" s="1742"/>
      <c r="K81" s="1848" t="e">
        <f>#REF!</f>
        <v>#REF!</v>
      </c>
      <c r="L81" s="1848"/>
      <c r="M81" s="1848"/>
      <c r="N81" s="1848"/>
      <c r="O81" s="1848"/>
      <c r="P81" s="1848"/>
      <c r="Q81" s="1848"/>
      <c r="R81" s="1848" t="e">
        <f>#REF!</f>
        <v>#REF!</v>
      </c>
      <c r="S81" s="1848"/>
      <c r="T81" s="1848"/>
      <c r="U81" s="1848"/>
      <c r="V81" s="1848"/>
      <c r="W81" s="1848"/>
      <c r="X81" s="1848"/>
      <c r="Y81" s="1849" t="e">
        <f>#REF!</f>
        <v>#REF!</v>
      </c>
      <c r="Z81" s="1849"/>
      <c r="AA81" s="1849"/>
      <c r="AB81" s="1849"/>
      <c r="AC81" s="1849"/>
      <c r="AD81" s="1849"/>
      <c r="AE81" s="1849"/>
      <c r="AF81" s="1849"/>
      <c r="AG81" s="1850"/>
    </row>
    <row r="82" spans="1:35" ht="25.5" customHeight="1">
      <c r="A82" s="1846" t="e">
        <f>#REF!</f>
        <v>#REF!</v>
      </c>
      <c r="B82" s="1847"/>
      <c r="C82" s="1847"/>
      <c r="D82" s="1847"/>
      <c r="E82" s="1847"/>
      <c r="F82" s="1743" t="e">
        <f>#REF!</f>
        <v>#REF!</v>
      </c>
      <c r="G82" s="1741"/>
      <c r="H82" s="1741"/>
      <c r="I82" s="1741"/>
      <c r="J82" s="1742"/>
      <c r="K82" s="1848" t="e">
        <f>#REF!</f>
        <v>#REF!</v>
      </c>
      <c r="L82" s="1848"/>
      <c r="M82" s="1848"/>
      <c r="N82" s="1848"/>
      <c r="O82" s="1848"/>
      <c r="P82" s="1848"/>
      <c r="Q82" s="1848"/>
      <c r="R82" s="1848" t="e">
        <f>#REF!</f>
        <v>#REF!</v>
      </c>
      <c r="S82" s="1848"/>
      <c r="T82" s="1848"/>
      <c r="U82" s="1848"/>
      <c r="V82" s="1848"/>
      <c r="W82" s="1848"/>
      <c r="X82" s="1848"/>
      <c r="Y82" s="1849" t="e">
        <f>#REF!</f>
        <v>#REF!</v>
      </c>
      <c r="Z82" s="1849"/>
      <c r="AA82" s="1849"/>
      <c r="AB82" s="1849"/>
      <c r="AC82" s="1849"/>
      <c r="AD82" s="1849"/>
      <c r="AE82" s="1849"/>
      <c r="AF82" s="1849"/>
      <c r="AG82" s="1850"/>
      <c r="AI82" s="1" t="e">
        <f>SUM(L78:S82)</f>
        <v>#REF!</v>
      </c>
    </row>
    <row r="83" spans="1:35" ht="25.5" customHeight="1" thickBot="1">
      <c r="A83" s="840" t="e">
        <f>#REF!</f>
        <v>#REF!</v>
      </c>
      <c r="B83" s="841"/>
      <c r="C83" s="841"/>
      <c r="D83" s="841"/>
      <c r="E83" s="841"/>
      <c r="F83" s="841"/>
      <c r="G83" s="841"/>
      <c r="H83" s="841"/>
      <c r="I83" s="841"/>
      <c r="J83" s="842"/>
      <c r="K83" s="1845" t="e">
        <f>#REF!</f>
        <v>#REF!</v>
      </c>
      <c r="L83" s="1845"/>
      <c r="M83" s="1845"/>
      <c r="N83" s="1845"/>
      <c r="O83" s="1845"/>
      <c r="P83" s="1845"/>
      <c r="Q83" s="1845"/>
      <c r="R83" s="1845" t="e">
        <f>#REF!</f>
        <v>#REF!</v>
      </c>
      <c r="S83" s="1845"/>
      <c r="T83" s="1845"/>
      <c r="U83" s="1845"/>
      <c r="V83" s="1845"/>
      <c r="W83" s="1845"/>
      <c r="X83" s="1845"/>
      <c r="Y83" s="1026"/>
      <c r="Z83" s="1026"/>
      <c r="AA83" s="1026"/>
      <c r="AB83" s="1026"/>
      <c r="AC83" s="1026"/>
      <c r="AD83" s="1026"/>
      <c r="AE83" s="1026"/>
      <c r="AF83" s="1026"/>
      <c r="AG83" s="1027"/>
    </row>
    <row r="84" spans="1:35" ht="25.5" customHeight="1">
      <c r="A84" s="1452" t="e">
        <f>#REF!</f>
        <v>#REF!</v>
      </c>
      <c r="B84" s="1453"/>
      <c r="C84" s="1453"/>
      <c r="D84" s="1453"/>
      <c r="E84" s="1453"/>
      <c r="F84" s="1453"/>
      <c r="G84" s="1453"/>
      <c r="H84" s="1453"/>
      <c r="I84" s="1453"/>
      <c r="J84" s="1453"/>
      <c r="K84" s="1453"/>
      <c r="L84" s="1453"/>
      <c r="M84" s="1453"/>
      <c r="N84" s="1453"/>
      <c r="O84" s="1453"/>
      <c r="P84" s="1453"/>
      <c r="Q84" s="1453"/>
      <c r="R84" s="1453"/>
      <c r="S84" s="1453"/>
      <c r="T84" s="1453"/>
      <c r="U84" s="1453"/>
      <c r="V84" s="1453"/>
      <c r="W84" s="303" t="e">
        <f>#REF!</f>
        <v>#REF!</v>
      </c>
      <c r="X84" s="303" t="e">
        <f>#REF!</f>
        <v>#REF!</v>
      </c>
      <c r="Y84" s="303" t="e">
        <f>#REF!</f>
        <v>#REF!</v>
      </c>
      <c r="Z84" s="303" t="e">
        <f>#REF!</f>
        <v>#REF!</v>
      </c>
      <c r="AA84" s="303" t="e">
        <f>#REF!</f>
        <v>#REF!</v>
      </c>
      <c r="AB84" s="303" t="e">
        <f>#REF!</f>
        <v>#REF!</v>
      </c>
      <c r="AC84" s="303" t="e">
        <f>#REF!</f>
        <v>#REF!</v>
      </c>
      <c r="AD84" s="303" t="e">
        <f>#REF!</f>
        <v>#REF!</v>
      </c>
      <c r="AE84" s="303" t="e">
        <f>#REF!</f>
        <v>#REF!</v>
      </c>
      <c r="AF84" s="303" t="e">
        <f>#REF!</f>
        <v>#REF!</v>
      </c>
      <c r="AG84" s="342" t="e">
        <f>#REF!</f>
        <v>#REF!</v>
      </c>
    </row>
    <row r="85" spans="1:35" ht="25.5" customHeight="1">
      <c r="A85" s="1723" t="e">
        <f>#REF!</f>
        <v>#REF!</v>
      </c>
      <c r="B85" s="1724"/>
      <c r="C85" s="1724"/>
      <c r="D85" s="1724"/>
      <c r="E85" s="1724"/>
      <c r="F85" s="1724"/>
      <c r="G85" s="1724"/>
      <c r="H85" s="1724"/>
      <c r="I85" s="1724"/>
      <c r="J85" s="1724"/>
      <c r="K85" s="1724"/>
      <c r="L85" s="1724"/>
      <c r="M85" s="1724"/>
      <c r="N85" s="1724"/>
      <c r="O85" s="1724"/>
      <c r="P85" s="1724"/>
      <c r="Q85" s="1724"/>
      <c r="R85" s="1724"/>
      <c r="S85" s="1724"/>
      <c r="T85" s="1724"/>
      <c r="U85" s="1724"/>
      <c r="V85" s="1724"/>
      <c r="W85" s="1724"/>
      <c r="X85" s="1724"/>
      <c r="Y85" s="1724"/>
      <c r="Z85" s="1724"/>
      <c r="AA85" s="1724"/>
      <c r="AB85" s="1724"/>
      <c r="AC85" s="1724"/>
      <c r="AD85" s="1724"/>
      <c r="AE85" s="1724"/>
      <c r="AF85" s="1724"/>
      <c r="AG85" s="1725"/>
    </row>
    <row r="86" spans="1:35" ht="25.5" customHeight="1">
      <c r="A86" s="1723"/>
      <c r="B86" s="1724"/>
      <c r="C86" s="1724"/>
      <c r="D86" s="1724"/>
      <c r="E86" s="1724"/>
      <c r="F86" s="1724"/>
      <c r="G86" s="1724"/>
      <c r="H86" s="1724"/>
      <c r="I86" s="1724"/>
      <c r="J86" s="1724"/>
      <c r="K86" s="1724"/>
      <c r="L86" s="1724"/>
      <c r="M86" s="1724"/>
      <c r="N86" s="1724"/>
      <c r="O86" s="1724"/>
      <c r="P86" s="1724"/>
      <c r="Q86" s="1724"/>
      <c r="R86" s="1724"/>
      <c r="S86" s="1724"/>
      <c r="T86" s="1724"/>
      <c r="U86" s="1724"/>
      <c r="V86" s="1724"/>
      <c r="W86" s="1724"/>
      <c r="X86" s="1724"/>
      <c r="Y86" s="1724"/>
      <c r="Z86" s="1724"/>
      <c r="AA86" s="1724"/>
      <c r="AB86" s="1724"/>
      <c r="AC86" s="1724"/>
      <c r="AD86" s="1724"/>
      <c r="AE86" s="1724"/>
      <c r="AF86" s="1724"/>
      <c r="AG86" s="1725"/>
    </row>
    <row r="87" spans="1:35" ht="25.5" customHeight="1" thickBot="1">
      <c r="A87" s="1726"/>
      <c r="B87" s="1727"/>
      <c r="C87" s="1727"/>
      <c r="D87" s="1727"/>
      <c r="E87" s="1727"/>
      <c r="F87" s="1727"/>
      <c r="G87" s="1727"/>
      <c r="H87" s="1727"/>
      <c r="I87" s="1727"/>
      <c r="J87" s="1727"/>
      <c r="K87" s="1727"/>
      <c r="L87" s="1727"/>
      <c r="M87" s="1727"/>
      <c r="N87" s="1727"/>
      <c r="O87" s="1727"/>
      <c r="P87" s="1727"/>
      <c r="Q87" s="1727"/>
      <c r="R87" s="1727"/>
      <c r="S87" s="1727"/>
      <c r="T87" s="1727"/>
      <c r="U87" s="1727"/>
      <c r="V87" s="1727"/>
      <c r="W87" s="1727"/>
      <c r="X87" s="1727"/>
      <c r="Y87" s="1727"/>
      <c r="Z87" s="1727"/>
      <c r="AA87" s="1727"/>
      <c r="AB87" s="1727"/>
      <c r="AC87" s="1727"/>
      <c r="AD87" s="1727"/>
      <c r="AE87" s="1727"/>
      <c r="AF87" s="1727"/>
      <c r="AG87" s="1728"/>
    </row>
    <row r="88" spans="1:35" ht="25.5" customHeight="1">
      <c r="A88" s="1452" t="e">
        <f>#REF!</f>
        <v>#REF!</v>
      </c>
      <c r="B88" s="1453"/>
      <c r="C88" s="1453"/>
      <c r="D88" s="1453"/>
      <c r="E88" s="1453"/>
      <c r="F88" s="1453"/>
      <c r="G88" s="1453"/>
      <c r="H88" s="1453"/>
      <c r="I88" s="1453"/>
      <c r="J88" s="1453"/>
      <c r="K88" s="1453"/>
      <c r="L88" s="1453"/>
      <c r="M88" s="1453"/>
      <c r="N88" s="1453"/>
      <c r="O88" s="1453"/>
      <c r="P88" s="1453"/>
      <c r="Q88" s="1453"/>
      <c r="R88" s="1453"/>
      <c r="S88" s="1453"/>
      <c r="T88" s="1453"/>
      <c r="U88" s="1453"/>
      <c r="V88" s="1453"/>
      <c r="W88" s="1453"/>
      <c r="X88" s="1453"/>
      <c r="Y88" s="1453"/>
      <c r="Z88" s="1453"/>
      <c r="AA88" s="1453"/>
      <c r="AB88" s="1453"/>
      <c r="AC88" s="1453"/>
      <c r="AD88" s="1453"/>
      <c r="AE88" s="1453"/>
      <c r="AF88" s="1453"/>
      <c r="AG88" s="342" t="e">
        <f>#REF!</f>
        <v>#REF!</v>
      </c>
    </row>
    <row r="89" spans="1:35" ht="25.5" customHeight="1">
      <c r="A89" s="351" t="e">
        <f>#REF!</f>
        <v>#REF!</v>
      </c>
      <c r="B89" s="1481" t="e">
        <f>#REF!</f>
        <v>#REF!</v>
      </c>
      <c r="C89" s="1481"/>
      <c r="D89" s="1481"/>
      <c r="E89" s="1481"/>
      <c r="F89" s="1481"/>
      <c r="G89" s="1481"/>
      <c r="H89" s="1481"/>
      <c r="I89" s="1481"/>
      <c r="J89" s="1481"/>
      <c r="K89" s="1481"/>
      <c r="L89" s="1481"/>
      <c r="M89" s="1481"/>
      <c r="N89" s="1481"/>
      <c r="O89" s="1481"/>
      <c r="P89" s="1481"/>
      <c r="Q89" s="1481"/>
      <c r="R89" s="1481"/>
      <c r="S89" s="1481"/>
      <c r="T89" s="1481"/>
      <c r="U89" s="1481"/>
      <c r="V89" s="1481"/>
      <c r="W89" s="1481"/>
      <c r="X89" s="1481"/>
      <c r="Y89" s="1481"/>
      <c r="Z89" s="1481"/>
      <c r="AA89" s="1481"/>
      <c r="AB89" s="1481"/>
      <c r="AC89" s="1481"/>
      <c r="AD89" s="1481"/>
      <c r="AE89" s="1481"/>
      <c r="AF89" s="1481"/>
      <c r="AG89" s="298" t="e">
        <f>#REF!</f>
        <v>#REF!</v>
      </c>
    </row>
    <row r="90" spans="1:35" ht="25.5" customHeight="1">
      <c r="A90" s="1723" t="e">
        <f>#REF!</f>
        <v>#REF!</v>
      </c>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5"/>
    </row>
    <row r="91" spans="1:35" ht="25.5" customHeight="1" thickBot="1">
      <c r="A91" s="1726"/>
      <c r="B91" s="1727"/>
      <c r="C91" s="1727"/>
      <c r="D91" s="1727"/>
      <c r="E91" s="1727"/>
      <c r="F91" s="1727"/>
      <c r="G91" s="1727"/>
      <c r="H91" s="1727"/>
      <c r="I91" s="1727"/>
      <c r="J91" s="1727"/>
      <c r="K91" s="1727"/>
      <c r="L91" s="1727"/>
      <c r="M91" s="1727"/>
      <c r="N91" s="1727"/>
      <c r="O91" s="1727"/>
      <c r="P91" s="1727"/>
      <c r="Q91" s="1727"/>
      <c r="R91" s="1727"/>
      <c r="S91" s="1727"/>
      <c r="T91" s="1727"/>
      <c r="U91" s="1727"/>
      <c r="V91" s="1727"/>
      <c r="W91" s="1727"/>
      <c r="X91" s="1727"/>
      <c r="Y91" s="1727"/>
      <c r="Z91" s="1727"/>
      <c r="AA91" s="1727"/>
      <c r="AB91" s="1727"/>
      <c r="AC91" s="1727"/>
      <c r="AD91" s="1727"/>
      <c r="AE91" s="1727"/>
      <c r="AF91" s="1727"/>
      <c r="AG91" s="1728"/>
    </row>
    <row r="92" spans="1:35" ht="25.5" customHeight="1">
      <c r="A92" s="1452" t="e">
        <f>#REF!</f>
        <v>#REF!</v>
      </c>
      <c r="B92" s="1453"/>
      <c r="C92" s="1453"/>
      <c r="D92" s="1453"/>
      <c r="E92" s="1453"/>
      <c r="F92" s="1453"/>
      <c r="G92" s="1453"/>
      <c r="H92" s="1453"/>
      <c r="I92" s="1453"/>
      <c r="J92" s="1453"/>
      <c r="K92" s="1453"/>
      <c r="L92" s="1453"/>
      <c r="M92" s="1453"/>
      <c r="N92" s="1453"/>
      <c r="O92" s="1453"/>
      <c r="P92" s="1453"/>
      <c r="Q92" s="1453"/>
      <c r="R92" s="1453"/>
      <c r="S92" s="1453"/>
      <c r="T92" s="1453"/>
      <c r="U92" s="1453"/>
      <c r="V92" s="1453"/>
      <c r="W92" s="1453"/>
      <c r="X92" s="1453"/>
      <c r="Y92" s="1453"/>
      <c r="Z92" s="1453"/>
      <c r="AA92" s="303" t="e">
        <f>#REF!</f>
        <v>#REF!</v>
      </c>
      <c r="AB92" s="303" t="e">
        <f>#REF!</f>
        <v>#REF!</v>
      </c>
      <c r="AC92" s="303" t="e">
        <f>#REF!</f>
        <v>#REF!</v>
      </c>
      <c r="AD92" s="303" t="e">
        <f>#REF!</f>
        <v>#REF!</v>
      </c>
      <c r="AE92" s="303" t="e">
        <f>#REF!</f>
        <v>#REF!</v>
      </c>
      <c r="AF92" s="303" t="e">
        <f>#REF!</f>
        <v>#REF!</v>
      </c>
      <c r="AG92" s="342" t="e">
        <f>#REF!</f>
        <v>#REF!</v>
      </c>
    </row>
    <row r="93" spans="1:35" ht="25.5" customHeight="1">
      <c r="A93" s="1723" t="e">
        <f>#REF!</f>
        <v>#REF!</v>
      </c>
      <c r="B93" s="1724"/>
      <c r="C93" s="1724"/>
      <c r="D93" s="1724"/>
      <c r="E93" s="1724"/>
      <c r="F93" s="1724"/>
      <c r="G93" s="1724"/>
      <c r="H93" s="1724"/>
      <c r="I93" s="1724"/>
      <c r="J93" s="1724"/>
      <c r="K93" s="1724"/>
      <c r="L93" s="1724"/>
      <c r="M93" s="1724"/>
      <c r="N93" s="1724"/>
      <c r="O93" s="1724"/>
      <c r="P93" s="1724"/>
      <c r="Q93" s="1724"/>
      <c r="R93" s="1724"/>
      <c r="S93" s="1724"/>
      <c r="T93" s="1724"/>
      <c r="U93" s="1724"/>
      <c r="V93" s="1724"/>
      <c r="W93" s="1724"/>
      <c r="X93" s="1724"/>
      <c r="Y93" s="1724"/>
      <c r="Z93" s="1724"/>
      <c r="AA93" s="1724"/>
      <c r="AB93" s="1724"/>
      <c r="AC93" s="1724"/>
      <c r="AD93" s="1724"/>
      <c r="AE93" s="1724"/>
      <c r="AF93" s="1724"/>
      <c r="AG93" s="1725"/>
    </row>
    <row r="94" spans="1:35" ht="25.5" customHeight="1" thickBot="1">
      <c r="A94" s="1726"/>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8"/>
    </row>
    <row r="95" spans="1:35" ht="25.5" customHeight="1">
      <c r="A95" s="1452" t="e">
        <f>#REF!</f>
        <v>#REF!</v>
      </c>
      <c r="B95" s="1453"/>
      <c r="C95" s="1453"/>
      <c r="D95" s="1453"/>
      <c r="E95" s="1453"/>
      <c r="F95" s="1453"/>
      <c r="G95" s="1453"/>
      <c r="H95" s="1453"/>
      <c r="I95" s="1453"/>
      <c r="J95" s="1453"/>
      <c r="K95" s="1453"/>
      <c r="L95" s="1453"/>
      <c r="M95" s="1453"/>
      <c r="N95" s="1453"/>
      <c r="O95" s="1453"/>
      <c r="P95" s="1453"/>
      <c r="Q95" s="1453"/>
      <c r="R95" s="1453"/>
      <c r="S95" s="1453"/>
      <c r="T95" s="1453"/>
      <c r="U95" s="1453"/>
      <c r="V95" s="1453"/>
      <c r="W95" s="1453"/>
      <c r="X95" s="1453"/>
      <c r="Y95" s="1453"/>
      <c r="Z95" s="1453"/>
      <c r="AA95" s="350" t="e">
        <f>#REF!</f>
        <v>#REF!</v>
      </c>
      <c r="AB95" s="350" t="e">
        <f>#REF!</f>
        <v>#REF!</v>
      </c>
      <c r="AC95" s="350" t="e">
        <f>#REF!</f>
        <v>#REF!</v>
      </c>
      <c r="AD95" s="350" t="e">
        <f>#REF!</f>
        <v>#REF!</v>
      </c>
      <c r="AE95" s="350" t="e">
        <f>#REF!</f>
        <v>#REF!</v>
      </c>
      <c r="AF95" s="350" t="e">
        <f>#REF!</f>
        <v>#REF!</v>
      </c>
      <c r="AG95" s="349" t="e">
        <f>#REF!</f>
        <v>#REF!</v>
      </c>
    </row>
    <row r="96" spans="1:35" ht="25.5" customHeight="1">
      <c r="A96" s="348" t="e">
        <f>#REF!</f>
        <v>#REF!</v>
      </c>
      <c r="B96" s="1481" t="e">
        <f>#REF!</f>
        <v>#REF!</v>
      </c>
      <c r="C96" s="1481"/>
      <c r="D96" s="1481"/>
      <c r="E96" s="1481"/>
      <c r="F96" s="1481"/>
      <c r="G96" s="1481"/>
      <c r="H96" s="1481"/>
      <c r="I96" s="1481"/>
      <c r="J96" s="1481"/>
      <c r="K96" s="1481"/>
      <c r="L96" s="1481"/>
      <c r="M96" s="1481"/>
      <c r="N96" s="1481"/>
      <c r="O96" s="1481"/>
      <c r="P96" s="1481"/>
      <c r="Q96" s="1481"/>
      <c r="R96" s="1481"/>
      <c r="S96" s="1481"/>
      <c r="T96" s="1481"/>
      <c r="U96" s="1481"/>
      <c r="V96" s="1481"/>
      <c r="W96" s="1481"/>
      <c r="X96" s="1481"/>
      <c r="Y96" s="1481"/>
      <c r="Z96" s="1481"/>
      <c r="AA96" s="1481"/>
      <c r="AB96" s="1481"/>
      <c r="AC96" s="1481"/>
      <c r="AD96" s="1481"/>
      <c r="AE96" s="1481"/>
      <c r="AF96" s="1481"/>
      <c r="AG96" s="347" t="e">
        <f>#REF!</f>
        <v>#REF!</v>
      </c>
    </row>
    <row r="97" spans="1:69" ht="25.5" customHeight="1">
      <c r="A97" s="1723" t="e">
        <f>#REF!</f>
        <v>#REF!</v>
      </c>
      <c r="B97" s="1724"/>
      <c r="C97" s="1724"/>
      <c r="D97" s="1724"/>
      <c r="E97" s="1724"/>
      <c r="F97" s="1724"/>
      <c r="G97" s="1724"/>
      <c r="H97" s="1724"/>
      <c r="I97" s="1724"/>
      <c r="J97" s="1724"/>
      <c r="K97" s="1724"/>
      <c r="L97" s="1724"/>
      <c r="M97" s="1724"/>
      <c r="N97" s="1724"/>
      <c r="O97" s="1724"/>
      <c r="P97" s="1724"/>
      <c r="Q97" s="1724"/>
      <c r="R97" s="1724"/>
      <c r="S97" s="1724"/>
      <c r="T97" s="1724"/>
      <c r="U97" s="1724"/>
      <c r="V97" s="1724"/>
      <c r="W97" s="1724"/>
      <c r="X97" s="1724"/>
      <c r="Y97" s="1724"/>
      <c r="Z97" s="1724"/>
      <c r="AA97" s="1724"/>
      <c r="AB97" s="1724"/>
      <c r="AC97" s="1724"/>
      <c r="AD97" s="1724"/>
      <c r="AE97" s="1724"/>
      <c r="AF97" s="1724"/>
      <c r="AG97" s="1725"/>
    </row>
    <row r="98" spans="1:69" ht="25.5" customHeight="1">
      <c r="A98" s="1723"/>
      <c r="B98" s="1724"/>
      <c r="C98" s="1724"/>
      <c r="D98" s="1724"/>
      <c r="E98" s="1724"/>
      <c r="F98" s="1724"/>
      <c r="G98" s="1724"/>
      <c r="H98" s="1724"/>
      <c r="I98" s="1724"/>
      <c r="J98" s="1724"/>
      <c r="K98" s="1724"/>
      <c r="L98" s="1724"/>
      <c r="M98" s="1724"/>
      <c r="N98" s="1724"/>
      <c r="O98" s="1724"/>
      <c r="P98" s="1724"/>
      <c r="Q98" s="1724"/>
      <c r="R98" s="1724"/>
      <c r="S98" s="1724"/>
      <c r="T98" s="1724"/>
      <c r="U98" s="1724"/>
      <c r="V98" s="1724"/>
      <c r="W98" s="1724"/>
      <c r="X98" s="1724"/>
      <c r="Y98" s="1724"/>
      <c r="Z98" s="1724"/>
      <c r="AA98" s="1724"/>
      <c r="AB98" s="1724"/>
      <c r="AC98" s="1724"/>
      <c r="AD98" s="1724"/>
      <c r="AE98" s="1724"/>
      <c r="AF98" s="1724"/>
      <c r="AG98" s="1725"/>
    </row>
    <row r="99" spans="1:69" ht="25.5" customHeight="1" thickBot="1">
      <c r="A99" s="1726"/>
      <c r="B99" s="1727"/>
      <c r="C99" s="1727"/>
      <c r="D99" s="1727"/>
      <c r="E99" s="1727"/>
      <c r="F99" s="1727"/>
      <c r="G99" s="1727"/>
      <c r="H99" s="1727"/>
      <c r="I99" s="1727"/>
      <c r="J99" s="1727"/>
      <c r="K99" s="1727"/>
      <c r="L99" s="1727"/>
      <c r="M99" s="1727"/>
      <c r="N99" s="1727"/>
      <c r="O99" s="1727"/>
      <c r="P99" s="1727"/>
      <c r="Q99" s="1727"/>
      <c r="R99" s="1727"/>
      <c r="S99" s="1727"/>
      <c r="T99" s="1727"/>
      <c r="U99" s="1727"/>
      <c r="V99" s="1727"/>
      <c r="W99" s="1727"/>
      <c r="X99" s="1727"/>
      <c r="Y99" s="1727"/>
      <c r="Z99" s="1727"/>
      <c r="AA99" s="1727"/>
      <c r="AB99" s="1727"/>
      <c r="AC99" s="1727"/>
      <c r="AD99" s="1727"/>
      <c r="AE99" s="1727"/>
      <c r="AF99" s="1727"/>
      <c r="AG99" s="1728"/>
    </row>
    <row r="100" spans="1:69" ht="25.5" customHeight="1">
      <c r="A100" s="1486" t="e">
        <f>#REF!</f>
        <v>#REF!</v>
      </c>
      <c r="B100" s="1487"/>
      <c r="C100" s="1487"/>
      <c r="D100" s="1487"/>
      <c r="E100" s="1487"/>
      <c r="F100" s="1487"/>
      <c r="G100" s="1487"/>
      <c r="H100" s="1487"/>
      <c r="I100" s="1487"/>
      <c r="J100" s="1487"/>
      <c r="K100" s="1487"/>
      <c r="L100" s="1487"/>
      <c r="M100" s="1487"/>
      <c r="N100" s="1487"/>
      <c r="O100" s="1487"/>
      <c r="P100" s="1487"/>
      <c r="Q100" s="1487"/>
      <c r="R100" s="1487"/>
      <c r="S100" s="1487"/>
      <c r="T100" s="1487"/>
      <c r="U100" s="1487"/>
      <c r="V100" s="1487"/>
      <c r="W100" s="1487"/>
      <c r="X100" s="1487"/>
      <c r="Y100" s="1487"/>
      <c r="Z100" s="1487"/>
      <c r="AA100" s="1487"/>
      <c r="AB100" s="1487"/>
      <c r="AC100" s="1487"/>
      <c r="AD100" s="1487"/>
      <c r="AE100" s="1487"/>
      <c r="AF100" s="1487"/>
      <c r="AG100" s="1488"/>
    </row>
    <row r="101" spans="1:69" ht="25.5" customHeight="1">
      <c r="A101" s="346" t="e">
        <f>#REF!</f>
        <v>#REF!</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4"/>
    </row>
    <row r="102" spans="1:69" ht="25.5" customHeight="1">
      <c r="A102" s="1866" t="e">
        <f>#REF!</f>
        <v>#REF!</v>
      </c>
      <c r="B102" s="1844"/>
      <c r="C102" s="453" t="e">
        <f>#REF!</f>
        <v>#REF!</v>
      </c>
      <c r="D102" s="456"/>
      <c r="E102" s="453"/>
      <c r="F102" s="1844" t="e">
        <f>#REF!</f>
        <v>#REF!</v>
      </c>
      <c r="G102" s="1844"/>
      <c r="H102" s="453" t="e">
        <f>#REF!</f>
        <v>#REF!</v>
      </c>
      <c r="I102" s="456"/>
      <c r="J102" s="453"/>
      <c r="K102" s="453"/>
      <c r="L102" s="453"/>
      <c r="M102" s="453"/>
      <c r="N102" s="453"/>
      <c r="O102" s="453"/>
      <c r="P102" s="457"/>
      <c r="Q102" s="457"/>
      <c r="R102" s="457"/>
      <c r="S102" s="457"/>
      <c r="T102" s="457"/>
      <c r="U102" s="457"/>
      <c r="V102" s="457"/>
      <c r="W102" s="457"/>
      <c r="X102" s="458"/>
      <c r="Y102" s="453"/>
      <c r="Z102" s="458"/>
      <c r="AA102" s="458"/>
      <c r="AB102" s="459"/>
      <c r="AC102" s="459"/>
      <c r="AD102" s="459"/>
      <c r="AE102" s="459"/>
      <c r="AF102" s="459"/>
      <c r="AG102" s="460"/>
    </row>
    <row r="103" spans="1:69" ht="25.5" customHeight="1" thickBot="1">
      <c r="A103" s="238" t="e">
        <f>#REF!</f>
        <v>#REF!</v>
      </c>
      <c r="B103" s="1372" t="e">
        <f>#REF!</f>
        <v>#REF!</v>
      </c>
      <c r="C103" s="1372"/>
      <c r="D103" s="1372"/>
      <c r="E103" s="1372"/>
      <c r="F103" s="1372"/>
      <c r="G103" s="1372"/>
      <c r="H103" s="343" t="e">
        <f>#REF!</f>
        <v>#REF!</v>
      </c>
      <c r="I103" s="1730" t="e">
        <f>#REF!</f>
        <v>#REF!</v>
      </c>
      <c r="J103" s="1731"/>
      <c r="K103" s="1731"/>
      <c r="L103" s="1731"/>
      <c r="M103" s="1731"/>
      <c r="N103" s="1731"/>
      <c r="O103" s="1731"/>
      <c r="P103" s="1731"/>
      <c r="Q103" s="1731"/>
      <c r="R103" s="1731"/>
      <c r="S103" s="1731"/>
      <c r="T103" s="1731"/>
      <c r="U103" s="1731"/>
      <c r="V103" s="1731"/>
      <c r="W103" s="1731"/>
      <c r="X103" s="1731"/>
      <c r="Y103" s="1731"/>
      <c r="Z103" s="1731"/>
      <c r="AA103" s="1731"/>
      <c r="AB103" s="1731"/>
      <c r="AC103" s="1731"/>
      <c r="AD103" s="1731"/>
      <c r="AE103" s="1731"/>
      <c r="AF103" s="1731"/>
      <c r="AG103" s="1732"/>
      <c r="AI103" s="340" t="s">
        <v>296</v>
      </c>
    </row>
    <row r="104" spans="1:69" ht="25.5" customHeight="1">
      <c r="A104" s="228" t="e">
        <f>#REF!</f>
        <v>#REF!</v>
      </c>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42"/>
      <c r="AI104" s="340" t="s">
        <v>295</v>
      </c>
    </row>
    <row r="105" spans="1:69" ht="25.5" customHeight="1">
      <c r="A105" s="297" t="e">
        <f>#REF!</f>
        <v>#REF!</v>
      </c>
      <c r="B105" s="873" t="e">
        <f>#REF!</f>
        <v>#REF!</v>
      </c>
      <c r="C105" s="873"/>
      <c r="D105" s="873"/>
      <c r="E105" s="873"/>
      <c r="F105" s="873"/>
      <c r="G105" s="873"/>
      <c r="H105" s="873"/>
      <c r="I105" s="873"/>
      <c r="J105" s="873"/>
      <c r="K105" s="244" t="e">
        <f>#REF!</f>
        <v>#REF!</v>
      </c>
      <c r="L105" s="1717" t="e">
        <f>#REF!</f>
        <v>#REF!</v>
      </c>
      <c r="M105" s="1718"/>
      <c r="N105" s="1718"/>
      <c r="O105" s="1718"/>
      <c r="P105" s="1718"/>
      <c r="Q105" s="1718"/>
      <c r="R105" s="1718"/>
      <c r="S105" s="1718"/>
      <c r="T105" s="1718"/>
      <c r="U105" s="1718"/>
      <c r="V105" s="1718"/>
      <c r="W105" s="1718"/>
      <c r="X105" s="1718"/>
      <c r="Y105" s="1718"/>
      <c r="Z105" s="1718"/>
      <c r="AA105" s="1718"/>
      <c r="AB105" s="1718"/>
      <c r="AC105" s="1718"/>
      <c r="AD105" s="1718"/>
      <c r="AE105" s="1718"/>
      <c r="AF105" s="1718"/>
      <c r="AG105" s="1719"/>
      <c r="AI105" s="340" t="s">
        <v>294</v>
      </c>
    </row>
    <row r="106" spans="1:69" ht="25.5" customHeight="1">
      <c r="A106" s="230" t="e">
        <f>#REF!</f>
        <v>#REF!</v>
      </c>
      <c r="B106" s="873" t="e">
        <f>#REF!</f>
        <v>#REF!</v>
      </c>
      <c r="C106" s="873"/>
      <c r="D106" s="873"/>
      <c r="E106" s="873"/>
      <c r="F106" s="873"/>
      <c r="G106" s="873"/>
      <c r="H106" s="873"/>
      <c r="I106" s="873"/>
      <c r="J106" s="873"/>
      <c r="K106" s="236" t="e">
        <f>#REF!</f>
        <v>#REF!</v>
      </c>
      <c r="L106" s="1717" t="e">
        <f>#REF!</f>
        <v>#REF!</v>
      </c>
      <c r="M106" s="1718"/>
      <c r="N106" s="1718"/>
      <c r="O106" s="1718"/>
      <c r="P106" s="1718"/>
      <c r="Q106" s="1718"/>
      <c r="R106" s="1718"/>
      <c r="S106" s="1718"/>
      <c r="T106" s="1718"/>
      <c r="U106" s="1718"/>
      <c r="V106" s="1718"/>
      <c r="W106" s="1718"/>
      <c r="X106" s="1718"/>
      <c r="Y106" s="1718"/>
      <c r="Z106" s="1718"/>
      <c r="AA106" s="1718"/>
      <c r="AB106" s="1718"/>
      <c r="AC106" s="1718"/>
      <c r="AD106" s="1718"/>
      <c r="AE106" s="1718"/>
      <c r="AF106" s="1718"/>
      <c r="AG106" s="1719"/>
      <c r="AI106" s="340" t="s">
        <v>293</v>
      </c>
    </row>
    <row r="107" spans="1:69" ht="25.5" customHeight="1">
      <c r="A107" s="230" t="e">
        <f>#REF!</f>
        <v>#REF!</v>
      </c>
      <c r="B107" s="873" t="e">
        <f>#REF!</f>
        <v>#REF!</v>
      </c>
      <c r="C107" s="873"/>
      <c r="D107" s="873"/>
      <c r="E107" s="873"/>
      <c r="F107" s="873"/>
      <c r="G107" s="873"/>
      <c r="H107" s="873"/>
      <c r="I107" s="873"/>
      <c r="J107" s="873"/>
      <c r="K107" s="236" t="e">
        <f>#REF!</f>
        <v>#REF!</v>
      </c>
      <c r="L107" s="1720" t="e">
        <f>#REF!</f>
        <v>#REF!</v>
      </c>
      <c r="M107" s="1721"/>
      <c r="N107" s="436" t="e">
        <f>#REF!</f>
        <v>#REF!</v>
      </c>
      <c r="O107" s="436"/>
      <c r="P107" s="436"/>
      <c r="Q107" s="1721" t="e">
        <f>#REF!</f>
        <v>#REF!</v>
      </c>
      <c r="R107" s="1721"/>
      <c r="S107" s="436" t="e">
        <f>#REF!</f>
        <v>#REF!</v>
      </c>
      <c r="T107" s="461"/>
      <c r="U107" s="461"/>
      <c r="V107" s="462" t="e">
        <f>#REF!</f>
        <v>#REF!</v>
      </c>
      <c r="W107" s="463"/>
      <c r="X107" s="463"/>
      <c r="Y107" s="463"/>
      <c r="Z107" s="463"/>
      <c r="AA107" s="463"/>
      <c r="AB107" s="436"/>
      <c r="AC107" s="436"/>
      <c r="AD107" s="436"/>
      <c r="AE107" s="436"/>
      <c r="AF107" s="436"/>
      <c r="AG107" s="464"/>
      <c r="AI107" s="340" t="s">
        <v>292</v>
      </c>
    </row>
    <row r="108" spans="1:69" ht="25.5" customHeight="1">
      <c r="A108" s="230" t="e">
        <f>#REF!</f>
        <v>#REF!</v>
      </c>
      <c r="B108" s="873" t="e">
        <f>#REF!</f>
        <v>#REF!</v>
      </c>
      <c r="C108" s="873"/>
      <c r="D108" s="873"/>
      <c r="E108" s="873"/>
      <c r="F108" s="873"/>
      <c r="G108" s="873"/>
      <c r="H108" s="873"/>
      <c r="I108" s="873"/>
      <c r="J108" s="873"/>
      <c r="K108" s="236" t="e">
        <f>#REF!</f>
        <v>#REF!</v>
      </c>
      <c r="L108" s="1708" t="e">
        <f>#REF!</f>
        <v>#REF!</v>
      </c>
      <c r="M108" s="1709"/>
      <c r="N108" s="1709"/>
      <c r="O108" s="1709"/>
      <c r="P108" s="1709"/>
      <c r="Q108" s="1709"/>
      <c r="R108" s="1709"/>
      <c r="S108" s="1709"/>
      <c r="T108" s="1709"/>
      <c r="U108" s="1709"/>
      <c r="V108" s="1709"/>
      <c r="W108" s="1709"/>
      <c r="X108" s="1709"/>
      <c r="Y108" s="1709"/>
      <c r="Z108" s="1709"/>
      <c r="AA108" s="1709"/>
      <c r="AB108" s="1709"/>
      <c r="AC108" s="1709"/>
      <c r="AD108" s="1709"/>
      <c r="AE108" s="1709"/>
      <c r="AF108" s="1709"/>
      <c r="AG108" s="1710"/>
      <c r="AI108" s="340" t="s">
        <v>291</v>
      </c>
    </row>
    <row r="109" spans="1:69" ht="25.5" customHeight="1">
      <c r="A109" s="263" t="e">
        <f>#REF!</f>
        <v>#REF!</v>
      </c>
      <c r="B109" s="887" t="e">
        <f>#REF!</f>
        <v>#REF!</v>
      </c>
      <c r="C109" s="887"/>
      <c r="D109" s="887"/>
      <c r="E109" s="887"/>
      <c r="F109" s="887"/>
      <c r="G109" s="887"/>
      <c r="H109" s="887"/>
      <c r="I109" s="887"/>
      <c r="J109" s="887"/>
      <c r="K109" s="264" t="e">
        <f>#REF!</f>
        <v>#REF!</v>
      </c>
      <c r="L109" s="1711" t="e">
        <f>#REF!</f>
        <v>#REF!</v>
      </c>
      <c r="M109" s="1712"/>
      <c r="N109" s="1712"/>
      <c r="O109" s="1712"/>
      <c r="P109" s="1712"/>
      <c r="Q109" s="1712"/>
      <c r="R109" s="1712"/>
      <c r="S109" s="1712"/>
      <c r="T109" s="1712"/>
      <c r="U109" s="1712"/>
      <c r="V109" s="1712"/>
      <c r="W109" s="1712"/>
      <c r="X109" s="1712"/>
      <c r="Y109" s="1712"/>
      <c r="Z109" s="1712"/>
      <c r="AA109" s="1712"/>
      <c r="AB109" s="1712"/>
      <c r="AC109" s="1712"/>
      <c r="AD109" s="1712"/>
      <c r="AE109" s="1712"/>
      <c r="AF109" s="1712"/>
      <c r="AG109" s="1713"/>
    </row>
    <row r="110" spans="1:69" ht="25.5" customHeight="1" thickBot="1">
      <c r="A110" s="265" t="e">
        <f>#REF!</f>
        <v>#REF!</v>
      </c>
      <c r="B110" s="878" t="e">
        <f>#REF!</f>
        <v>#REF!</v>
      </c>
      <c r="C110" s="878"/>
      <c r="D110" s="878"/>
      <c r="E110" s="878"/>
      <c r="F110" s="878"/>
      <c r="G110" s="878"/>
      <c r="H110" s="878"/>
      <c r="I110" s="878"/>
      <c r="J110" s="878"/>
      <c r="K110" s="266" t="e">
        <f>#REF!</f>
        <v>#REF!</v>
      </c>
      <c r="L110" s="1714" t="e">
        <f>#REF!</f>
        <v>#REF!</v>
      </c>
      <c r="M110" s="1715"/>
      <c r="N110" s="1715"/>
      <c r="O110" s="1715"/>
      <c r="P110" s="1715"/>
      <c r="Q110" s="1715"/>
      <c r="R110" s="1715"/>
      <c r="S110" s="1715"/>
      <c r="T110" s="1715"/>
      <c r="U110" s="1715"/>
      <c r="V110" s="1715"/>
      <c r="W110" s="1715"/>
      <c r="X110" s="1715"/>
      <c r="Y110" s="1715"/>
      <c r="Z110" s="1715"/>
      <c r="AA110" s="1715"/>
      <c r="AB110" s="1715"/>
      <c r="AC110" s="1715"/>
      <c r="AD110" s="1715"/>
      <c r="AE110" s="1715"/>
      <c r="AF110" s="1715"/>
      <c r="AG110" s="1716"/>
    </row>
    <row r="111" spans="1:69" s="27" customFormat="1" ht="32.25" customHeight="1">
      <c r="A111" s="445" t="e">
        <f>#REF!</f>
        <v>#REF!</v>
      </c>
      <c r="J111" s="446"/>
      <c r="K111" s="446"/>
      <c r="AG111" s="447"/>
    </row>
    <row r="112" spans="1:69" s="27" customFormat="1" ht="70.5" customHeight="1">
      <c r="A112" s="445" t="e">
        <f>#REF!</f>
        <v>#REF!</v>
      </c>
      <c r="B112" s="1706" t="e">
        <f>#REF!</f>
        <v>#REF!</v>
      </c>
      <c r="C112" s="1706"/>
      <c r="D112" s="1706"/>
      <c r="E112" s="1706"/>
      <c r="F112" s="1706"/>
      <c r="G112" s="1706"/>
      <c r="H112" s="1706"/>
      <c r="I112" s="1706"/>
      <c r="J112" s="1706"/>
      <c r="K112" s="1706"/>
      <c r="L112" s="1706"/>
      <c r="M112" s="1706"/>
      <c r="N112" s="1706"/>
      <c r="O112" s="1706"/>
      <c r="P112" s="1706"/>
      <c r="Q112" s="1706"/>
      <c r="R112" s="1706"/>
      <c r="S112" s="1706"/>
      <c r="T112" s="1706"/>
      <c r="U112" s="1706"/>
      <c r="V112" s="1706"/>
      <c r="W112" s="1706"/>
      <c r="X112" s="1706"/>
      <c r="Y112" s="1706"/>
      <c r="Z112" s="1706"/>
      <c r="AA112" s="1706"/>
      <c r="AB112" s="1706"/>
      <c r="AC112" s="1706"/>
      <c r="AD112" s="1706"/>
      <c r="AE112" s="1706"/>
      <c r="AF112" s="1706"/>
      <c r="AG112" s="447" t="e">
        <f>#REF!</f>
        <v>#REF!</v>
      </c>
      <c r="AV112" s="438"/>
      <c r="AW112" s="1"/>
      <c r="AX112" s="13"/>
      <c r="AY112" s="13"/>
      <c r="AZ112" s="13"/>
      <c r="BA112" s="13"/>
      <c r="BB112" s="438"/>
      <c r="BC112" s="1"/>
      <c r="BD112" s="13"/>
      <c r="BE112" s="13"/>
      <c r="BF112" s="13"/>
      <c r="BG112" s="13"/>
      <c r="BH112" s="13"/>
      <c r="BI112" s="13"/>
      <c r="BJ112" s="13"/>
      <c r="BK112" s="13"/>
      <c r="BL112" s="13"/>
      <c r="BM112" s="438"/>
      <c r="BN112" s="199"/>
      <c r="BO112" s="13"/>
      <c r="BP112" s="13"/>
      <c r="BQ112" s="13"/>
    </row>
    <row r="113" spans="1:69" s="27" customFormat="1" ht="70.5" customHeight="1" thickBot="1">
      <c r="A113" s="448" t="e">
        <f>#REF!</f>
        <v>#REF!</v>
      </c>
      <c r="B113" s="1707"/>
      <c r="C113" s="1707"/>
      <c r="D113" s="1707"/>
      <c r="E113" s="1707"/>
      <c r="F113" s="1707"/>
      <c r="G113" s="1707"/>
      <c r="H113" s="1707"/>
      <c r="I113" s="1707"/>
      <c r="J113" s="1707"/>
      <c r="K113" s="1707"/>
      <c r="L113" s="1707"/>
      <c r="M113" s="1707"/>
      <c r="N113" s="1707"/>
      <c r="O113" s="1707"/>
      <c r="P113" s="1707"/>
      <c r="Q113" s="1707"/>
      <c r="R113" s="1707"/>
      <c r="S113" s="1707"/>
      <c r="T113" s="1707"/>
      <c r="U113" s="1707"/>
      <c r="V113" s="1707"/>
      <c r="W113" s="1707"/>
      <c r="X113" s="1707"/>
      <c r="Y113" s="1707"/>
      <c r="Z113" s="1707"/>
      <c r="AA113" s="1707"/>
      <c r="AB113" s="1707"/>
      <c r="AC113" s="1707"/>
      <c r="AD113" s="1707"/>
      <c r="AE113" s="1707"/>
      <c r="AF113" s="1707"/>
      <c r="AG113" s="449" t="e">
        <f>#REF!</f>
        <v>#REF!</v>
      </c>
      <c r="AV113" s="438"/>
      <c r="AW113" s="1"/>
      <c r="AX113" s="13"/>
      <c r="AY113" s="13"/>
      <c r="AZ113" s="13"/>
      <c r="BA113" s="13"/>
      <c r="BB113" s="438"/>
      <c r="BC113" s="1"/>
      <c r="BD113" s="13"/>
      <c r="BE113" s="13"/>
      <c r="BF113" s="13"/>
      <c r="BG113" s="13"/>
      <c r="BH113" s="13"/>
      <c r="BI113" s="13"/>
      <c r="BJ113" s="13"/>
      <c r="BK113" s="13"/>
      <c r="BL113" s="13"/>
      <c r="BM113" s="13"/>
      <c r="BN113" s="13"/>
      <c r="BO113" s="13"/>
      <c r="BP113" s="13"/>
      <c r="BQ113" s="13"/>
    </row>
    <row r="114" spans="1:69" ht="9" customHeight="1"/>
  </sheetData>
  <mergeCells count="208">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A32:A34"/>
    <mergeCell ref="B32:L34"/>
    <mergeCell ref="M32:M34"/>
    <mergeCell ref="N32:AG32"/>
    <mergeCell ref="N33:AG34"/>
    <mergeCell ref="B35:L35"/>
    <mergeCell ref="N35:AG35"/>
    <mergeCell ref="A26:J26"/>
    <mergeCell ref="L26:O26"/>
    <mergeCell ref="P26:AG26"/>
    <mergeCell ref="A27:AG29"/>
    <mergeCell ref="A30:N30"/>
    <mergeCell ref="B31:L31"/>
    <mergeCell ref="N31:AG31"/>
    <mergeCell ref="B40:M40"/>
    <mergeCell ref="N40:Z40"/>
    <mergeCell ref="A41:R41"/>
    <mergeCell ref="B42:L42"/>
    <mergeCell ref="N42:Z42"/>
    <mergeCell ref="B43:L43"/>
    <mergeCell ref="N43:Z43"/>
    <mergeCell ref="B36:L36"/>
    <mergeCell ref="N36:AG36"/>
    <mergeCell ref="B38:M38"/>
    <mergeCell ref="N38:AG38"/>
    <mergeCell ref="B39:M39"/>
    <mergeCell ref="N39:Z39"/>
    <mergeCell ref="B44:L44"/>
    <mergeCell ref="N44:Z44"/>
    <mergeCell ref="B45:L45"/>
    <mergeCell ref="N45:Z45"/>
    <mergeCell ref="B46:L46"/>
    <mergeCell ref="N46:O46"/>
    <mergeCell ref="P46:T46"/>
    <mergeCell ref="U46:V46"/>
    <mergeCell ref="W46:AA46"/>
    <mergeCell ref="A49:R49"/>
    <mergeCell ref="B50:L50"/>
    <mergeCell ref="N50:AG50"/>
    <mergeCell ref="B51:L51"/>
    <mergeCell ref="N51:Z51"/>
    <mergeCell ref="A52:V52"/>
    <mergeCell ref="AB46:AD46"/>
    <mergeCell ref="AE46:AG46"/>
    <mergeCell ref="B47:L47"/>
    <mergeCell ref="N47:U47"/>
    <mergeCell ref="B48:L48"/>
    <mergeCell ref="N48:U48"/>
    <mergeCell ref="B53:Y53"/>
    <mergeCell ref="A54:AG57"/>
    <mergeCell ref="A58:V58"/>
    <mergeCell ref="D59:U59"/>
    <mergeCell ref="V59:AA59"/>
    <mergeCell ref="D60:E60"/>
    <mergeCell ref="F60:G60"/>
    <mergeCell ref="H60:I60"/>
    <mergeCell ref="J60:K60"/>
    <mergeCell ref="L60:M60"/>
    <mergeCell ref="V61:W62"/>
    <mergeCell ref="X61:Y62"/>
    <mergeCell ref="Z61:AA62"/>
    <mergeCell ref="A64:V64"/>
    <mergeCell ref="B65:K65"/>
    <mergeCell ref="M65:W65"/>
    <mergeCell ref="X65:AF65"/>
    <mergeCell ref="Z60:AA60"/>
    <mergeCell ref="D61:E62"/>
    <mergeCell ref="F61:G62"/>
    <mergeCell ref="H61:I62"/>
    <mergeCell ref="J61:K62"/>
    <mergeCell ref="L61:M62"/>
    <mergeCell ref="N61:O62"/>
    <mergeCell ref="P61:Q62"/>
    <mergeCell ref="R61:S62"/>
    <mergeCell ref="T61:U62"/>
    <mergeCell ref="N60:O60"/>
    <mergeCell ref="P60:Q60"/>
    <mergeCell ref="R60:S60"/>
    <mergeCell ref="T60:U60"/>
    <mergeCell ref="V60:W60"/>
    <mergeCell ref="X60:Y60"/>
    <mergeCell ref="B70:H70"/>
    <mergeCell ref="J70:R70"/>
    <mergeCell ref="S70:AG70"/>
    <mergeCell ref="B71:H71"/>
    <mergeCell ref="J71:R71"/>
    <mergeCell ref="S71:AG71"/>
    <mergeCell ref="B66:K66"/>
    <mergeCell ref="M66:W66"/>
    <mergeCell ref="X66:AF66"/>
    <mergeCell ref="B67:K67"/>
    <mergeCell ref="A69:I69"/>
    <mergeCell ref="J69:R69"/>
    <mergeCell ref="S69:AG69"/>
    <mergeCell ref="B74:H74"/>
    <mergeCell ref="J74:R74"/>
    <mergeCell ref="S74:AG74"/>
    <mergeCell ref="A75:I75"/>
    <mergeCell ref="J75:R75"/>
    <mergeCell ref="S75:AG75"/>
    <mergeCell ref="B72:H72"/>
    <mergeCell ref="J72:R72"/>
    <mergeCell ref="S72:AG72"/>
    <mergeCell ref="B73:H73"/>
    <mergeCell ref="J73:R73"/>
    <mergeCell ref="S73:AG73"/>
    <mergeCell ref="A78:E78"/>
    <mergeCell ref="F78:J78"/>
    <mergeCell ref="K78:Q78"/>
    <mergeCell ref="R78:X78"/>
    <mergeCell ref="Y78:AG78"/>
    <mergeCell ref="A79:E79"/>
    <mergeCell ref="F79:J79"/>
    <mergeCell ref="K79:Q79"/>
    <mergeCell ref="R79:X79"/>
    <mergeCell ref="Y79:AG79"/>
    <mergeCell ref="A80:E80"/>
    <mergeCell ref="F80:J80"/>
    <mergeCell ref="K80:Q80"/>
    <mergeCell ref="R80:X80"/>
    <mergeCell ref="Y80:AG80"/>
    <mergeCell ref="A81:E81"/>
    <mergeCell ref="F81:J81"/>
    <mergeCell ref="K81:Q81"/>
    <mergeCell ref="R81:X81"/>
    <mergeCell ref="Y81:AG81"/>
    <mergeCell ref="A84:V84"/>
    <mergeCell ref="A85:AG87"/>
    <mergeCell ref="A88:AF88"/>
    <mergeCell ref="B89:AF89"/>
    <mergeCell ref="A90:AG91"/>
    <mergeCell ref="A92:Z92"/>
    <mergeCell ref="A82:E82"/>
    <mergeCell ref="F82:J82"/>
    <mergeCell ref="K82:Q82"/>
    <mergeCell ref="R82:X82"/>
    <mergeCell ref="Y82:AG82"/>
    <mergeCell ref="A83:J83"/>
    <mergeCell ref="K83:Q83"/>
    <mergeCell ref="R83:X83"/>
    <mergeCell ref="Y83:AG83"/>
    <mergeCell ref="B103:G103"/>
    <mergeCell ref="I103:AG103"/>
    <mergeCell ref="B105:J105"/>
    <mergeCell ref="L105:AG105"/>
    <mergeCell ref="B106:J106"/>
    <mergeCell ref="L106:AG106"/>
    <mergeCell ref="A93:AG94"/>
    <mergeCell ref="A95:Z95"/>
    <mergeCell ref="B96:AF96"/>
    <mergeCell ref="A97:AG99"/>
    <mergeCell ref="A100:AG100"/>
    <mergeCell ref="A102:B102"/>
    <mergeCell ref="F102:G102"/>
    <mergeCell ref="B110:J110"/>
    <mergeCell ref="L110:AG110"/>
    <mergeCell ref="B112:AF113"/>
    <mergeCell ref="B107:J107"/>
    <mergeCell ref="L107:M107"/>
    <mergeCell ref="Q107:R107"/>
    <mergeCell ref="B108:J108"/>
    <mergeCell ref="L108:AG108"/>
    <mergeCell ref="B109:J109"/>
    <mergeCell ref="L109:AG109"/>
  </mergeCells>
  <phoneticPr fontId="9"/>
  <dataValidations count="2">
    <dataValidation type="list" allowBlank="1" showInputMessage="1" showErrorMessage="1" sqref="I103:AG103" xr:uid="{00000000-0002-0000-1100-000000000000}">
      <formula1>#REF!</formula1>
    </dataValidation>
    <dataValidation type="list" allowBlank="1" showInputMessage="1" showErrorMessage="1" sqref="N31:AG31" xr:uid="{00000000-0002-0000-1100-000001000000}">
      <formula1>$AI$32:$AI$36</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4" manualBreakCount="4">
    <brk id="29" max="32" man="1"/>
    <brk id="57" max="32" man="1"/>
    <brk id="87" max="32" man="1"/>
    <brk id="103" max="3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Q116"/>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463</v>
      </c>
    </row>
    <row r="2" spans="1:35" ht="25.5" customHeight="1">
      <c r="A2" s="931" t="e">
        <f>#REF!</f>
        <v>#REF!</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6" t="e">
        <f>#REF!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5" ht="25.5" customHeight="1">
      <c r="A4" s="932" t="e">
        <f>#REF!</f>
        <v>#REF!</v>
      </c>
      <c r="B4" s="933"/>
      <c r="C4" s="933"/>
      <c r="D4" s="933"/>
      <c r="E4" s="934"/>
      <c r="F4" s="1840" t="e">
        <f>#REF!</f>
        <v>#REF!</v>
      </c>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2"/>
    </row>
    <row r="5" spans="1:35" ht="25.5" customHeight="1">
      <c r="A5" s="897" t="e">
        <f>#REF!</f>
        <v>#REF!</v>
      </c>
      <c r="B5" s="898"/>
      <c r="C5" s="898"/>
      <c r="D5" s="898"/>
      <c r="E5" s="899"/>
      <c r="F5" s="1717" t="e">
        <f>#REF!</f>
        <v>#REF!</v>
      </c>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c r="AD5" s="1718"/>
      <c r="AE5" s="1718"/>
      <c r="AF5" s="1718"/>
      <c r="AG5" s="1719"/>
    </row>
    <row r="6" spans="1:35" ht="28.5" customHeight="1">
      <c r="A6" s="897" t="e">
        <f>#REF!</f>
        <v>#REF!</v>
      </c>
      <c r="B6" s="898"/>
      <c r="C6" s="898"/>
      <c r="D6" s="898"/>
      <c r="E6" s="899"/>
      <c r="F6" s="1843" t="e">
        <f>#REF!</f>
        <v>#REF!</v>
      </c>
      <c r="G6" s="898"/>
      <c r="H6" s="246" t="e">
        <f>#REF!</f>
        <v>#REF!</v>
      </c>
      <c r="I6" s="1718" t="e">
        <f>#REF!</f>
        <v>#REF!</v>
      </c>
      <c r="J6" s="1718"/>
      <c r="K6" s="1718"/>
      <c r="L6" s="1718"/>
      <c r="M6" s="1718"/>
      <c r="N6" s="1718"/>
      <c r="O6" s="1718"/>
      <c r="P6" s="1718"/>
      <c r="Q6" s="1718"/>
      <c r="R6" s="436" t="e">
        <f>#REF!</f>
        <v>#REF!</v>
      </c>
      <c r="S6" s="1718" t="e">
        <f>#REF!</f>
        <v>#REF!</v>
      </c>
      <c r="T6" s="1718"/>
      <c r="U6" s="1718"/>
      <c r="V6" s="1718"/>
      <c r="W6" s="1718"/>
      <c r="X6" s="1718"/>
      <c r="Y6" s="1718"/>
      <c r="Z6" s="1718"/>
      <c r="AA6" s="1718"/>
      <c r="AB6" s="1718"/>
      <c r="AC6" s="1718"/>
      <c r="AD6" s="1718"/>
      <c r="AE6" s="1718"/>
      <c r="AF6" s="1718"/>
      <c r="AG6" s="1719"/>
    </row>
    <row r="7" spans="1:35" ht="25.5" customHeight="1">
      <c r="A7" s="897" t="e">
        <f>#REF!</f>
        <v>#REF!</v>
      </c>
      <c r="B7" s="898"/>
      <c r="C7" s="898"/>
      <c r="D7" s="898"/>
      <c r="E7" s="899"/>
      <c r="F7" s="1803" t="e">
        <f>#REF!</f>
        <v>#REF!</v>
      </c>
      <c r="G7" s="1804"/>
      <c r="H7" s="1804"/>
      <c r="I7" s="1804"/>
      <c r="J7" s="1804"/>
      <c r="K7" s="1804"/>
      <c r="L7" s="1804"/>
      <c r="M7" s="1832"/>
      <c r="N7" s="926" t="e">
        <f>#REF!</f>
        <v>#REF!</v>
      </c>
      <c r="O7" s="898"/>
      <c r="P7" s="898"/>
      <c r="Q7" s="899"/>
      <c r="R7" s="1833" t="e">
        <f>#REF!</f>
        <v>#REF!</v>
      </c>
      <c r="S7" s="1834"/>
      <c r="T7" s="1834"/>
      <c r="U7" s="1834"/>
      <c r="V7" s="409" t="e">
        <f>#REF!</f>
        <v>#REF!</v>
      </c>
      <c r="W7" s="409" t="e">
        <f>#REF!</f>
        <v>#REF!</v>
      </c>
      <c r="X7" s="1835" t="e">
        <f>#REF!</f>
        <v>#REF!</v>
      </c>
      <c r="Y7" s="1836"/>
      <c r="Z7" s="1836"/>
      <c r="AA7" s="1836"/>
      <c r="AB7" s="1837"/>
      <c r="AC7" s="1838" t="e">
        <f>#REF!</f>
        <v>#REF!</v>
      </c>
      <c r="AD7" s="1839"/>
      <c r="AE7" s="1839"/>
      <c r="AF7" s="1839"/>
      <c r="AG7" s="221" t="e">
        <f>#REF!</f>
        <v>#REF!</v>
      </c>
    </row>
    <row r="8" spans="1:35" ht="25.5" customHeight="1">
      <c r="A8" s="897" t="e">
        <f>#REF!</f>
        <v>#REF!</v>
      </c>
      <c r="B8" s="898"/>
      <c r="C8" s="898"/>
      <c r="D8" s="898"/>
      <c r="E8" s="899"/>
      <c r="F8" s="1717" t="e">
        <f>#REF!</f>
        <v>#REF!</v>
      </c>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9"/>
    </row>
    <row r="9" spans="1:35" ht="25.5" customHeight="1">
      <c r="A9" s="1607" t="e">
        <f>#REF!</f>
        <v>#REF!</v>
      </c>
      <c r="B9" s="898"/>
      <c r="C9" s="898"/>
      <c r="D9" s="898"/>
      <c r="E9" s="899"/>
      <c r="F9" s="1717" t="e">
        <f>#REF!</f>
        <v>#REF!</v>
      </c>
      <c r="G9" s="1718"/>
      <c r="H9" s="1718"/>
      <c r="I9" s="1718"/>
      <c r="J9" s="1718"/>
      <c r="K9" s="1718"/>
      <c r="L9" s="1718"/>
      <c r="M9" s="1718"/>
      <c r="N9" s="1718"/>
      <c r="O9" s="1718"/>
      <c r="P9" s="1831"/>
      <c r="Q9" s="926" t="e">
        <f>#REF!</f>
        <v>#REF!</v>
      </c>
      <c r="R9" s="898"/>
      <c r="S9" s="898"/>
      <c r="T9" s="898"/>
      <c r="U9" s="899"/>
      <c r="V9" s="1717" t="e">
        <f>#REF!</f>
        <v>#REF!</v>
      </c>
      <c r="W9" s="1718"/>
      <c r="X9" s="1718"/>
      <c r="Y9" s="1718"/>
      <c r="Z9" s="1718"/>
      <c r="AA9" s="1718"/>
      <c r="AB9" s="1718"/>
      <c r="AC9" s="1718"/>
      <c r="AD9" s="1718"/>
      <c r="AE9" s="1718"/>
      <c r="AF9" s="1718"/>
      <c r="AG9" s="1719"/>
    </row>
    <row r="10" spans="1:35" ht="25.5" customHeight="1">
      <c r="A10" s="897" t="e">
        <f>#REF!</f>
        <v>#REF!</v>
      </c>
      <c r="B10" s="898"/>
      <c r="C10" s="898"/>
      <c r="D10" s="898"/>
      <c r="E10" s="899"/>
      <c r="F10" s="1717" t="e">
        <f>#REF!</f>
        <v>#REF!</v>
      </c>
      <c r="G10" s="1718"/>
      <c r="H10" s="1718"/>
      <c r="I10" s="1718"/>
      <c r="J10" s="1718"/>
      <c r="K10" s="1718"/>
      <c r="L10" s="1718"/>
      <c r="M10" s="1718"/>
      <c r="N10" s="1718"/>
      <c r="O10" s="1718"/>
      <c r="P10" s="1831"/>
      <c r="Q10" s="926" t="e">
        <f>#REF!</f>
        <v>#REF!</v>
      </c>
      <c r="R10" s="898"/>
      <c r="S10" s="898"/>
      <c r="T10" s="898"/>
      <c r="U10" s="899"/>
      <c r="V10" s="1717" t="e">
        <f>#REF!</f>
        <v>#REF!</v>
      </c>
      <c r="W10" s="1718"/>
      <c r="X10" s="1718"/>
      <c r="Y10" s="1718"/>
      <c r="Z10" s="1718"/>
      <c r="AA10" s="1718"/>
      <c r="AB10" s="1718"/>
      <c r="AC10" s="1718"/>
      <c r="AD10" s="1718"/>
      <c r="AE10" s="1718"/>
      <c r="AF10" s="1718"/>
      <c r="AG10" s="1719"/>
    </row>
    <row r="11" spans="1:35" ht="25.5" customHeight="1" thickBot="1">
      <c r="A11" s="840" t="e">
        <f>#REF!</f>
        <v>#REF!</v>
      </c>
      <c r="B11" s="841"/>
      <c r="C11" s="841"/>
      <c r="D11" s="841"/>
      <c r="E11" s="842"/>
      <c r="F11" s="1807" t="e">
        <f>#REF!</f>
        <v>#REF!</v>
      </c>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2"/>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408"/>
      <c r="V13" s="21"/>
      <c r="W13" s="21"/>
      <c r="X13" s="21"/>
      <c r="Y13" s="21"/>
      <c r="Z13" s="21"/>
      <c r="AA13" s="21"/>
      <c r="AB13" s="21"/>
      <c r="AC13" s="21"/>
      <c r="AD13" s="21"/>
      <c r="AE13" s="21"/>
      <c r="AF13" s="21"/>
      <c r="AG13" s="21"/>
    </row>
    <row r="14" spans="1:35" ht="25.5" customHeight="1">
      <c r="A14" s="1452" t="e">
        <f>#REF!</f>
        <v>#REF!</v>
      </c>
      <c r="B14" s="1453"/>
      <c r="C14" s="1453"/>
      <c r="D14" s="1453"/>
      <c r="E14" s="1453"/>
      <c r="F14" s="1453"/>
      <c r="G14" s="1453"/>
      <c r="H14" s="1453"/>
      <c r="I14" s="1453"/>
      <c r="J14" s="1453"/>
      <c r="K14" s="303" t="e">
        <f>#REF!</f>
        <v>#REF!</v>
      </c>
      <c r="L14" s="303" t="e">
        <f>#REF!</f>
        <v>#REF!</v>
      </c>
      <c r="M14" s="303" t="e">
        <f>#REF!</f>
        <v>#REF!</v>
      </c>
      <c r="N14" s="303" t="e">
        <f>#REF!</f>
        <v>#REF!</v>
      </c>
      <c r="O14" s="303" t="e">
        <f>#REF!</f>
        <v>#REF!</v>
      </c>
      <c r="P14" s="303" t="e">
        <f>#REF!</f>
        <v>#REF!</v>
      </c>
      <c r="Q14" s="303" t="e">
        <f>#REF!</f>
        <v>#REF!</v>
      </c>
      <c r="R14" s="303" t="e">
        <f>#REF!</f>
        <v>#REF!</v>
      </c>
      <c r="S14" s="303" t="e">
        <f>#REF!</f>
        <v>#REF!</v>
      </c>
      <c r="T14" s="303" t="e">
        <f>#REF!</f>
        <v>#REF!</v>
      </c>
      <c r="U14" s="303" t="e">
        <f>#REF!</f>
        <v>#REF!</v>
      </c>
      <c r="V14" s="407" t="e">
        <f>#REF!</f>
        <v>#REF!</v>
      </c>
      <c r="W14" s="407" t="e">
        <f>#REF!</f>
        <v>#REF!</v>
      </c>
      <c r="X14" s="407" t="e">
        <f>#REF!</f>
        <v>#REF!</v>
      </c>
      <c r="Y14" s="407" t="e">
        <f>#REF!</f>
        <v>#REF!</v>
      </c>
      <c r="Z14" s="407" t="e">
        <f>#REF!</f>
        <v>#REF!</v>
      </c>
      <c r="AA14" s="407" t="e">
        <f>#REF!</f>
        <v>#REF!</v>
      </c>
      <c r="AB14" s="407" t="e">
        <f>#REF!</f>
        <v>#REF!</v>
      </c>
      <c r="AC14" s="407" t="e">
        <f>#REF!</f>
        <v>#REF!</v>
      </c>
      <c r="AD14" s="407" t="e">
        <f>#REF!</f>
        <v>#REF!</v>
      </c>
      <c r="AE14" s="407" t="e">
        <f>#REF!</f>
        <v>#REF!</v>
      </c>
      <c r="AF14" s="407" t="e">
        <f>#REF!</f>
        <v>#REF!</v>
      </c>
      <c r="AG14" s="406" t="e">
        <f>#REF!</f>
        <v>#REF!</v>
      </c>
    </row>
    <row r="15" spans="1:35" ht="25.5" customHeight="1">
      <c r="A15" s="230" t="e">
        <f>#REF!</f>
        <v>#REF!</v>
      </c>
      <c r="B15" s="996" t="e">
        <f>#REF!</f>
        <v>#REF!</v>
      </c>
      <c r="C15" s="996"/>
      <c r="D15" s="996"/>
      <c r="E15" s="996"/>
      <c r="F15" s="996"/>
      <c r="G15" s="996"/>
      <c r="H15" s="996"/>
      <c r="I15" s="996"/>
      <c r="J15" s="996"/>
      <c r="K15" s="231" t="e">
        <f>#REF!</f>
        <v>#REF!</v>
      </c>
      <c r="L15" s="1717" t="e">
        <f>#REF!</f>
        <v>#REF!</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9"/>
    </row>
    <row r="16" spans="1:35" ht="25.5" customHeight="1">
      <c r="A16" s="297" t="e">
        <f>#REF!</f>
        <v>#REF!</v>
      </c>
      <c r="B16" s="1388" t="e">
        <f>#REF!</f>
        <v>#REF!</v>
      </c>
      <c r="C16" s="1388"/>
      <c r="D16" s="1388"/>
      <c r="E16" s="1388"/>
      <c r="F16" s="1388"/>
      <c r="G16" s="1388"/>
      <c r="H16" s="1388"/>
      <c r="I16" s="1388"/>
      <c r="J16" s="1388"/>
      <c r="K16" s="405" t="e">
        <f>#REF!</f>
        <v>#REF!</v>
      </c>
      <c r="L16" s="1818" t="e">
        <f>#REF!</f>
        <v>#REF!</v>
      </c>
      <c r="M16" s="1819"/>
      <c r="N16" s="404" t="e">
        <f>#REF!</f>
        <v>#REF!</v>
      </c>
      <c r="O16" s="404"/>
      <c r="P16" s="246"/>
      <c r="Q16" s="246"/>
      <c r="R16" s="246"/>
      <c r="S16" s="246"/>
      <c r="T16" s="246"/>
      <c r="U16" s="246"/>
      <c r="V16" s="341"/>
      <c r="W16" s="341"/>
      <c r="X16" s="341"/>
      <c r="Y16" s="341"/>
      <c r="Z16" s="341"/>
      <c r="AA16" s="341"/>
      <c r="AB16" s="341"/>
      <c r="AC16" s="341"/>
      <c r="AD16" s="403"/>
      <c r="AE16" s="246"/>
      <c r="AF16" s="403"/>
      <c r="AG16" s="402"/>
      <c r="AI16" s="1" t="s">
        <v>362</v>
      </c>
    </row>
    <row r="17" spans="1:35" ht="25.5" customHeight="1">
      <c r="A17" s="351" t="e">
        <f>#REF!</f>
        <v>#REF!</v>
      </c>
      <c r="B17" s="1389"/>
      <c r="C17" s="1389"/>
      <c r="D17" s="1389"/>
      <c r="E17" s="1389"/>
      <c r="F17" s="1389"/>
      <c r="G17" s="1389"/>
      <c r="H17" s="1389"/>
      <c r="I17" s="1389"/>
      <c r="J17" s="1389"/>
      <c r="K17" s="399" t="e">
        <f>#REF!</f>
        <v>#REF!</v>
      </c>
      <c r="L17" s="1820" t="e">
        <f>#REF!</f>
        <v>#REF!</v>
      </c>
      <c r="M17" s="1821"/>
      <c r="N17" s="401" t="e">
        <f>#REF!</f>
        <v>#REF!</v>
      </c>
      <c r="O17" s="401"/>
      <c r="P17" s="401"/>
      <c r="Q17" s="401"/>
      <c r="R17" s="401"/>
      <c r="S17" s="401"/>
      <c r="T17" s="401"/>
      <c r="U17" s="401"/>
      <c r="V17" s="401"/>
      <c r="W17" s="401"/>
      <c r="X17" s="401"/>
      <c r="Y17" s="401"/>
      <c r="Z17" s="401"/>
      <c r="AA17" s="401"/>
      <c r="AB17" s="400"/>
      <c r="AC17" s="400"/>
      <c r="AD17" s="400"/>
      <c r="AE17" s="401"/>
      <c r="AF17" s="400"/>
      <c r="AG17" s="390"/>
    </row>
    <row r="18" spans="1:35" ht="25.5" customHeight="1">
      <c r="A18" s="351" t="e">
        <f>#REF!</f>
        <v>#REF!</v>
      </c>
      <c r="B18" s="1389"/>
      <c r="C18" s="1389"/>
      <c r="D18" s="1389"/>
      <c r="E18" s="1389"/>
      <c r="F18" s="1389"/>
      <c r="G18" s="1389"/>
      <c r="H18" s="1389"/>
      <c r="I18" s="1389"/>
      <c r="J18" s="1389"/>
      <c r="K18" s="399" t="e">
        <f>#REF!</f>
        <v>#REF!</v>
      </c>
      <c r="L18" s="398" t="e">
        <f>#REF!</f>
        <v>#REF!</v>
      </c>
      <c r="M18" s="397" t="e">
        <f>#REF!</f>
        <v>#REF!</v>
      </c>
      <c r="N18" s="396"/>
      <c r="O18" s="396"/>
      <c r="P18" s="396"/>
      <c r="Q18" s="396"/>
      <c r="R18" s="396"/>
      <c r="S18" s="395"/>
      <c r="T18" s="1822" t="e">
        <f>#REF!</f>
        <v>#REF!</v>
      </c>
      <c r="U18" s="1823"/>
      <c r="V18" s="1823"/>
      <c r="W18" s="1823"/>
      <c r="X18" s="1823"/>
      <c r="Y18" s="1823"/>
      <c r="Z18" s="1823"/>
      <c r="AA18" s="1823"/>
      <c r="AB18" s="1823"/>
      <c r="AC18" s="1823"/>
      <c r="AD18" s="1823"/>
      <c r="AE18" s="1823"/>
      <c r="AF18" s="1823"/>
      <c r="AG18" s="1824"/>
    </row>
    <row r="19" spans="1:35" ht="25.5" customHeight="1">
      <c r="A19" s="386" t="e">
        <f>#REF!</f>
        <v>#REF!</v>
      </c>
      <c r="B19" s="1390"/>
      <c r="C19" s="1390"/>
      <c r="D19" s="1390"/>
      <c r="E19" s="1390"/>
      <c r="F19" s="1390"/>
      <c r="G19" s="1390"/>
      <c r="H19" s="1390"/>
      <c r="I19" s="1390"/>
      <c r="J19" s="1390"/>
      <c r="K19" s="394" t="e">
        <f>#REF!</f>
        <v>#REF!</v>
      </c>
      <c r="L19" s="7" t="e">
        <f>#REF!</f>
        <v>#REF!</v>
      </c>
      <c r="M19" s="393" t="e">
        <f>#REF!</f>
        <v>#REF!</v>
      </c>
      <c r="N19" s="8"/>
      <c r="O19" s="8"/>
      <c r="P19" s="8"/>
      <c r="Q19" s="8"/>
      <c r="R19" s="8"/>
      <c r="S19" s="392"/>
      <c r="T19" s="1828" t="e">
        <f>#REF!</f>
        <v>#REF!</v>
      </c>
      <c r="U19" s="1829"/>
      <c r="V19" s="1829"/>
      <c r="W19" s="1829"/>
      <c r="X19" s="1829"/>
      <c r="Y19" s="1829"/>
      <c r="Z19" s="1829"/>
      <c r="AA19" s="1829"/>
      <c r="AB19" s="1829"/>
      <c r="AC19" s="1829"/>
      <c r="AD19" s="1829"/>
      <c r="AE19" s="1829"/>
      <c r="AF19" s="1829"/>
      <c r="AG19" s="1830"/>
    </row>
    <row r="20" spans="1:35" ht="25.5" customHeight="1">
      <c r="A20" s="293" t="e">
        <f>#REF!</f>
        <v>#REF!</v>
      </c>
      <c r="B20" s="1361" t="e">
        <f>#REF!</f>
        <v>#REF!</v>
      </c>
      <c r="C20" s="1361"/>
      <c r="D20" s="1361"/>
      <c r="E20" s="1361"/>
      <c r="F20" s="1361"/>
      <c r="G20" s="1361"/>
      <c r="H20" s="1361"/>
      <c r="I20" s="1361"/>
      <c r="J20" s="1361"/>
      <c r="K20" s="294" t="e">
        <f>#REF!</f>
        <v>#REF!</v>
      </c>
      <c r="L20" s="1717" t="e">
        <f>#REF!</f>
        <v>#REF!</v>
      </c>
      <c r="M20" s="1718"/>
      <c r="N20" s="1718"/>
      <c r="O20" s="1718"/>
      <c r="P20" s="1718"/>
      <c r="Q20" s="1718"/>
      <c r="R20" s="1718"/>
      <c r="S20" s="1718"/>
      <c r="T20" s="1718"/>
      <c r="U20" s="1718"/>
      <c r="V20" s="1718"/>
      <c r="W20" s="1718"/>
      <c r="X20" s="1718"/>
      <c r="Y20" s="1718"/>
      <c r="Z20" s="1718"/>
      <c r="AA20" s="1718"/>
      <c r="AB20" s="1718"/>
      <c r="AC20" s="1718"/>
      <c r="AD20" s="1718"/>
      <c r="AE20" s="1718"/>
      <c r="AF20" s="1718"/>
      <c r="AG20" s="1719"/>
    </row>
    <row r="21" spans="1:35" ht="25.5" customHeight="1">
      <c r="A21" s="293" t="e">
        <f>#REF!</f>
        <v>#REF!</v>
      </c>
      <c r="B21" s="1361" t="e">
        <f>#REF!</f>
        <v>#REF!</v>
      </c>
      <c r="C21" s="1361"/>
      <c r="D21" s="1361"/>
      <c r="E21" s="1361"/>
      <c r="F21" s="1361"/>
      <c r="G21" s="1361"/>
      <c r="H21" s="1361"/>
      <c r="I21" s="1361"/>
      <c r="J21" s="1361"/>
      <c r="K21" s="231" t="e">
        <f>#REF!</f>
        <v>#REF!</v>
      </c>
      <c r="L21" s="1717" t="e">
        <f>#REF!</f>
        <v>#REF!</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9"/>
    </row>
    <row r="22" spans="1:35" ht="25.5" customHeight="1">
      <c r="A22" s="297" t="e">
        <f>#REF!</f>
        <v>#REF!</v>
      </c>
      <c r="B22" s="1388" t="e">
        <f>#REF!</f>
        <v>#REF!</v>
      </c>
      <c r="C22" s="1388"/>
      <c r="D22" s="1388"/>
      <c r="E22" s="1388"/>
      <c r="F22" s="1388"/>
      <c r="G22" s="1388"/>
      <c r="H22" s="1388"/>
      <c r="I22" s="1388"/>
      <c r="J22" s="1388"/>
      <c r="K22" s="405" t="e">
        <f>#REF!</f>
        <v>#REF!</v>
      </c>
      <c r="L22" s="1818" t="e">
        <f>#REF!</f>
        <v>#REF!</v>
      </c>
      <c r="M22" s="1819"/>
      <c r="N22" s="404" t="e">
        <f>#REF!</f>
        <v>#REF!</v>
      </c>
      <c r="O22" s="404"/>
      <c r="P22" s="246"/>
      <c r="Q22" s="246"/>
      <c r="R22" s="246"/>
      <c r="S22" s="246"/>
      <c r="T22" s="246"/>
      <c r="U22" s="246"/>
      <c r="V22" s="341"/>
      <c r="W22" s="341"/>
      <c r="X22" s="341"/>
      <c r="Y22" s="341"/>
      <c r="Z22" s="341"/>
      <c r="AA22" s="341"/>
      <c r="AB22" s="341"/>
      <c r="AC22" s="341"/>
      <c r="AD22" s="403"/>
      <c r="AE22" s="246"/>
      <c r="AF22" s="403"/>
      <c r="AG22" s="402"/>
    </row>
    <row r="23" spans="1:35" ht="25.5" customHeight="1">
      <c r="A23" s="351" t="e">
        <f>#REF!</f>
        <v>#REF!</v>
      </c>
      <c r="B23" s="1389"/>
      <c r="C23" s="1389"/>
      <c r="D23" s="1389"/>
      <c r="E23" s="1389"/>
      <c r="F23" s="1389"/>
      <c r="G23" s="1389"/>
      <c r="H23" s="1389"/>
      <c r="I23" s="1389"/>
      <c r="J23" s="1389"/>
      <c r="K23" s="399" t="e">
        <f>#REF!</f>
        <v>#REF!</v>
      </c>
      <c r="L23" s="1820" t="e">
        <f>#REF!</f>
        <v>#REF!</v>
      </c>
      <c r="M23" s="1821"/>
      <c r="N23" s="401" t="e">
        <f>#REF!</f>
        <v>#REF!</v>
      </c>
      <c r="O23" s="401"/>
      <c r="P23" s="401"/>
      <c r="Q23" s="401"/>
      <c r="R23" s="401"/>
      <c r="S23" s="401"/>
      <c r="T23" s="401"/>
      <c r="U23" s="401"/>
      <c r="V23" s="401"/>
      <c r="W23" s="401"/>
      <c r="X23" s="401"/>
      <c r="Y23" s="401"/>
      <c r="Z23" s="401"/>
      <c r="AA23" s="401"/>
      <c r="AB23" s="400"/>
      <c r="AC23" s="400"/>
      <c r="AD23" s="400"/>
      <c r="AE23" s="401"/>
      <c r="AF23" s="400"/>
      <c r="AG23" s="390"/>
    </row>
    <row r="24" spans="1:35" ht="25.5" customHeight="1">
      <c r="A24" s="351" t="e">
        <f>#REF!</f>
        <v>#REF!</v>
      </c>
      <c r="B24" s="1389"/>
      <c r="C24" s="1389"/>
      <c r="D24" s="1389"/>
      <c r="E24" s="1389"/>
      <c r="F24" s="1389"/>
      <c r="G24" s="1389"/>
      <c r="H24" s="1389"/>
      <c r="I24" s="1389"/>
      <c r="J24" s="1389"/>
      <c r="K24" s="399" t="e">
        <f>#REF!</f>
        <v>#REF!</v>
      </c>
      <c r="L24" s="398" t="e">
        <f>#REF!</f>
        <v>#REF!</v>
      </c>
      <c r="M24" s="397" t="e">
        <f>#REF!</f>
        <v>#REF!</v>
      </c>
      <c r="N24" s="396"/>
      <c r="O24" s="396"/>
      <c r="P24" s="396"/>
      <c r="Q24" s="396"/>
      <c r="R24" s="396"/>
      <c r="S24" s="395"/>
      <c r="T24" s="1822" t="e">
        <f>#REF!</f>
        <v>#REF!</v>
      </c>
      <c r="U24" s="1823"/>
      <c r="V24" s="1823"/>
      <c r="W24" s="1823"/>
      <c r="X24" s="1823"/>
      <c r="Y24" s="1823"/>
      <c r="Z24" s="1823"/>
      <c r="AA24" s="1823"/>
      <c r="AB24" s="1823"/>
      <c r="AC24" s="1823"/>
      <c r="AD24" s="1823"/>
      <c r="AE24" s="1823"/>
      <c r="AF24" s="1823"/>
      <c r="AG24" s="1824"/>
    </row>
    <row r="25" spans="1:35" ht="25.5" customHeight="1" thickBot="1">
      <c r="A25" s="386" t="e">
        <f>#REF!</f>
        <v>#REF!</v>
      </c>
      <c r="B25" s="1390"/>
      <c r="C25" s="1390"/>
      <c r="D25" s="1390"/>
      <c r="E25" s="1390"/>
      <c r="F25" s="1390"/>
      <c r="G25" s="1390"/>
      <c r="H25" s="1390"/>
      <c r="I25" s="1390"/>
      <c r="J25" s="1390"/>
      <c r="K25" s="394" t="e">
        <f>#REF!</f>
        <v>#REF!</v>
      </c>
      <c r="L25" s="7" t="e">
        <f>#REF!</f>
        <v>#REF!</v>
      </c>
      <c r="M25" s="393" t="e">
        <f>#REF!</f>
        <v>#REF!</v>
      </c>
      <c r="N25" s="8"/>
      <c r="O25" s="8"/>
      <c r="P25" s="8"/>
      <c r="Q25" s="8"/>
      <c r="R25" s="8"/>
      <c r="S25" s="392"/>
      <c r="T25" s="1828" t="e">
        <f>#REF!</f>
        <v>#REF!</v>
      </c>
      <c r="U25" s="1829"/>
      <c r="V25" s="1829"/>
      <c r="W25" s="1829"/>
      <c r="X25" s="1829"/>
      <c r="Y25" s="1829"/>
      <c r="Z25" s="1829"/>
      <c r="AA25" s="1829"/>
      <c r="AB25" s="1829"/>
      <c r="AC25" s="1829"/>
      <c r="AD25" s="1829"/>
      <c r="AE25" s="1829"/>
      <c r="AF25" s="1829"/>
      <c r="AG25" s="1830"/>
    </row>
    <row r="26" spans="1:35" ht="25.5" customHeight="1">
      <c r="A26" s="1452" t="e">
        <f>#REF!</f>
        <v>#REF!</v>
      </c>
      <c r="B26" s="1453"/>
      <c r="C26" s="1453"/>
      <c r="D26" s="1453"/>
      <c r="E26" s="1453"/>
      <c r="F26" s="1453"/>
      <c r="G26" s="1453"/>
      <c r="H26" s="1453"/>
      <c r="I26" s="1453"/>
      <c r="J26" s="1453"/>
      <c r="K26" s="391" t="e">
        <f>#REF!</f>
        <v>#REF!</v>
      </c>
      <c r="L26" s="950" t="e">
        <f>#REF!</f>
        <v>#REF!</v>
      </c>
      <c r="M26" s="824"/>
      <c r="N26" s="824"/>
      <c r="O26" s="833"/>
      <c r="P26" s="1816" t="e">
        <f>#REF!</f>
        <v>#REF!</v>
      </c>
      <c r="Q26" s="1816"/>
      <c r="R26" s="1816"/>
      <c r="S26" s="1816"/>
      <c r="T26" s="1816"/>
      <c r="U26" s="1816"/>
      <c r="V26" s="1816"/>
      <c r="W26" s="1816"/>
      <c r="X26" s="1816"/>
      <c r="Y26" s="1816"/>
      <c r="Z26" s="1816"/>
      <c r="AA26" s="1816"/>
      <c r="AB26" s="1816"/>
      <c r="AC26" s="1816"/>
      <c r="AD26" s="1816"/>
      <c r="AE26" s="1816"/>
      <c r="AF26" s="1816"/>
      <c r="AG26" s="1817"/>
      <c r="AI26" s="340" t="s">
        <v>351</v>
      </c>
    </row>
    <row r="27" spans="1:35" ht="25.5" customHeight="1">
      <c r="A27" s="1733" t="e">
        <f>#REF!</f>
        <v>#REF!</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5"/>
    </row>
    <row r="28" spans="1:35" ht="25.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row>
    <row r="29" spans="1:35" ht="25.5" customHeight="1">
      <c r="A29" s="1723"/>
      <c r="B29" s="1724"/>
      <c r="C29" s="1724"/>
      <c r="D29" s="1724"/>
      <c r="E29" s="1724"/>
      <c r="F29" s="1724"/>
      <c r="G29" s="1724"/>
      <c r="H29" s="1724"/>
      <c r="I29" s="1724"/>
      <c r="J29" s="1724"/>
      <c r="K29" s="1724"/>
      <c r="L29" s="1724"/>
      <c r="M29" s="1724"/>
      <c r="N29" s="1724"/>
      <c r="O29" s="1724"/>
      <c r="P29" s="1724"/>
      <c r="Q29" s="1724"/>
      <c r="R29" s="1724"/>
      <c r="S29" s="1724"/>
      <c r="T29" s="1724"/>
      <c r="U29" s="1724"/>
      <c r="V29" s="1724"/>
      <c r="W29" s="1724"/>
      <c r="X29" s="1724"/>
      <c r="Y29" s="1724"/>
      <c r="Z29" s="1724"/>
      <c r="AA29" s="1724"/>
      <c r="AB29" s="1724"/>
      <c r="AC29" s="1724"/>
      <c r="AD29" s="1724"/>
      <c r="AE29" s="1724"/>
      <c r="AF29" s="1724"/>
      <c r="AG29" s="1725"/>
    </row>
    <row r="30" spans="1:35" ht="25.5" customHeight="1" thickBot="1">
      <c r="A30" s="1726"/>
      <c r="B30" s="1727"/>
      <c r="C30" s="1727"/>
      <c r="D30" s="1727"/>
      <c r="E30" s="1727"/>
      <c r="F30" s="1727"/>
      <c r="G30" s="1727"/>
      <c r="H30" s="1727"/>
      <c r="I30" s="1727"/>
      <c r="J30" s="1727"/>
      <c r="K30" s="1727"/>
      <c r="L30" s="1727"/>
      <c r="M30" s="1727"/>
      <c r="N30" s="1727"/>
      <c r="O30" s="1727"/>
      <c r="P30" s="1727"/>
      <c r="Q30" s="1727"/>
      <c r="R30" s="1727"/>
      <c r="S30" s="1727"/>
      <c r="T30" s="1727"/>
      <c r="U30" s="1727"/>
      <c r="V30" s="1727"/>
      <c r="W30" s="1727"/>
      <c r="X30" s="1727"/>
      <c r="Y30" s="1727"/>
      <c r="Z30" s="1727"/>
      <c r="AA30" s="1727"/>
      <c r="AB30" s="1727"/>
      <c r="AC30" s="1727"/>
      <c r="AD30" s="1727"/>
      <c r="AE30" s="1727"/>
      <c r="AF30" s="1727"/>
      <c r="AG30" s="1728"/>
    </row>
    <row r="31" spans="1:35" ht="25.5" customHeight="1">
      <c r="A31" s="1422" t="e">
        <f>#REF!</f>
        <v>#REF!</v>
      </c>
      <c r="B31" s="1423"/>
      <c r="C31" s="1423"/>
      <c r="D31" s="1423"/>
      <c r="E31" s="1423"/>
      <c r="F31" s="1423"/>
      <c r="G31" s="1423"/>
      <c r="H31" s="1423"/>
      <c r="I31" s="1423"/>
      <c r="J31" s="1423"/>
      <c r="K31" s="1423"/>
      <c r="L31" s="1423"/>
      <c r="M31" s="1423"/>
      <c r="N31" s="1423"/>
      <c r="O31" s="303" t="e">
        <f>#REF!</f>
        <v>#REF!</v>
      </c>
      <c r="P31" s="303" t="e">
        <f>#REF!</f>
        <v>#REF!</v>
      </c>
      <c r="Q31" s="303" t="e">
        <f>#REF!</f>
        <v>#REF!</v>
      </c>
      <c r="R31" s="303" t="e">
        <f>#REF!</f>
        <v>#REF!</v>
      </c>
      <c r="S31" s="303" t="e">
        <f>#REF!</f>
        <v>#REF!</v>
      </c>
      <c r="T31" s="303" t="e">
        <f>#REF!</f>
        <v>#REF!</v>
      </c>
      <c r="U31" s="303" t="e">
        <f>#REF!</f>
        <v>#REF!</v>
      </c>
      <c r="V31" s="303" t="e">
        <f>#REF!</f>
        <v>#REF!</v>
      </c>
      <c r="W31" s="303" t="e">
        <f>#REF!</f>
        <v>#REF!</v>
      </c>
      <c r="X31" s="303" t="e">
        <f>#REF!</f>
        <v>#REF!</v>
      </c>
      <c r="Y31" s="303" t="e">
        <f>#REF!</f>
        <v>#REF!</v>
      </c>
      <c r="Z31" s="303" t="e">
        <f>#REF!</f>
        <v>#REF!</v>
      </c>
      <c r="AA31" s="303" t="e">
        <f>#REF!</f>
        <v>#REF!</v>
      </c>
      <c r="AB31" s="303" t="e">
        <f>#REF!</f>
        <v>#REF!</v>
      </c>
      <c r="AC31" s="303" t="e">
        <f>#REF!</f>
        <v>#REF!</v>
      </c>
      <c r="AD31" s="303" t="e">
        <f>#REF!</f>
        <v>#REF!</v>
      </c>
      <c r="AE31" s="303" t="e">
        <f>#REF!</f>
        <v>#REF!</v>
      </c>
      <c r="AF31" s="303" t="e">
        <f>#REF!</f>
        <v>#REF!</v>
      </c>
      <c r="AG31" s="342" t="e">
        <f>#REF!</f>
        <v>#REF!</v>
      </c>
    </row>
    <row r="32" spans="1:35" ht="25.5" customHeight="1">
      <c r="A32" s="381" t="e">
        <f>#REF!</f>
        <v>#REF!</v>
      </c>
      <c r="B32" s="1361" t="e">
        <f>#REF!</f>
        <v>#REF!</v>
      </c>
      <c r="C32" s="1361"/>
      <c r="D32" s="1361"/>
      <c r="E32" s="1361"/>
      <c r="F32" s="1361"/>
      <c r="G32" s="1361"/>
      <c r="H32" s="1361"/>
      <c r="I32" s="1361"/>
      <c r="J32" s="1361"/>
      <c r="K32" s="1361"/>
      <c r="L32" s="1361"/>
      <c r="M32" s="231" t="e">
        <f>#REF!</f>
        <v>#REF!</v>
      </c>
      <c r="N32" s="1717" t="e">
        <f>#REF!</f>
        <v>#REF!</v>
      </c>
      <c r="O32" s="1718"/>
      <c r="P32" s="1718"/>
      <c r="Q32" s="1718"/>
      <c r="R32" s="1718"/>
      <c r="S32" s="1718"/>
      <c r="T32" s="1718"/>
      <c r="U32" s="1718"/>
      <c r="V32" s="1718"/>
      <c r="W32" s="1718"/>
      <c r="X32" s="1718"/>
      <c r="Y32" s="1718"/>
      <c r="Z32" s="1718"/>
      <c r="AA32" s="1718"/>
      <c r="AB32" s="1718"/>
      <c r="AC32" s="1718"/>
      <c r="AD32" s="1718"/>
      <c r="AE32" s="1718"/>
      <c r="AF32" s="1718"/>
      <c r="AG32" s="1719"/>
    </row>
    <row r="33" spans="1:35" ht="25.5" customHeight="1">
      <c r="A33" s="381" t="e">
        <f>#REF!</f>
        <v>#REF!</v>
      </c>
      <c r="B33" s="1361" t="e">
        <f>#REF!</f>
        <v>#REF!</v>
      </c>
      <c r="C33" s="1361"/>
      <c r="D33" s="1361"/>
      <c r="E33" s="1361"/>
      <c r="F33" s="1361"/>
      <c r="G33" s="1361"/>
      <c r="H33" s="1361"/>
      <c r="I33" s="1361"/>
      <c r="J33" s="1361"/>
      <c r="K33" s="1361"/>
      <c r="L33" s="1361"/>
      <c r="M33" s="231" t="e">
        <f>#REF!</f>
        <v>#REF!</v>
      </c>
      <c r="N33" s="1717" t="e">
        <f>#REF!</f>
        <v>#REF!</v>
      </c>
      <c r="O33" s="1718"/>
      <c r="P33" s="1718"/>
      <c r="Q33" s="1718"/>
      <c r="R33" s="1718"/>
      <c r="S33" s="1718"/>
      <c r="T33" s="1718"/>
      <c r="U33" s="1718"/>
      <c r="V33" s="1718"/>
      <c r="W33" s="1718"/>
      <c r="X33" s="1718"/>
      <c r="Y33" s="1718"/>
      <c r="Z33" s="1718"/>
      <c r="AA33" s="1718"/>
      <c r="AB33" s="1718"/>
      <c r="AC33" s="1718"/>
      <c r="AD33" s="1718"/>
      <c r="AE33" s="1718"/>
      <c r="AF33" s="1718"/>
      <c r="AG33" s="1719"/>
    </row>
    <row r="34" spans="1:35" ht="25.5" customHeight="1">
      <c r="A34" s="381" t="e">
        <f>#REF!</f>
        <v>#REF!</v>
      </c>
      <c r="B34" s="1361" t="e">
        <f>#REF!</f>
        <v>#REF!</v>
      </c>
      <c r="C34" s="1361"/>
      <c r="D34" s="1361"/>
      <c r="E34" s="1361"/>
      <c r="F34" s="1361"/>
      <c r="G34" s="1361"/>
      <c r="H34" s="1361"/>
      <c r="I34" s="1361"/>
      <c r="J34" s="1361"/>
      <c r="K34" s="1361"/>
      <c r="L34" s="1361"/>
      <c r="M34" s="231" t="e">
        <f>#REF!</f>
        <v>#REF!</v>
      </c>
      <c r="N34" s="1717" t="e">
        <f>#REF!</f>
        <v>#REF!</v>
      </c>
      <c r="O34" s="1718"/>
      <c r="P34" s="1718"/>
      <c r="Q34" s="1718"/>
      <c r="R34" s="1718"/>
      <c r="S34" s="1718"/>
      <c r="T34" s="1718"/>
      <c r="U34" s="1718"/>
      <c r="V34" s="1718"/>
      <c r="W34" s="1718"/>
      <c r="X34" s="1718"/>
      <c r="Y34" s="1718"/>
      <c r="Z34" s="1718"/>
      <c r="AA34" s="1718"/>
      <c r="AB34" s="1718"/>
      <c r="AC34" s="1718"/>
      <c r="AD34" s="1718"/>
      <c r="AE34" s="1718"/>
      <c r="AF34" s="1718"/>
      <c r="AG34" s="1719"/>
      <c r="AI34" s="340" t="s">
        <v>296</v>
      </c>
    </row>
    <row r="35" spans="1:35" ht="25.5" customHeight="1">
      <c r="A35" s="381" t="e">
        <f>#REF!</f>
        <v>#REF!</v>
      </c>
      <c r="B35" s="1361" t="e">
        <f>#REF!</f>
        <v>#REF!</v>
      </c>
      <c r="C35" s="996"/>
      <c r="D35" s="996"/>
      <c r="E35" s="996"/>
      <c r="F35" s="996"/>
      <c r="G35" s="996"/>
      <c r="H35" s="996"/>
      <c r="I35" s="996"/>
      <c r="J35" s="996"/>
      <c r="K35" s="996"/>
      <c r="L35" s="996"/>
      <c r="M35" s="231" t="e">
        <f>#REF!</f>
        <v>#REF!</v>
      </c>
      <c r="N35" s="1765" t="e">
        <f>#REF!</f>
        <v>#REF!</v>
      </c>
      <c r="O35" s="1766"/>
      <c r="P35" s="1766"/>
      <c r="Q35" s="1766"/>
      <c r="R35" s="1766"/>
      <c r="S35" s="1766"/>
      <c r="T35" s="1766"/>
      <c r="U35" s="1766"/>
      <c r="V35" s="1766"/>
      <c r="W35" s="1766"/>
      <c r="X35" s="1766"/>
      <c r="Y35" s="1766"/>
      <c r="Z35" s="1766"/>
      <c r="AA35" s="436" t="e">
        <f>#REF!</f>
        <v>#REF!</v>
      </c>
      <c r="AB35" s="436"/>
      <c r="AC35" s="436"/>
      <c r="AD35" s="436"/>
      <c r="AE35" s="436"/>
      <c r="AF35" s="436"/>
      <c r="AG35" s="464"/>
      <c r="AI35" s="340" t="s">
        <v>410</v>
      </c>
    </row>
    <row r="36" spans="1:35" ht="25.5" customHeight="1">
      <c r="A36" s="381" t="e">
        <f>#REF!</f>
        <v>#REF!</v>
      </c>
      <c r="B36" s="1361" t="e">
        <f>#REF!</f>
        <v>#REF!</v>
      </c>
      <c r="C36" s="1361"/>
      <c r="D36" s="1361"/>
      <c r="E36" s="1361"/>
      <c r="F36" s="1361"/>
      <c r="G36" s="1361"/>
      <c r="H36" s="1361"/>
      <c r="I36" s="1361"/>
      <c r="J36" s="1361"/>
      <c r="K36" s="1361"/>
      <c r="L36" s="1361"/>
      <c r="M36" s="231" t="e">
        <f>#REF!</f>
        <v>#REF!</v>
      </c>
      <c r="N36" s="1717" t="e">
        <f>#REF!</f>
        <v>#REF!</v>
      </c>
      <c r="O36" s="1718"/>
      <c r="P36" s="1718"/>
      <c r="Q36" s="1718"/>
      <c r="R36" s="1718"/>
      <c r="S36" s="1718"/>
      <c r="T36" s="1718"/>
      <c r="U36" s="1718"/>
      <c r="V36" s="1718"/>
      <c r="W36" s="1718"/>
      <c r="X36" s="1718"/>
      <c r="Y36" s="1718"/>
      <c r="Z36" s="1718"/>
      <c r="AA36" s="1718"/>
      <c r="AB36" s="1718"/>
      <c r="AC36" s="1718"/>
      <c r="AD36" s="1718"/>
      <c r="AE36" s="1718"/>
      <c r="AF36" s="1718"/>
      <c r="AG36" s="1719"/>
      <c r="AI36" s="340" t="s">
        <v>408</v>
      </c>
    </row>
    <row r="37" spans="1:35" ht="25.5" customHeight="1">
      <c r="A37" s="381" t="e">
        <f>#REF!</f>
        <v>#REF!</v>
      </c>
      <c r="B37" s="996" t="e">
        <f>#REF!</f>
        <v>#REF!</v>
      </c>
      <c r="C37" s="996"/>
      <c r="D37" s="996"/>
      <c r="E37" s="996"/>
      <c r="F37" s="996"/>
      <c r="G37" s="996"/>
      <c r="H37" s="996"/>
      <c r="I37" s="996"/>
      <c r="J37" s="996"/>
      <c r="K37" s="996"/>
      <c r="L37" s="996"/>
      <c r="M37" s="411" t="e">
        <f>#REF!</f>
        <v>#REF!</v>
      </c>
      <c r="N37" s="1765" t="e">
        <f>#REF!</f>
        <v>#REF!</v>
      </c>
      <c r="O37" s="1766"/>
      <c r="P37" s="1766"/>
      <c r="Q37" s="1766"/>
      <c r="R37" s="1766"/>
      <c r="S37" s="1766"/>
      <c r="T37" s="1766"/>
      <c r="U37" s="1766"/>
      <c r="V37" s="1766"/>
      <c r="W37" s="1766"/>
      <c r="X37" s="1766"/>
      <c r="Y37" s="1766"/>
      <c r="Z37" s="1766"/>
      <c r="AA37" s="436" t="e">
        <f>#REF!</f>
        <v>#REF!</v>
      </c>
      <c r="AB37" s="436"/>
      <c r="AC37" s="436"/>
      <c r="AD37" s="436"/>
      <c r="AE37" s="436"/>
      <c r="AF37" s="436"/>
      <c r="AG37" s="464"/>
      <c r="AI37" s="340" t="s">
        <v>405</v>
      </c>
    </row>
    <row r="38" spans="1:35" ht="25.5" customHeight="1">
      <c r="A38" s="381" t="e">
        <f>#REF!</f>
        <v>#REF!</v>
      </c>
      <c r="B38" s="1361" t="e">
        <f>#REF!</f>
        <v>#REF!</v>
      </c>
      <c r="C38" s="1361"/>
      <c r="D38" s="1361"/>
      <c r="E38" s="1361"/>
      <c r="F38" s="1361"/>
      <c r="G38" s="1361"/>
      <c r="H38" s="1361"/>
      <c r="I38" s="1361"/>
      <c r="J38" s="1361"/>
      <c r="K38" s="1361"/>
      <c r="L38" s="1361"/>
      <c r="M38" s="231" t="e">
        <f>#REF!</f>
        <v>#REF!</v>
      </c>
      <c r="N38" s="1717" t="e">
        <f>#REF!</f>
        <v>#REF!</v>
      </c>
      <c r="O38" s="1718"/>
      <c r="P38" s="1718"/>
      <c r="Q38" s="1718"/>
      <c r="R38" s="1718"/>
      <c r="S38" s="1718"/>
      <c r="T38" s="1718"/>
      <c r="U38" s="1718"/>
      <c r="V38" s="1718"/>
      <c r="W38" s="1718"/>
      <c r="X38" s="1718"/>
      <c r="Y38" s="1718"/>
      <c r="Z38" s="1718"/>
      <c r="AA38" s="1718"/>
      <c r="AB38" s="1718"/>
      <c r="AC38" s="1718"/>
      <c r="AD38" s="1718"/>
      <c r="AE38" s="1718"/>
      <c r="AF38" s="1718"/>
      <c r="AG38" s="1719"/>
    </row>
    <row r="39" spans="1:35" ht="25.5" customHeight="1">
      <c r="A39" s="381" t="e">
        <f>#REF!</f>
        <v>#REF!</v>
      </c>
      <c r="B39" s="1361" t="e">
        <f>#REF!</f>
        <v>#REF!</v>
      </c>
      <c r="C39" s="1361"/>
      <c r="D39" s="1361"/>
      <c r="E39" s="1361"/>
      <c r="F39" s="1361"/>
      <c r="G39" s="1361"/>
      <c r="H39" s="1361"/>
      <c r="I39" s="1361"/>
      <c r="J39" s="1361"/>
      <c r="K39" s="1361"/>
      <c r="L39" s="1361"/>
      <c r="M39" s="231" t="e">
        <f>#REF!</f>
        <v>#REF!</v>
      </c>
      <c r="N39" s="1765" t="e">
        <f>#REF!</f>
        <v>#REF!</v>
      </c>
      <c r="O39" s="1766"/>
      <c r="P39" s="1766"/>
      <c r="Q39" s="1766"/>
      <c r="R39" s="1766"/>
      <c r="S39" s="1766"/>
      <c r="T39" s="1766"/>
      <c r="U39" s="1766"/>
      <c r="V39" s="1766"/>
      <c r="W39" s="1766"/>
      <c r="X39" s="1766"/>
      <c r="Y39" s="1766"/>
      <c r="Z39" s="1766"/>
      <c r="AA39" s="436" t="e">
        <f>#REF!</f>
        <v>#REF!</v>
      </c>
      <c r="AB39" s="436"/>
      <c r="AC39" s="436"/>
      <c r="AD39" s="436"/>
      <c r="AE39" s="436"/>
      <c r="AF39" s="436"/>
      <c r="AG39" s="464"/>
    </row>
    <row r="40" spans="1:35" ht="25.5" customHeight="1">
      <c r="A40" s="381" t="e">
        <f>#REF!</f>
        <v>#REF!</v>
      </c>
      <c r="B40" s="1361" t="e">
        <f>#REF!</f>
        <v>#REF!</v>
      </c>
      <c r="C40" s="1361"/>
      <c r="D40" s="1361"/>
      <c r="E40" s="1361"/>
      <c r="F40" s="1361"/>
      <c r="G40" s="1361"/>
      <c r="H40" s="1361"/>
      <c r="I40" s="1361"/>
      <c r="J40" s="1361"/>
      <c r="K40" s="1361"/>
      <c r="L40" s="1361"/>
      <c r="M40" s="231" t="e">
        <f>#REF!</f>
        <v>#REF!</v>
      </c>
      <c r="N40" s="1765" t="e">
        <f>#REF!</f>
        <v>#REF!</v>
      </c>
      <c r="O40" s="1766"/>
      <c r="P40" s="1766"/>
      <c r="Q40" s="1766"/>
      <c r="R40" s="1766"/>
      <c r="S40" s="1766"/>
      <c r="T40" s="1766"/>
      <c r="U40" s="1766"/>
      <c r="V40" s="1766"/>
      <c r="W40" s="1766"/>
      <c r="X40" s="1766"/>
      <c r="Y40" s="1766"/>
      <c r="Z40" s="1766"/>
      <c r="AA40" s="436" t="e">
        <f>#REF!</f>
        <v>#REF!</v>
      </c>
      <c r="AB40" s="467"/>
      <c r="AC40" s="467"/>
      <c r="AD40" s="467"/>
      <c r="AE40" s="467"/>
      <c r="AF40" s="467"/>
      <c r="AG40" s="468"/>
    </row>
    <row r="41" spans="1:35" ht="25.5" customHeight="1">
      <c r="A41" s="381" t="e">
        <f>#REF!</f>
        <v>#REF!</v>
      </c>
      <c r="B41" s="1361" t="e">
        <f>#REF!</f>
        <v>#REF!</v>
      </c>
      <c r="C41" s="1361"/>
      <c r="D41" s="1361"/>
      <c r="E41" s="1361"/>
      <c r="F41" s="1361"/>
      <c r="G41" s="1361"/>
      <c r="H41" s="1361"/>
      <c r="I41" s="1361"/>
      <c r="J41" s="1361"/>
      <c r="K41" s="1361"/>
      <c r="L41" s="1361"/>
      <c r="M41" s="231" t="e">
        <f>#REF!</f>
        <v>#REF!</v>
      </c>
      <c r="N41" s="1765" t="e">
        <f>#REF!</f>
        <v>#REF!</v>
      </c>
      <c r="O41" s="1766"/>
      <c r="P41" s="1766"/>
      <c r="Q41" s="1766"/>
      <c r="R41" s="1766"/>
      <c r="S41" s="1766"/>
      <c r="T41" s="1766"/>
      <c r="U41" s="1766"/>
      <c r="V41" s="1766"/>
      <c r="W41" s="1766"/>
      <c r="X41" s="1766"/>
      <c r="Y41" s="1766"/>
      <c r="Z41" s="1766"/>
      <c r="AA41" s="436" t="e">
        <f>#REF!</f>
        <v>#REF!</v>
      </c>
      <c r="AB41" s="436"/>
      <c r="AC41" s="436"/>
      <c r="AD41" s="436"/>
      <c r="AE41" s="436"/>
      <c r="AF41" s="436"/>
      <c r="AG41" s="464"/>
    </row>
    <row r="42" spans="1:35" ht="25.5" customHeight="1" thickBot="1">
      <c r="A42" s="381" t="e">
        <f>#REF!</f>
        <v>#REF!</v>
      </c>
      <c r="B42" s="1361" t="e">
        <f>#REF!</f>
        <v>#REF!</v>
      </c>
      <c r="C42" s="1361"/>
      <c r="D42" s="1361"/>
      <c r="E42" s="1361"/>
      <c r="F42" s="1361"/>
      <c r="G42" s="1361"/>
      <c r="H42" s="1361"/>
      <c r="I42" s="1361"/>
      <c r="J42" s="1361"/>
      <c r="K42" s="1361"/>
      <c r="L42" s="1361"/>
      <c r="M42" s="231" t="e">
        <f>#REF!</f>
        <v>#REF!</v>
      </c>
      <c r="N42" s="1788" t="e">
        <f>#REF!</f>
        <v>#REF!</v>
      </c>
      <c r="O42" s="1789"/>
      <c r="P42" s="1789"/>
      <c r="Q42" s="1789"/>
      <c r="R42" s="1789"/>
      <c r="S42" s="1789"/>
      <c r="T42" s="1789"/>
      <c r="U42" s="1789"/>
      <c r="V42" s="1789"/>
      <c r="W42" s="1789"/>
      <c r="X42" s="1789"/>
      <c r="Y42" s="1789"/>
      <c r="Z42" s="1789"/>
      <c r="AA42" s="436" t="e">
        <f>#REF!</f>
        <v>#REF!</v>
      </c>
      <c r="AB42" s="436"/>
      <c r="AC42" s="436"/>
      <c r="AD42" s="436"/>
      <c r="AE42" s="436"/>
      <c r="AF42" s="436"/>
      <c r="AG42" s="464"/>
    </row>
    <row r="43" spans="1:35" ht="25.5" customHeight="1">
      <c r="A43" s="1422" t="e">
        <f>#REF!</f>
        <v>#REF!</v>
      </c>
      <c r="B43" s="1423"/>
      <c r="C43" s="1423"/>
      <c r="D43" s="1423"/>
      <c r="E43" s="1423"/>
      <c r="F43" s="1423"/>
      <c r="G43" s="1423"/>
      <c r="H43" s="1423"/>
      <c r="I43" s="1423"/>
      <c r="J43" s="1423"/>
      <c r="K43" s="1423"/>
      <c r="L43" s="1423"/>
      <c r="M43" s="1423"/>
      <c r="N43" s="1423"/>
      <c r="O43" s="1423"/>
      <c r="P43" s="1423"/>
      <c r="Q43" s="1423"/>
      <c r="R43" s="1423"/>
      <c r="S43" s="303" t="e">
        <f>#REF!</f>
        <v>#REF!</v>
      </c>
      <c r="T43" s="303" t="e">
        <f>#REF!</f>
        <v>#REF!</v>
      </c>
      <c r="U43" s="303" t="e">
        <f>#REF!</f>
        <v>#REF!</v>
      </c>
      <c r="V43" s="303" t="e">
        <f>#REF!</f>
        <v>#REF!</v>
      </c>
      <c r="W43" s="303" t="e">
        <f>#REF!</f>
        <v>#REF!</v>
      </c>
      <c r="X43" s="303" t="e">
        <f>#REF!</f>
        <v>#REF!</v>
      </c>
      <c r="Y43" s="303" t="e">
        <f>#REF!</f>
        <v>#REF!</v>
      </c>
      <c r="Z43" s="303" t="e">
        <f>#REF!</f>
        <v>#REF!</v>
      </c>
      <c r="AA43" s="303" t="e">
        <f>#REF!</f>
        <v>#REF!</v>
      </c>
      <c r="AB43" s="303" t="e">
        <f>#REF!</f>
        <v>#REF!</v>
      </c>
      <c r="AC43" s="303" t="e">
        <f>#REF!</f>
        <v>#REF!</v>
      </c>
      <c r="AD43" s="303" t="e">
        <f>#REF!</f>
        <v>#REF!</v>
      </c>
      <c r="AE43" s="303" t="e">
        <f>#REF!</f>
        <v>#REF!</v>
      </c>
      <c r="AF43" s="303" t="e">
        <f>#REF!</f>
        <v>#REF!</v>
      </c>
      <c r="AG43" s="342" t="e">
        <f>#REF!</f>
        <v>#REF!</v>
      </c>
    </row>
    <row r="44" spans="1:35" ht="25.5" customHeight="1">
      <c r="A44" s="381" t="e">
        <f>#REF!</f>
        <v>#REF!</v>
      </c>
      <c r="B44" s="1361" t="e">
        <f>#REF!</f>
        <v>#REF!</v>
      </c>
      <c r="C44" s="1361"/>
      <c r="D44" s="1361"/>
      <c r="E44" s="1361"/>
      <c r="F44" s="1361"/>
      <c r="G44" s="1361"/>
      <c r="H44" s="1361"/>
      <c r="I44" s="1361"/>
      <c r="J44" s="1361"/>
      <c r="K44" s="1361"/>
      <c r="L44" s="1361"/>
      <c r="M44" s="231" t="e">
        <f>#REF!</f>
        <v>#REF!</v>
      </c>
      <c r="N44" s="1882" t="e">
        <f>#REF!</f>
        <v>#REF!</v>
      </c>
      <c r="O44" s="1883"/>
      <c r="P44" s="1883"/>
      <c r="Q44" s="1883"/>
      <c r="R44" s="1883"/>
      <c r="S44" s="1883"/>
      <c r="T44" s="1883"/>
      <c r="U44" s="1883"/>
      <c r="V44" s="1883"/>
      <c r="W44" s="1883"/>
      <c r="X44" s="1883"/>
      <c r="Y44" s="1883"/>
      <c r="Z44" s="1883"/>
      <c r="AA44" s="436" t="e">
        <f>#REF!</f>
        <v>#REF!</v>
      </c>
      <c r="AB44" s="436" t="e">
        <f>#REF!</f>
        <v>#REF!</v>
      </c>
      <c r="AC44" s="436" t="e">
        <f>#REF!</f>
        <v>#REF!</v>
      </c>
      <c r="AD44" s="436" t="e">
        <f>#REF!</f>
        <v>#REF!</v>
      </c>
      <c r="AE44" s="436" t="e">
        <f>#REF!</f>
        <v>#REF!</v>
      </c>
      <c r="AF44" s="436" t="e">
        <f>#REF!</f>
        <v>#REF!</v>
      </c>
      <c r="AG44" s="464" t="e">
        <f>#REF!</f>
        <v>#REF!</v>
      </c>
    </row>
    <row r="45" spans="1:35" ht="25.5" customHeight="1">
      <c r="A45" s="381" t="e">
        <f>#REF!</f>
        <v>#REF!</v>
      </c>
      <c r="B45" s="1361" t="e">
        <f>#REF!</f>
        <v>#REF!</v>
      </c>
      <c r="C45" s="1361"/>
      <c r="D45" s="1361"/>
      <c r="E45" s="1361"/>
      <c r="F45" s="1361"/>
      <c r="G45" s="1361"/>
      <c r="H45" s="1361"/>
      <c r="I45" s="1361"/>
      <c r="J45" s="1361"/>
      <c r="K45" s="1361"/>
      <c r="L45" s="1361"/>
      <c r="M45" s="231" t="e">
        <f>#REF!</f>
        <v>#REF!</v>
      </c>
      <c r="N45" s="1765" t="e">
        <f>#REF!</f>
        <v>#REF!</v>
      </c>
      <c r="O45" s="1766"/>
      <c r="P45" s="1718" t="e">
        <f>#REF!</f>
        <v>#REF!</v>
      </c>
      <c r="Q45" s="1718"/>
      <c r="R45" s="1718"/>
      <c r="S45" s="1718"/>
      <c r="T45" s="1718"/>
      <c r="U45" s="1766" t="e">
        <f>#REF!</f>
        <v>#REF!</v>
      </c>
      <c r="V45" s="1766"/>
      <c r="W45" s="1718" t="e">
        <f>#REF!</f>
        <v>#REF!</v>
      </c>
      <c r="X45" s="1718"/>
      <c r="Y45" s="1718"/>
      <c r="Z45" s="1718"/>
      <c r="AA45" s="1718"/>
      <c r="AB45" s="1867" t="e">
        <f>#REF!</f>
        <v>#REF!</v>
      </c>
      <c r="AC45" s="1867"/>
      <c r="AD45" s="1867"/>
      <c r="AE45" s="1718" t="e">
        <f>#REF!</f>
        <v>#REF!</v>
      </c>
      <c r="AF45" s="1718"/>
      <c r="AG45" s="1719"/>
    </row>
    <row r="46" spans="1:35" ht="25.5" customHeight="1">
      <c r="A46" s="381" t="e">
        <f>#REF!</f>
        <v>#REF!</v>
      </c>
      <c r="B46" s="1361" t="e">
        <f>#REF!</f>
        <v>#REF!</v>
      </c>
      <c r="C46" s="1361"/>
      <c r="D46" s="1361"/>
      <c r="E46" s="1361"/>
      <c r="F46" s="1361"/>
      <c r="G46" s="1361"/>
      <c r="H46" s="1361"/>
      <c r="I46" s="1361"/>
      <c r="J46" s="1361"/>
      <c r="K46" s="1361"/>
      <c r="L46" s="1361"/>
      <c r="M46" s="231" t="e">
        <f>#REF!</f>
        <v>#REF!</v>
      </c>
      <c r="N46" s="1880" t="e">
        <f>#REF!</f>
        <v>#REF!</v>
      </c>
      <c r="O46" s="1881"/>
      <c r="P46" s="1881"/>
      <c r="Q46" s="1881"/>
      <c r="R46" s="1881"/>
      <c r="S46" s="1881"/>
      <c r="T46" s="1881"/>
      <c r="U46" s="1881"/>
      <c r="V46" s="1881"/>
      <c r="W46" s="1881"/>
      <c r="X46" s="1881"/>
      <c r="Y46" s="1881"/>
      <c r="Z46" s="1881"/>
      <c r="AA46" s="469" t="e">
        <f>#REF!</f>
        <v>#REF!</v>
      </c>
      <c r="AB46" s="469"/>
      <c r="AC46" s="469"/>
      <c r="AD46" s="469"/>
      <c r="AE46" s="469"/>
      <c r="AF46" s="469"/>
      <c r="AG46" s="470"/>
    </row>
    <row r="47" spans="1:35" ht="25.5" customHeight="1" thickBot="1">
      <c r="A47" s="381" t="e">
        <f>#REF!</f>
        <v>#REF!</v>
      </c>
      <c r="B47" s="1583" t="e">
        <f>#REF!</f>
        <v>#REF!</v>
      </c>
      <c r="C47" s="1583"/>
      <c r="D47" s="1583"/>
      <c r="E47" s="1583"/>
      <c r="F47" s="1583"/>
      <c r="G47" s="1583"/>
      <c r="H47" s="1583"/>
      <c r="I47" s="1583"/>
      <c r="J47" s="1583"/>
      <c r="K47" s="1583"/>
      <c r="L47" s="1583"/>
      <c r="M47" s="231" t="e">
        <f>#REF!</f>
        <v>#REF!</v>
      </c>
      <c r="N47" s="1788" t="e">
        <f>#REF!</f>
        <v>#REF!</v>
      </c>
      <c r="O47" s="1789"/>
      <c r="P47" s="1789"/>
      <c r="Q47" s="1789"/>
      <c r="R47" s="1789"/>
      <c r="S47" s="1789"/>
      <c r="T47" s="1789"/>
      <c r="U47" s="1789"/>
      <c r="V47" s="1789"/>
      <c r="W47" s="1789"/>
      <c r="X47" s="1789"/>
      <c r="Y47" s="1789"/>
      <c r="Z47" s="1789"/>
      <c r="AA47" s="436" t="e">
        <f>#REF!</f>
        <v>#REF!</v>
      </c>
      <c r="AB47" s="436"/>
      <c r="AC47" s="436"/>
      <c r="AD47" s="436"/>
      <c r="AE47" s="436"/>
      <c r="AF47" s="436"/>
      <c r="AG47" s="464"/>
    </row>
    <row r="48" spans="1:35" ht="25.5" customHeight="1">
      <c r="A48" s="1422" t="e">
        <f>#REF!</f>
        <v>#REF!</v>
      </c>
      <c r="B48" s="1423"/>
      <c r="C48" s="1423"/>
      <c r="D48" s="1423"/>
      <c r="E48" s="1423"/>
      <c r="F48" s="1423"/>
      <c r="G48" s="1423"/>
      <c r="H48" s="1423"/>
      <c r="I48" s="1423"/>
      <c r="J48" s="1423"/>
      <c r="K48" s="1423"/>
      <c r="L48" s="1423"/>
      <c r="M48" s="1423"/>
      <c r="N48" s="1423"/>
      <c r="O48" s="1423"/>
      <c r="P48" s="1423"/>
      <c r="Q48" s="1423"/>
      <c r="R48" s="1423"/>
      <c r="S48" s="1423"/>
      <c r="T48" s="1423"/>
      <c r="U48" s="1423"/>
      <c r="V48" s="1423"/>
      <c r="W48" s="1423"/>
      <c r="X48" s="1423"/>
      <c r="Y48" s="1423"/>
      <c r="Z48" s="1423"/>
      <c r="AA48" s="1423"/>
      <c r="AB48" s="1423"/>
      <c r="AC48" s="1423"/>
      <c r="AD48" s="303" t="e">
        <f>#REF!</f>
        <v>#REF!</v>
      </c>
      <c r="AE48" s="303" t="e">
        <f>#REF!</f>
        <v>#REF!</v>
      </c>
      <c r="AF48" s="303" t="e">
        <f>#REF!</f>
        <v>#REF!</v>
      </c>
      <c r="AG48" s="342" t="e">
        <f>#REF!</f>
        <v>#REF!</v>
      </c>
    </row>
    <row r="49" spans="1:33" ht="25.5" customHeight="1">
      <c r="A49" s="381" t="e">
        <f>#REF!</f>
        <v>#REF!</v>
      </c>
      <c r="B49" s="1361" t="e">
        <f>#REF!</f>
        <v>#REF!</v>
      </c>
      <c r="C49" s="1361"/>
      <c r="D49" s="1361"/>
      <c r="E49" s="1361"/>
      <c r="F49" s="1361"/>
      <c r="G49" s="1361"/>
      <c r="H49" s="1361"/>
      <c r="I49" s="1361"/>
      <c r="J49" s="1361"/>
      <c r="K49" s="1361"/>
      <c r="L49" s="1361"/>
      <c r="M49" s="411" t="e">
        <f>#REF!</f>
        <v>#REF!</v>
      </c>
      <c r="N49" s="1803" t="e">
        <f>#REF!</f>
        <v>#REF!</v>
      </c>
      <c r="O49" s="1804"/>
      <c r="P49" s="1804"/>
      <c r="Q49" s="1804"/>
      <c r="R49" s="1804"/>
      <c r="S49" s="1804"/>
      <c r="T49" s="1804"/>
      <c r="U49" s="1804"/>
      <c r="V49" s="1804"/>
      <c r="W49" s="1804"/>
      <c r="X49" s="1804"/>
      <c r="Y49" s="1804"/>
      <c r="Z49" s="1804"/>
      <c r="AA49" s="1804"/>
      <c r="AB49" s="1804"/>
      <c r="AC49" s="1804"/>
      <c r="AD49" s="1804"/>
      <c r="AE49" s="1804"/>
      <c r="AF49" s="1804"/>
      <c r="AG49" s="1805"/>
    </row>
    <row r="50" spans="1:33" ht="25.5" customHeight="1">
      <c r="A50" s="381" t="e">
        <f>#REF!</f>
        <v>#REF!</v>
      </c>
      <c r="B50" s="1581" t="e">
        <f>#REF!</f>
        <v>#REF!</v>
      </c>
      <c r="C50" s="1581"/>
      <c r="D50" s="1581"/>
      <c r="E50" s="1581"/>
      <c r="F50" s="1581"/>
      <c r="G50" s="1581"/>
      <c r="H50" s="1581"/>
      <c r="I50" s="1581"/>
      <c r="J50" s="1581"/>
      <c r="K50" s="1581"/>
      <c r="L50" s="1581"/>
      <c r="M50" s="411" t="e">
        <f>#REF!</f>
        <v>#REF!</v>
      </c>
      <c r="N50" s="1765" t="e">
        <f>#REF!</f>
        <v>#REF!</v>
      </c>
      <c r="O50" s="1766"/>
      <c r="P50" s="1766"/>
      <c r="Q50" s="1766"/>
      <c r="R50" s="1766"/>
      <c r="S50" s="1766"/>
      <c r="T50" s="1766"/>
      <c r="U50" s="1766"/>
      <c r="V50" s="1766"/>
      <c r="W50" s="1766"/>
      <c r="X50" s="1766"/>
      <c r="Y50" s="1766"/>
      <c r="Z50" s="1766"/>
      <c r="AA50" s="436" t="e">
        <f>#REF!</f>
        <v>#REF!</v>
      </c>
      <c r="AB50" s="452"/>
      <c r="AC50" s="452"/>
      <c r="AD50" s="452"/>
      <c r="AE50" s="452"/>
      <c r="AF50" s="452"/>
      <c r="AG50" s="471"/>
    </row>
    <row r="51" spans="1:33" ht="25.5" customHeight="1">
      <c r="A51" s="293" t="e">
        <f>#REF!</f>
        <v>#REF!</v>
      </c>
      <c r="B51" s="873" t="e">
        <f>#REF!</f>
        <v>#REF!</v>
      </c>
      <c r="C51" s="873"/>
      <c r="D51" s="873"/>
      <c r="E51" s="873"/>
      <c r="F51" s="873"/>
      <c r="G51" s="873"/>
      <c r="H51" s="873"/>
      <c r="I51" s="873"/>
      <c r="J51" s="873"/>
      <c r="K51" s="873"/>
      <c r="L51" s="873"/>
      <c r="M51" s="235" t="e">
        <f>#REF!</f>
        <v>#REF!</v>
      </c>
      <c r="N51" s="1803" t="e">
        <f>#REF!</f>
        <v>#REF!</v>
      </c>
      <c r="O51" s="1804"/>
      <c r="P51" s="1804"/>
      <c r="Q51" s="1804"/>
      <c r="R51" s="1804"/>
      <c r="S51" s="1804"/>
      <c r="T51" s="1804"/>
      <c r="U51" s="1804"/>
      <c r="V51" s="1804"/>
      <c r="W51" s="1804"/>
      <c r="X51" s="1804"/>
      <c r="Y51" s="1804"/>
      <c r="Z51" s="1804"/>
      <c r="AA51" s="1804"/>
      <c r="AB51" s="1804"/>
      <c r="AC51" s="1804"/>
      <c r="AD51" s="1804"/>
      <c r="AE51" s="1804"/>
      <c r="AF51" s="1804"/>
      <c r="AG51" s="1805"/>
    </row>
    <row r="52" spans="1:33" ht="25.5" customHeight="1">
      <c r="A52" s="423" t="e">
        <f>#REF!</f>
        <v>#REF!</v>
      </c>
      <c r="B52" s="417" t="e">
        <f>#REF!</f>
        <v>#REF!</v>
      </c>
      <c r="C52" s="422"/>
      <c r="D52" s="422"/>
      <c r="E52" s="422"/>
      <c r="F52" s="422"/>
      <c r="G52" s="422"/>
      <c r="H52" s="422"/>
      <c r="I52" s="422"/>
      <c r="J52" s="422"/>
      <c r="K52" s="422"/>
      <c r="L52" s="422"/>
      <c r="M52" s="422"/>
      <c r="N52" s="415"/>
      <c r="O52" s="415"/>
      <c r="P52" s="415"/>
      <c r="Q52" s="415"/>
      <c r="R52" s="415"/>
      <c r="S52" s="415"/>
      <c r="T52" s="415"/>
      <c r="U52" s="415"/>
      <c r="V52" s="415"/>
      <c r="W52" s="415"/>
      <c r="X52" s="415"/>
      <c r="Y52" s="415"/>
      <c r="Z52" s="415"/>
      <c r="AA52" s="415"/>
      <c r="AB52" s="415"/>
      <c r="AC52" s="415"/>
      <c r="AD52" s="415"/>
      <c r="AE52" s="415"/>
      <c r="AF52" s="415"/>
      <c r="AG52" s="414"/>
    </row>
    <row r="53" spans="1:33" ht="25.5" customHeight="1">
      <c r="A53" s="413" t="e">
        <f>#REF!</f>
        <v>#REF!</v>
      </c>
      <c r="B53" s="421" t="e">
        <f>#REF!</f>
        <v>#REF!</v>
      </c>
      <c r="C53" s="996" t="e">
        <f>#REF!</f>
        <v>#REF!</v>
      </c>
      <c r="D53" s="996"/>
      <c r="E53" s="996"/>
      <c r="F53" s="996"/>
      <c r="G53" s="996"/>
      <c r="H53" s="996"/>
      <c r="I53" s="996"/>
      <c r="J53" s="996"/>
      <c r="K53" s="996"/>
      <c r="L53" s="996"/>
      <c r="M53" s="361" t="e">
        <f>#REF!</f>
        <v>#REF!</v>
      </c>
      <c r="N53" s="1803" t="e">
        <f>#REF!</f>
        <v>#REF!</v>
      </c>
      <c r="O53" s="1804"/>
      <c r="P53" s="1804"/>
      <c r="Q53" s="1804"/>
      <c r="R53" s="1804"/>
      <c r="S53" s="1804"/>
      <c r="T53" s="1804"/>
      <c r="U53" s="1804"/>
      <c r="V53" s="1804"/>
      <c r="W53" s="1804"/>
      <c r="X53" s="1804"/>
      <c r="Y53" s="1804"/>
      <c r="Z53" s="1804"/>
      <c r="AA53" s="1804"/>
      <c r="AB53" s="1804"/>
      <c r="AC53" s="1804"/>
      <c r="AD53" s="1804"/>
      <c r="AE53" s="1804"/>
      <c r="AF53" s="1804"/>
      <c r="AG53" s="1805"/>
    </row>
    <row r="54" spans="1:33" ht="25.5" customHeight="1" thickBot="1">
      <c r="A54" s="413" t="e">
        <f>#REF!</f>
        <v>#REF!</v>
      </c>
      <c r="B54" s="421" t="e">
        <f>#REF!</f>
        <v>#REF!</v>
      </c>
      <c r="C54" s="996" t="e">
        <f>#REF!</f>
        <v>#REF!</v>
      </c>
      <c r="D54" s="996"/>
      <c r="E54" s="996"/>
      <c r="F54" s="996"/>
      <c r="G54" s="996"/>
      <c r="H54" s="996"/>
      <c r="I54" s="996"/>
      <c r="J54" s="996"/>
      <c r="K54" s="996"/>
      <c r="L54" s="996"/>
      <c r="M54" s="231" t="e">
        <f>#REF!</f>
        <v>#REF!</v>
      </c>
      <c r="N54" s="1765" t="e">
        <f>#REF!</f>
        <v>#REF!</v>
      </c>
      <c r="O54" s="1766"/>
      <c r="P54" s="1766"/>
      <c r="Q54" s="1766"/>
      <c r="R54" s="1766"/>
      <c r="S54" s="1766"/>
      <c r="T54" s="1766"/>
      <c r="U54" s="1766"/>
      <c r="V54" s="1766"/>
      <c r="W54" s="1766"/>
      <c r="X54" s="1766"/>
      <c r="Y54" s="1766"/>
      <c r="Z54" s="1766"/>
      <c r="AA54" s="436" t="e">
        <f>#REF!</f>
        <v>#REF!</v>
      </c>
      <c r="AB54" s="436"/>
      <c r="AC54" s="436"/>
      <c r="AD54" s="436"/>
      <c r="AE54" s="436"/>
      <c r="AF54" s="436"/>
      <c r="AG54" s="464"/>
    </row>
    <row r="55" spans="1:33" ht="25.5" customHeight="1">
      <c r="A55" s="1452" t="e">
        <f>#REF!</f>
        <v>#REF!</v>
      </c>
      <c r="B55" s="1453"/>
      <c r="C55" s="1453"/>
      <c r="D55" s="1453"/>
      <c r="E55" s="1453"/>
      <c r="F55" s="1453"/>
      <c r="G55" s="1453"/>
      <c r="H55" s="1453"/>
      <c r="I55" s="1453"/>
      <c r="J55" s="1453"/>
      <c r="K55" s="1453"/>
      <c r="L55" s="1453"/>
      <c r="M55" s="1453"/>
      <c r="N55" s="1453"/>
      <c r="O55" s="1453"/>
      <c r="P55" s="1453"/>
      <c r="Q55" s="1453"/>
      <c r="R55" s="1453"/>
      <c r="S55" s="1453"/>
      <c r="T55" s="1453"/>
      <c r="U55" s="1453"/>
      <c r="V55" s="1453"/>
      <c r="W55" s="365" t="e">
        <f>#REF!</f>
        <v>#REF!</v>
      </c>
      <c r="X55" s="365" t="e">
        <f>#REF!</f>
        <v>#REF!</v>
      </c>
      <c r="Y55" s="365" t="e">
        <f>#REF!</f>
        <v>#REF!</v>
      </c>
      <c r="Z55" s="365" t="e">
        <f>#REF!</f>
        <v>#REF!</v>
      </c>
      <c r="AA55" s="365" t="e">
        <f>#REF!</f>
        <v>#REF!</v>
      </c>
      <c r="AB55" s="364" t="e">
        <f>#REF!</f>
        <v>#REF!</v>
      </c>
      <c r="AC55" s="364" t="e">
        <f>#REF!</f>
        <v>#REF!</v>
      </c>
      <c r="AD55" s="364" t="e">
        <f>#REF!</f>
        <v>#REF!</v>
      </c>
      <c r="AE55" s="364" t="e">
        <f>#REF!</f>
        <v>#REF!</v>
      </c>
      <c r="AF55" s="364" t="e">
        <f>#REF!</f>
        <v>#REF!</v>
      </c>
      <c r="AG55" s="313" t="e">
        <f>#REF!</f>
        <v>#REF!</v>
      </c>
    </row>
    <row r="56" spans="1:33" ht="25.5" customHeight="1">
      <c r="A56" s="472" t="e">
        <f>#REF!</f>
        <v>#REF!</v>
      </c>
      <c r="B56" s="1879" t="e">
        <f>#REF!</f>
        <v>#REF!</v>
      </c>
      <c r="C56" s="1879"/>
      <c r="D56" s="1879"/>
      <c r="E56" s="1879"/>
      <c r="F56" s="1879"/>
      <c r="G56" s="1879"/>
      <c r="H56" s="1879"/>
      <c r="I56" s="1879"/>
      <c r="J56" s="1879"/>
      <c r="K56" s="1879"/>
      <c r="L56" s="1879"/>
      <c r="M56" s="1879"/>
      <c r="N56" s="1879"/>
      <c r="O56" s="1879"/>
      <c r="P56" s="1879"/>
      <c r="Q56" s="1879"/>
      <c r="R56" s="1879"/>
      <c r="S56" s="1879"/>
      <c r="T56" s="1879"/>
      <c r="U56" s="1879"/>
      <c r="V56" s="1879"/>
      <c r="W56" s="1879"/>
      <c r="X56" s="1879"/>
      <c r="Y56" s="1879"/>
      <c r="Z56" s="473" t="e">
        <f>#REF!</f>
        <v>#REF!</v>
      </c>
      <c r="AA56" s="473" t="e">
        <f>#REF!</f>
        <v>#REF!</v>
      </c>
      <c r="AB56" s="474" t="e">
        <f>#REF!</f>
        <v>#REF!</v>
      </c>
      <c r="AC56" s="474" t="e">
        <f>#REF!</f>
        <v>#REF!</v>
      </c>
      <c r="AD56" s="474" t="e">
        <f>#REF!</f>
        <v>#REF!</v>
      </c>
      <c r="AE56" s="474" t="e">
        <f>#REF!</f>
        <v>#REF!</v>
      </c>
      <c r="AF56" s="474" t="e">
        <f>#REF!</f>
        <v>#REF!</v>
      </c>
      <c r="AG56" s="475" t="e">
        <f>#REF!</f>
        <v>#REF!</v>
      </c>
    </row>
    <row r="57" spans="1:33" ht="25.5" customHeight="1">
      <c r="A57" s="1723" t="e">
        <f>#REF!</f>
        <v>#REF!</v>
      </c>
      <c r="B57" s="1724"/>
      <c r="C57" s="1724"/>
      <c r="D57" s="1724"/>
      <c r="E57" s="1724"/>
      <c r="F57" s="1724"/>
      <c r="G57" s="1724"/>
      <c r="H57" s="1724"/>
      <c r="I57" s="1724"/>
      <c r="J57" s="1724"/>
      <c r="K57" s="1724"/>
      <c r="L57" s="1724"/>
      <c r="M57" s="1724"/>
      <c r="N57" s="1724"/>
      <c r="O57" s="1724"/>
      <c r="P57" s="1724"/>
      <c r="Q57" s="1724"/>
      <c r="R57" s="1724"/>
      <c r="S57" s="1724"/>
      <c r="T57" s="1724"/>
      <c r="U57" s="1724"/>
      <c r="V57" s="1724"/>
      <c r="W57" s="1724"/>
      <c r="X57" s="1724"/>
      <c r="Y57" s="1724"/>
      <c r="Z57" s="1724"/>
      <c r="AA57" s="1724"/>
      <c r="AB57" s="1724"/>
      <c r="AC57" s="1724"/>
      <c r="AD57" s="1724"/>
      <c r="AE57" s="1724"/>
      <c r="AF57" s="1724"/>
      <c r="AG57" s="1725"/>
    </row>
    <row r="58" spans="1:33" ht="25.5" customHeight="1">
      <c r="A58" s="1723"/>
      <c r="B58" s="1724"/>
      <c r="C58" s="1724"/>
      <c r="D58" s="1724"/>
      <c r="E58" s="1724"/>
      <c r="F58" s="1724"/>
      <c r="G58" s="1724"/>
      <c r="H58" s="1724"/>
      <c r="I58" s="1724"/>
      <c r="J58" s="1724"/>
      <c r="K58" s="1724"/>
      <c r="L58" s="1724"/>
      <c r="M58" s="1724"/>
      <c r="N58" s="1724"/>
      <c r="O58" s="1724"/>
      <c r="P58" s="1724"/>
      <c r="Q58" s="1724"/>
      <c r="R58" s="1724"/>
      <c r="S58" s="1724"/>
      <c r="T58" s="1724"/>
      <c r="U58" s="1724"/>
      <c r="V58" s="1724"/>
      <c r="W58" s="1724"/>
      <c r="X58" s="1724"/>
      <c r="Y58" s="1724"/>
      <c r="Z58" s="1724"/>
      <c r="AA58" s="1724"/>
      <c r="AB58" s="1724"/>
      <c r="AC58" s="1724"/>
      <c r="AD58" s="1724"/>
      <c r="AE58" s="1724"/>
      <c r="AF58" s="1724"/>
      <c r="AG58" s="1725"/>
    </row>
    <row r="59" spans="1:33" ht="25.5" customHeight="1" thickBot="1">
      <c r="A59" s="1726"/>
      <c r="B59" s="1727"/>
      <c r="C59" s="1727"/>
      <c r="D59" s="1727"/>
      <c r="E59" s="1727"/>
      <c r="F59" s="1727"/>
      <c r="G59" s="1727"/>
      <c r="H59" s="1727"/>
      <c r="I59" s="1727"/>
      <c r="J59" s="1727"/>
      <c r="K59" s="1727"/>
      <c r="L59" s="1727"/>
      <c r="M59" s="1727"/>
      <c r="N59" s="1727"/>
      <c r="O59" s="1727"/>
      <c r="P59" s="1727"/>
      <c r="Q59" s="1727"/>
      <c r="R59" s="1727"/>
      <c r="S59" s="1727"/>
      <c r="T59" s="1727"/>
      <c r="U59" s="1727"/>
      <c r="V59" s="1727"/>
      <c r="W59" s="1727"/>
      <c r="X59" s="1727"/>
      <c r="Y59" s="1727"/>
      <c r="Z59" s="1727"/>
      <c r="AA59" s="1727"/>
      <c r="AB59" s="1727"/>
      <c r="AC59" s="1727"/>
      <c r="AD59" s="1727"/>
      <c r="AE59" s="1727"/>
      <c r="AF59" s="1727"/>
      <c r="AG59" s="1728"/>
    </row>
    <row r="60" spans="1:33" ht="25.5" customHeight="1">
      <c r="A60" s="1486" t="e">
        <f>#REF!</f>
        <v>#REF!</v>
      </c>
      <c r="B60" s="1487"/>
      <c r="C60" s="1487"/>
      <c r="D60" s="1487"/>
      <c r="E60" s="1487"/>
      <c r="F60" s="1487"/>
      <c r="G60" s="1487"/>
      <c r="H60" s="1487"/>
      <c r="I60" s="1487"/>
      <c r="J60" s="1487"/>
      <c r="K60" s="1487"/>
      <c r="L60" s="1487"/>
      <c r="M60" s="1487"/>
      <c r="N60" s="1487"/>
      <c r="O60" s="1487"/>
      <c r="P60" s="1487"/>
      <c r="Q60" s="1487"/>
      <c r="R60" s="1487"/>
      <c r="S60" s="1487"/>
      <c r="T60" s="1487"/>
      <c r="U60" s="1487"/>
      <c r="V60" s="1487"/>
      <c r="W60" s="370" t="e">
        <f>#REF!</f>
        <v>#REF!</v>
      </c>
      <c r="X60" s="370" t="e">
        <f>#REF!</f>
        <v>#REF!</v>
      </c>
      <c r="Y60" s="370" t="e">
        <f>#REF!</f>
        <v>#REF!</v>
      </c>
      <c r="Z60" s="370" t="e">
        <f>#REF!</f>
        <v>#REF!</v>
      </c>
      <c r="AA60" s="370" t="e">
        <f>#REF!</f>
        <v>#REF!</v>
      </c>
      <c r="AB60" s="257" t="e">
        <f>#REF!</f>
        <v>#REF!</v>
      </c>
      <c r="AC60" s="257" t="e">
        <f>#REF!</f>
        <v>#REF!</v>
      </c>
      <c r="AD60" s="257" t="e">
        <f>#REF!</f>
        <v>#REF!</v>
      </c>
      <c r="AE60" s="257" t="e">
        <f>#REF!</f>
        <v>#REF!</v>
      </c>
      <c r="AF60" s="257" t="e">
        <f>#REF!</f>
        <v>#REF!</v>
      </c>
      <c r="AG60" s="369" t="e">
        <f>#REF!</f>
        <v>#REF!</v>
      </c>
    </row>
    <row r="61" spans="1:33" ht="25.5" customHeight="1">
      <c r="A61" s="297" t="e">
        <f>#REF!</f>
        <v>#REF!</v>
      </c>
      <c r="B61" s="355" t="e">
        <f>#REF!</f>
        <v>#REF!</v>
      </c>
      <c r="C61" s="356" t="e">
        <f>#REF!</f>
        <v>#REF!</v>
      </c>
      <c r="D61" s="1675" t="e">
        <f>#REF!</f>
        <v>#REF!</v>
      </c>
      <c r="E61" s="1678"/>
      <c r="F61" s="1678"/>
      <c r="G61" s="1678"/>
      <c r="H61" s="1678"/>
      <c r="I61" s="1678"/>
      <c r="J61" s="1678"/>
      <c r="K61" s="1678"/>
      <c r="L61" s="1678"/>
      <c r="M61" s="1678"/>
      <c r="N61" s="1678"/>
      <c r="O61" s="1678"/>
      <c r="P61" s="1678"/>
      <c r="Q61" s="1678"/>
      <c r="R61" s="1678"/>
      <c r="S61" s="1678"/>
      <c r="T61" s="1678"/>
      <c r="U61" s="1676"/>
      <c r="V61" s="1673" t="e">
        <f>#REF!</f>
        <v>#REF!</v>
      </c>
      <c r="W61" s="1679"/>
      <c r="X61" s="1679"/>
      <c r="Y61" s="1679"/>
      <c r="Z61" s="1679"/>
      <c r="AA61" s="1674"/>
      <c r="AB61" s="244" t="e">
        <f>#REF!</f>
        <v>#REF!</v>
      </c>
      <c r="AC61" s="1" t="e">
        <f>#REF!</f>
        <v>#REF!</v>
      </c>
      <c r="AD61" s="1" t="e">
        <f>#REF!</f>
        <v>#REF!</v>
      </c>
      <c r="AE61" s="1" t="e">
        <f>#REF!</f>
        <v>#REF!</v>
      </c>
      <c r="AF61" s="1" t="e">
        <f>#REF!</f>
        <v>#REF!</v>
      </c>
      <c r="AG61" s="1" t="e">
        <f>#REF!</f>
        <v>#REF!</v>
      </c>
    </row>
    <row r="62" spans="1:33" ht="25.5" customHeight="1">
      <c r="A62" s="297" t="e">
        <f>#REF!</f>
        <v>#REF!</v>
      </c>
      <c r="B62" s="355" t="e">
        <f>#REF!</f>
        <v>#REF!</v>
      </c>
      <c r="C62" s="356" t="e">
        <f>#REF!</f>
        <v>#REF!</v>
      </c>
      <c r="D62" s="1675" t="e">
        <f>#REF!</f>
        <v>#REF!</v>
      </c>
      <c r="E62" s="1676"/>
      <c r="F62" s="1675" t="e">
        <f>#REF!</f>
        <v>#REF!</v>
      </c>
      <c r="G62" s="1676"/>
      <c r="H62" s="1675" t="e">
        <f>#REF!</f>
        <v>#REF!</v>
      </c>
      <c r="I62" s="1676"/>
      <c r="J62" s="1675" t="e">
        <f>#REF!</f>
        <v>#REF!</v>
      </c>
      <c r="K62" s="1676"/>
      <c r="L62" s="1675" t="e">
        <f>#REF!</f>
        <v>#REF!</v>
      </c>
      <c r="M62" s="1676"/>
      <c r="N62" s="1675" t="e">
        <f>#REF!</f>
        <v>#REF!</v>
      </c>
      <c r="O62" s="1676"/>
      <c r="P62" s="1673" t="e">
        <f>#REF!</f>
        <v>#REF!</v>
      </c>
      <c r="Q62" s="1674"/>
      <c r="R62" s="1673" t="e">
        <f>#REF!</f>
        <v>#REF!</v>
      </c>
      <c r="S62" s="1674"/>
      <c r="T62" s="1673" t="e">
        <f>#REF!</f>
        <v>#REF!</v>
      </c>
      <c r="U62" s="1674"/>
      <c r="V62" s="1673" t="e">
        <f>#REF!</f>
        <v>#REF!</v>
      </c>
      <c r="W62" s="1674"/>
      <c r="X62" s="1675" t="e">
        <f>#REF!</f>
        <v>#REF!</v>
      </c>
      <c r="Y62" s="1676"/>
      <c r="Z62" s="1675" t="e">
        <f>#REF!</f>
        <v>#REF!</v>
      </c>
      <c r="AA62" s="1676"/>
      <c r="AB62" s="429" t="e">
        <f>#REF!</f>
        <v>#REF!</v>
      </c>
      <c r="AC62" s="1" t="e">
        <f>#REF!</f>
        <v>#REF!</v>
      </c>
      <c r="AD62" s="1" t="e">
        <f>#REF!</f>
        <v>#REF!</v>
      </c>
      <c r="AE62" s="1" t="e">
        <f>#REF!</f>
        <v>#REF!</v>
      </c>
      <c r="AF62" s="1" t="e">
        <f>#REF!</f>
        <v>#REF!</v>
      </c>
      <c r="AG62" s="1" t="e">
        <f>#REF!</f>
        <v>#REF!</v>
      </c>
    </row>
    <row r="63" spans="1:33" ht="40.5" customHeight="1">
      <c r="A63" s="297" t="e">
        <f>#REF!</f>
        <v>#REF!</v>
      </c>
      <c r="B63" s="355" t="e">
        <f>#REF!</f>
        <v>#REF!</v>
      </c>
      <c r="C63" s="356" t="e">
        <f>#REF!</f>
        <v>#REF!</v>
      </c>
      <c r="D63" s="1776" t="e">
        <f>#REF!</f>
        <v>#REF!</v>
      </c>
      <c r="E63" s="1777"/>
      <c r="F63" s="1776" t="e">
        <f>#REF!</f>
        <v>#REF!</v>
      </c>
      <c r="G63" s="1777"/>
      <c r="H63" s="1776" t="e">
        <f>#REF!</f>
        <v>#REF!</v>
      </c>
      <c r="I63" s="1777"/>
      <c r="J63" s="1776" t="e">
        <f>#REF!</f>
        <v>#REF!</v>
      </c>
      <c r="K63" s="1777"/>
      <c r="L63" s="1776" t="e">
        <f>#REF!</f>
        <v>#REF!</v>
      </c>
      <c r="M63" s="1777"/>
      <c r="N63" s="1776" t="e">
        <f>#REF!</f>
        <v>#REF!</v>
      </c>
      <c r="O63" s="1777"/>
      <c r="P63" s="1776" t="e">
        <f>#REF!</f>
        <v>#REF!</v>
      </c>
      <c r="Q63" s="1777"/>
      <c r="R63" s="1776" t="e">
        <f>#REF!</f>
        <v>#REF!</v>
      </c>
      <c r="S63" s="1777"/>
      <c r="T63" s="1776" t="e">
        <f>#REF!</f>
        <v>#REF!</v>
      </c>
      <c r="U63" s="1777"/>
      <c r="V63" s="1776" t="e">
        <f>#REF!</f>
        <v>#REF!</v>
      </c>
      <c r="W63" s="1777"/>
      <c r="X63" s="1776" t="e">
        <f>#REF!</f>
        <v>#REF!</v>
      </c>
      <c r="Y63" s="1777"/>
      <c r="Z63" s="1776" t="e">
        <f>#REF!</f>
        <v>#REF!</v>
      </c>
      <c r="AA63" s="1777"/>
      <c r="AB63" s="429" t="e">
        <f>#REF!</f>
        <v>#REF!</v>
      </c>
      <c r="AC63" s="1" t="e">
        <f>#REF!</f>
        <v>#REF!</v>
      </c>
      <c r="AD63" s="1" t="e">
        <f>#REF!</f>
        <v>#REF!</v>
      </c>
      <c r="AE63" s="1" t="e">
        <f>#REF!</f>
        <v>#REF!</v>
      </c>
      <c r="AF63" s="1" t="e">
        <f>#REF!</f>
        <v>#REF!</v>
      </c>
      <c r="AG63" s="1" t="e">
        <f>#REF!</f>
        <v>#REF!</v>
      </c>
    </row>
    <row r="64" spans="1:33" ht="40.5" customHeight="1">
      <c r="A64" s="297" t="e">
        <f>#REF!</f>
        <v>#REF!</v>
      </c>
      <c r="B64" s="355" t="e">
        <f>#REF!</f>
        <v>#REF!</v>
      </c>
      <c r="C64" s="356" t="e">
        <f>#REF!</f>
        <v>#REF!</v>
      </c>
      <c r="D64" s="1780"/>
      <c r="E64" s="1781"/>
      <c r="F64" s="1780"/>
      <c r="G64" s="1781"/>
      <c r="H64" s="1780"/>
      <c r="I64" s="1781"/>
      <c r="J64" s="1780"/>
      <c r="K64" s="1781"/>
      <c r="L64" s="1780"/>
      <c r="M64" s="1781"/>
      <c r="N64" s="1780"/>
      <c r="O64" s="1781"/>
      <c r="P64" s="1780"/>
      <c r="Q64" s="1781"/>
      <c r="R64" s="1780"/>
      <c r="S64" s="1781"/>
      <c r="T64" s="1780"/>
      <c r="U64" s="1781"/>
      <c r="V64" s="1780"/>
      <c r="W64" s="1781"/>
      <c r="X64" s="1780"/>
      <c r="Y64" s="1781"/>
      <c r="Z64" s="1780"/>
      <c r="AA64" s="1781"/>
      <c r="AB64" s="429" t="e">
        <f>#REF!</f>
        <v>#REF!</v>
      </c>
      <c r="AC64" s="1" t="e">
        <f>#REF!</f>
        <v>#REF!</v>
      </c>
      <c r="AD64" s="1" t="e">
        <f>#REF!</f>
        <v>#REF!</v>
      </c>
      <c r="AE64" s="1" t="e">
        <f>#REF!</f>
        <v>#REF!</v>
      </c>
      <c r="AF64" s="1" t="e">
        <f>#REF!</f>
        <v>#REF!</v>
      </c>
      <c r="AG64" s="1" t="e">
        <f>#REF!</f>
        <v>#REF!</v>
      </c>
    </row>
    <row r="65" spans="1:46" ht="25.5" customHeight="1" thickBot="1">
      <c r="A65" s="265" t="e">
        <f>#REF!</f>
        <v>#REF!</v>
      </c>
      <c r="B65" s="368" t="e">
        <f>#REF!</f>
        <v>#REF!</v>
      </c>
      <c r="C65" s="368" t="e">
        <f>#REF!</f>
        <v>#REF!</v>
      </c>
      <c r="D65" s="368" t="e">
        <f>#REF!</f>
        <v>#REF!</v>
      </c>
      <c r="E65" s="368" t="e">
        <f>#REF!</f>
        <v>#REF!</v>
      </c>
      <c r="F65" s="368" t="e">
        <f>#REF!</f>
        <v>#REF!</v>
      </c>
      <c r="G65" s="368" t="e">
        <f>#REF!</f>
        <v>#REF!</v>
      </c>
      <c r="H65" s="368" t="e">
        <f>#REF!</f>
        <v>#REF!</v>
      </c>
      <c r="I65" s="368" t="e">
        <f>#REF!</f>
        <v>#REF!</v>
      </c>
      <c r="J65" s="368" t="e">
        <f>#REF!</f>
        <v>#REF!</v>
      </c>
      <c r="K65" s="368" t="e">
        <f>#REF!</f>
        <v>#REF!</v>
      </c>
      <c r="L65" s="368" t="e">
        <f>#REF!</f>
        <v>#REF!</v>
      </c>
      <c r="M65" s="368" t="e">
        <f>#REF!</f>
        <v>#REF!</v>
      </c>
      <c r="N65" s="368" t="e">
        <f>#REF!</f>
        <v>#REF!</v>
      </c>
      <c r="O65" s="368" t="e">
        <f>#REF!</f>
        <v>#REF!</v>
      </c>
      <c r="P65" s="266" t="e">
        <f>#REF!</f>
        <v>#REF!</v>
      </c>
      <c r="Q65" s="266" t="e">
        <f>#REF!</f>
        <v>#REF!</v>
      </c>
      <c r="R65" s="266" t="e">
        <f>#REF!</f>
        <v>#REF!</v>
      </c>
      <c r="S65" s="266" t="e">
        <f>#REF!</f>
        <v>#REF!</v>
      </c>
      <c r="T65" s="367" t="e">
        <f>#REF!</f>
        <v>#REF!</v>
      </c>
      <c r="U65" s="367" t="e">
        <f>#REF!</f>
        <v>#REF!</v>
      </c>
      <c r="V65" s="367" t="e">
        <f>#REF!</f>
        <v>#REF!</v>
      </c>
      <c r="W65" s="367" t="e">
        <f>#REF!</f>
        <v>#REF!</v>
      </c>
      <c r="X65" s="367" t="e">
        <f>#REF!</f>
        <v>#REF!</v>
      </c>
      <c r="Y65" s="367" t="e">
        <f>#REF!</f>
        <v>#REF!</v>
      </c>
      <c r="Z65" s="367" t="e">
        <f>#REF!</f>
        <v>#REF!</v>
      </c>
      <c r="AA65" s="367" t="e">
        <f>#REF!</f>
        <v>#REF!</v>
      </c>
      <c r="AB65" s="266" t="e">
        <f>#REF!</f>
        <v>#REF!</v>
      </c>
      <c r="AC65" s="266" t="e">
        <f>#REF!</f>
        <v>#REF!</v>
      </c>
      <c r="AD65" s="266" t="e">
        <f>#REF!</f>
        <v>#REF!</v>
      </c>
      <c r="AE65" s="266" t="e">
        <f>#REF!</f>
        <v>#REF!</v>
      </c>
      <c r="AF65" s="266" t="e">
        <f>#REF!</f>
        <v>#REF!</v>
      </c>
      <c r="AG65" s="366" t="e">
        <f>#REF!</f>
        <v>#REF!</v>
      </c>
    </row>
    <row r="66" spans="1:46" ht="25.5" customHeight="1">
      <c r="A66" s="1452" t="e">
        <f>#REF!</f>
        <v>#REF!</v>
      </c>
      <c r="B66" s="1453"/>
      <c r="C66" s="1453"/>
      <c r="D66" s="1453"/>
      <c r="E66" s="1453"/>
      <c r="F66" s="1453"/>
      <c r="G66" s="1453"/>
      <c r="H66" s="1453"/>
      <c r="I66" s="1453"/>
      <c r="J66" s="1453"/>
      <c r="K66" s="1453"/>
      <c r="L66" s="1453"/>
      <c r="M66" s="1453"/>
      <c r="N66" s="1453"/>
      <c r="O66" s="1453"/>
      <c r="P66" s="1453"/>
      <c r="Q66" s="1453"/>
      <c r="R66" s="1453"/>
      <c r="S66" s="1453"/>
      <c r="T66" s="1453"/>
      <c r="U66" s="1453"/>
      <c r="V66" s="1453"/>
      <c r="W66" s="365" t="e">
        <f>#REF!</f>
        <v>#REF!</v>
      </c>
      <c r="X66" s="365" t="e">
        <f>#REF!</f>
        <v>#REF!</v>
      </c>
      <c r="Y66" s="365" t="e">
        <f>#REF!</f>
        <v>#REF!</v>
      </c>
      <c r="Z66" s="365" t="e">
        <f>#REF!</f>
        <v>#REF!</v>
      </c>
      <c r="AA66" s="365" t="e">
        <f>#REF!</f>
        <v>#REF!</v>
      </c>
      <c r="AB66" s="364" t="e">
        <f>#REF!</f>
        <v>#REF!</v>
      </c>
      <c r="AC66" s="364" t="e">
        <f>#REF!</f>
        <v>#REF!</v>
      </c>
      <c r="AD66" s="364" t="e">
        <f>#REF!</f>
        <v>#REF!</v>
      </c>
      <c r="AE66" s="364" t="e">
        <f>#REF!</f>
        <v>#REF!</v>
      </c>
      <c r="AF66" s="364" t="e">
        <f>#REF!</f>
        <v>#REF!</v>
      </c>
      <c r="AG66" s="313" t="e">
        <f>#REF!</f>
        <v>#REF!</v>
      </c>
    </row>
    <row r="67" spans="1:46" ht="25.5" customHeight="1">
      <c r="A67" s="230" t="e">
        <f>#REF!</f>
        <v>#REF!</v>
      </c>
      <c r="B67" s="873" t="e">
        <f>#REF!</f>
        <v>#REF!</v>
      </c>
      <c r="C67" s="873"/>
      <c r="D67" s="873"/>
      <c r="E67" s="873"/>
      <c r="F67" s="873"/>
      <c r="G67" s="873"/>
      <c r="H67" s="873"/>
      <c r="I67" s="873"/>
      <c r="J67" s="873"/>
      <c r="K67" s="873"/>
      <c r="L67" s="363" t="e">
        <f>#REF!</f>
        <v>#REF!</v>
      </c>
      <c r="M67" s="1765" t="e">
        <f>#REF!</f>
        <v>#REF!</v>
      </c>
      <c r="N67" s="1766"/>
      <c r="O67" s="1766"/>
      <c r="P67" s="1766"/>
      <c r="Q67" s="1766"/>
      <c r="R67" s="1766"/>
      <c r="S67" s="1766"/>
      <c r="T67" s="1766"/>
      <c r="U67" s="1766"/>
      <c r="V67" s="1766"/>
      <c r="W67" s="1766"/>
      <c r="X67" s="1851" t="e">
        <f>#REF!</f>
        <v>#REF!</v>
      </c>
      <c r="Y67" s="1851"/>
      <c r="Z67" s="1851"/>
      <c r="AA67" s="1851"/>
      <c r="AB67" s="1851"/>
      <c r="AC67" s="1851"/>
      <c r="AD67" s="1851"/>
      <c r="AE67" s="1851"/>
      <c r="AF67" s="1851"/>
      <c r="AG67" s="237" t="e">
        <f>#REF!</f>
        <v>#REF!</v>
      </c>
    </row>
    <row r="68" spans="1:46" ht="25.5" customHeight="1">
      <c r="A68" s="230" t="e">
        <f>#REF!</f>
        <v>#REF!</v>
      </c>
      <c r="B68" s="873" t="e">
        <f>#REF!</f>
        <v>#REF!</v>
      </c>
      <c r="C68" s="873"/>
      <c r="D68" s="873"/>
      <c r="E68" s="873"/>
      <c r="F68" s="873"/>
      <c r="G68" s="873"/>
      <c r="H68" s="873"/>
      <c r="I68" s="873"/>
      <c r="J68" s="873"/>
      <c r="K68" s="873"/>
      <c r="L68" s="363" t="e">
        <f>#REF!</f>
        <v>#REF!</v>
      </c>
      <c r="M68" s="1765" t="e">
        <f>#REF!</f>
        <v>#REF!</v>
      </c>
      <c r="N68" s="1766"/>
      <c r="O68" s="1766"/>
      <c r="P68" s="1766"/>
      <c r="Q68" s="1766"/>
      <c r="R68" s="1766"/>
      <c r="S68" s="1766"/>
      <c r="T68" s="1766"/>
      <c r="U68" s="1766"/>
      <c r="V68" s="1766"/>
      <c r="W68" s="1766"/>
      <c r="X68" s="1851" t="e">
        <f>#REF!</f>
        <v>#REF!</v>
      </c>
      <c r="Y68" s="1851"/>
      <c r="Z68" s="1851"/>
      <c r="AA68" s="1851"/>
      <c r="AB68" s="1851"/>
      <c r="AC68" s="1851"/>
      <c r="AD68" s="1851"/>
      <c r="AE68" s="1851"/>
      <c r="AF68" s="1851"/>
      <c r="AG68" s="237" t="e">
        <f>#REF!</f>
        <v>#REF!</v>
      </c>
      <c r="AI68" s="340"/>
      <c r="AJ68" s="340"/>
      <c r="AK68" s="340"/>
      <c r="AL68" s="340"/>
      <c r="AM68" s="340"/>
      <c r="AN68" s="340"/>
      <c r="AO68" s="340"/>
      <c r="AP68" s="340"/>
      <c r="AQ68" s="340"/>
      <c r="AR68" s="340"/>
      <c r="AS68" s="340"/>
      <c r="AT68" s="340"/>
    </row>
    <row r="69" spans="1:46" ht="25.5" customHeight="1">
      <c r="A69" s="359" t="e">
        <f>#REF!</f>
        <v>#REF!</v>
      </c>
      <c r="B69" s="1764" t="e">
        <f>#REF!</f>
        <v>#REF!</v>
      </c>
      <c r="C69" s="1764"/>
      <c r="D69" s="1764"/>
      <c r="E69" s="1764"/>
      <c r="F69" s="1764"/>
      <c r="G69" s="1764"/>
      <c r="H69" s="1764"/>
      <c r="I69" s="1764"/>
      <c r="J69" s="1764"/>
      <c r="K69" s="1764"/>
      <c r="L69" s="358" t="e">
        <f>#REF!</f>
        <v>#REF!</v>
      </c>
      <c r="M69" s="439" t="e">
        <f>#REF!</f>
        <v>#REF!</v>
      </c>
      <c r="N69" s="439" t="e">
        <f>#REF!</f>
        <v>#REF!</v>
      </c>
      <c r="O69" s="439" t="e">
        <f>#REF!</f>
        <v>#REF!</v>
      </c>
      <c r="P69" s="358" t="e">
        <f>#REF!</f>
        <v>#REF!</v>
      </c>
      <c r="Q69" s="358" t="e">
        <f>#REF!</f>
        <v>#REF!</v>
      </c>
      <c r="R69" s="358" t="e">
        <f>#REF!</f>
        <v>#REF!</v>
      </c>
      <c r="S69" s="358" t="e">
        <f>#REF!</f>
        <v>#REF!</v>
      </c>
      <c r="T69" s="371" t="e">
        <f>#REF!</f>
        <v>#REF!</v>
      </c>
      <c r="U69" s="371" t="e">
        <f>#REF!</f>
        <v>#REF!</v>
      </c>
      <c r="V69" s="371" t="e">
        <f>#REF!</f>
        <v>#REF!</v>
      </c>
      <c r="W69" s="371" t="e">
        <f>#REF!</f>
        <v>#REF!</v>
      </c>
      <c r="X69" s="371" t="e">
        <f>#REF!</f>
        <v>#REF!</v>
      </c>
      <c r="Y69" s="371" t="e">
        <f>#REF!</f>
        <v>#REF!</v>
      </c>
      <c r="Z69" s="371" t="e">
        <f>#REF!</f>
        <v>#REF!</v>
      </c>
      <c r="AA69" s="371" t="e">
        <f>#REF!</f>
        <v>#REF!</v>
      </c>
      <c r="AB69" s="358" t="e">
        <f>#REF!</f>
        <v>#REF!</v>
      </c>
      <c r="AC69" s="358" t="e">
        <f>#REF!</f>
        <v>#REF!</v>
      </c>
      <c r="AD69" s="358" t="e">
        <f>#REF!</f>
        <v>#REF!</v>
      </c>
      <c r="AE69" s="358" t="e">
        <f>#REF!</f>
        <v>#REF!</v>
      </c>
      <c r="AF69" s="358" t="e">
        <f>#REF!</f>
        <v>#REF!</v>
      </c>
      <c r="AG69" s="357" t="e">
        <f>#REF!</f>
        <v>#REF!</v>
      </c>
      <c r="AI69" s="340"/>
      <c r="AJ69" s="340"/>
      <c r="AK69" s="340"/>
    </row>
    <row r="70" spans="1:46" ht="25.5" customHeight="1" thickBot="1">
      <c r="A70" s="1" t="e">
        <f>#REF!</f>
        <v>#REF!</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c r="AI70" s="340"/>
      <c r="AJ70" s="340"/>
      <c r="AK70" s="340"/>
    </row>
    <row r="71" spans="1:46" ht="25.5" customHeight="1">
      <c r="A71" s="917" t="e">
        <f>#REF!</f>
        <v>#REF!</v>
      </c>
      <c r="B71" s="824"/>
      <c r="C71" s="824"/>
      <c r="D71" s="824"/>
      <c r="E71" s="824"/>
      <c r="F71" s="824"/>
      <c r="G71" s="824"/>
      <c r="H71" s="824"/>
      <c r="I71" s="833"/>
      <c r="J71" s="950" t="e">
        <f>#REF!</f>
        <v>#REF!</v>
      </c>
      <c r="K71" s="824"/>
      <c r="L71" s="824"/>
      <c r="M71" s="824"/>
      <c r="N71" s="824"/>
      <c r="O71" s="824"/>
      <c r="P71" s="824"/>
      <c r="Q71" s="824"/>
      <c r="R71" s="833"/>
      <c r="S71" s="950" t="e">
        <f>#REF!</f>
        <v>#REF!</v>
      </c>
      <c r="T71" s="824"/>
      <c r="U71" s="824"/>
      <c r="V71" s="824"/>
      <c r="W71" s="824"/>
      <c r="X71" s="824"/>
      <c r="Y71" s="824"/>
      <c r="Z71" s="824"/>
      <c r="AA71" s="824"/>
      <c r="AB71" s="824"/>
      <c r="AC71" s="824"/>
      <c r="AD71" s="824"/>
      <c r="AE71" s="824"/>
      <c r="AF71" s="824"/>
      <c r="AG71" s="825"/>
    </row>
    <row r="72" spans="1:46" ht="25.5" customHeight="1">
      <c r="A72" s="230" t="e">
        <f>#REF!</f>
        <v>#REF!</v>
      </c>
      <c r="B72" s="898" t="e">
        <f>#REF!</f>
        <v>#REF!</v>
      </c>
      <c r="C72" s="898"/>
      <c r="D72" s="898"/>
      <c r="E72" s="898"/>
      <c r="F72" s="898"/>
      <c r="G72" s="898"/>
      <c r="H72" s="898"/>
      <c r="I72" s="231" t="e">
        <f>#REF!</f>
        <v>#REF!</v>
      </c>
      <c r="J72" s="1756" t="e">
        <f>#REF!</f>
        <v>#REF!</v>
      </c>
      <c r="K72" s="1757"/>
      <c r="L72" s="1757"/>
      <c r="M72" s="1757"/>
      <c r="N72" s="1757"/>
      <c r="O72" s="1757"/>
      <c r="P72" s="1757"/>
      <c r="Q72" s="1757"/>
      <c r="R72" s="1758"/>
      <c r="S72" s="1747" t="e">
        <f>#REF!</f>
        <v>#REF!</v>
      </c>
      <c r="T72" s="1748"/>
      <c r="U72" s="1748"/>
      <c r="V72" s="1748"/>
      <c r="W72" s="1748"/>
      <c r="X72" s="1748"/>
      <c r="Y72" s="1748"/>
      <c r="Z72" s="1748"/>
      <c r="AA72" s="1748"/>
      <c r="AB72" s="1748"/>
      <c r="AC72" s="1748"/>
      <c r="AD72" s="1748"/>
      <c r="AE72" s="1748"/>
      <c r="AF72" s="1748"/>
      <c r="AG72" s="1749"/>
    </row>
    <row r="73" spans="1:46" ht="25.5" customHeight="1">
      <c r="A73" s="230" t="e">
        <f>#REF!</f>
        <v>#REF!</v>
      </c>
      <c r="B73" s="898" t="e">
        <f>#REF!</f>
        <v>#REF!</v>
      </c>
      <c r="C73" s="898"/>
      <c r="D73" s="898"/>
      <c r="E73" s="898"/>
      <c r="F73" s="898"/>
      <c r="G73" s="898"/>
      <c r="H73" s="898"/>
      <c r="I73" s="231" t="e">
        <f>#REF!</f>
        <v>#REF!</v>
      </c>
      <c r="J73" s="1756" t="e">
        <f>#REF!</f>
        <v>#REF!</v>
      </c>
      <c r="K73" s="1757"/>
      <c r="L73" s="1757"/>
      <c r="M73" s="1757"/>
      <c r="N73" s="1757"/>
      <c r="O73" s="1757"/>
      <c r="P73" s="1757"/>
      <c r="Q73" s="1757"/>
      <c r="R73" s="1758"/>
      <c r="S73" s="1747" t="e">
        <f>#REF!</f>
        <v>#REF!</v>
      </c>
      <c r="T73" s="1748"/>
      <c r="U73" s="1748"/>
      <c r="V73" s="1748"/>
      <c r="W73" s="1748"/>
      <c r="X73" s="1748"/>
      <c r="Y73" s="1748"/>
      <c r="Z73" s="1748"/>
      <c r="AA73" s="1748"/>
      <c r="AB73" s="1748"/>
      <c r="AC73" s="1748"/>
      <c r="AD73" s="1748"/>
      <c r="AE73" s="1748"/>
      <c r="AF73" s="1748"/>
      <c r="AG73" s="1749"/>
    </row>
    <row r="74" spans="1:46" ht="25.5" customHeight="1">
      <c r="A74" s="230" t="e">
        <f>#REF!</f>
        <v>#REF!</v>
      </c>
      <c r="B74" s="898" t="e">
        <f>#REF!</f>
        <v>#REF!</v>
      </c>
      <c r="C74" s="898"/>
      <c r="D74" s="898"/>
      <c r="E74" s="898"/>
      <c r="F74" s="898"/>
      <c r="G74" s="898"/>
      <c r="H74" s="898"/>
      <c r="I74" s="231" t="e">
        <f>#REF!</f>
        <v>#REF!</v>
      </c>
      <c r="J74" s="1759" t="e">
        <f>#REF!</f>
        <v>#REF!</v>
      </c>
      <c r="K74" s="1760"/>
      <c r="L74" s="1760"/>
      <c r="M74" s="1760"/>
      <c r="N74" s="1760"/>
      <c r="O74" s="1760"/>
      <c r="P74" s="1760"/>
      <c r="Q74" s="1760"/>
      <c r="R74" s="1761"/>
      <c r="S74" s="1747" t="e">
        <f>#REF!</f>
        <v>#REF!</v>
      </c>
      <c r="T74" s="1748"/>
      <c r="U74" s="1748"/>
      <c r="V74" s="1748"/>
      <c r="W74" s="1748"/>
      <c r="X74" s="1748"/>
      <c r="Y74" s="1748"/>
      <c r="Z74" s="1748"/>
      <c r="AA74" s="1748"/>
      <c r="AB74" s="1748"/>
      <c r="AC74" s="1748"/>
      <c r="AD74" s="1748"/>
      <c r="AE74" s="1748"/>
      <c r="AF74" s="1748"/>
      <c r="AG74" s="1749"/>
    </row>
    <row r="75" spans="1:46" ht="25.5" customHeight="1">
      <c r="A75" s="230" t="e">
        <f>#REF!</f>
        <v>#REF!</v>
      </c>
      <c r="B75" s="898" t="e">
        <f>#REF!</f>
        <v>#REF!</v>
      </c>
      <c r="C75" s="898"/>
      <c r="D75" s="898"/>
      <c r="E75" s="898"/>
      <c r="F75" s="898"/>
      <c r="G75" s="898"/>
      <c r="H75" s="898"/>
      <c r="I75" s="231" t="e">
        <f>#REF!</f>
        <v>#REF!</v>
      </c>
      <c r="J75" s="1756" t="e">
        <f>#REF!</f>
        <v>#REF!</v>
      </c>
      <c r="K75" s="1757"/>
      <c r="L75" s="1757"/>
      <c r="M75" s="1757"/>
      <c r="N75" s="1757"/>
      <c r="O75" s="1757"/>
      <c r="P75" s="1757"/>
      <c r="Q75" s="1757"/>
      <c r="R75" s="1758"/>
      <c r="S75" s="1747" t="e">
        <f>#REF!</f>
        <v>#REF!</v>
      </c>
      <c r="T75" s="1748"/>
      <c r="U75" s="1748"/>
      <c r="V75" s="1748"/>
      <c r="W75" s="1748"/>
      <c r="X75" s="1748"/>
      <c r="Y75" s="1748"/>
      <c r="Z75" s="1748"/>
      <c r="AA75" s="1748"/>
      <c r="AB75" s="1748"/>
      <c r="AC75" s="1748"/>
      <c r="AD75" s="1748"/>
      <c r="AE75" s="1748"/>
      <c r="AF75" s="1748"/>
      <c r="AG75" s="1749"/>
      <c r="AI75" s="1" t="e">
        <f>SUM(L71:S75)</f>
        <v>#REF!</v>
      </c>
    </row>
    <row r="76" spans="1:46" ht="25.5" customHeight="1">
      <c r="A76" s="230" t="e">
        <f>#REF!</f>
        <v>#REF!</v>
      </c>
      <c r="B76" s="898" t="e">
        <f>#REF!</f>
        <v>#REF!</v>
      </c>
      <c r="C76" s="898"/>
      <c r="D76" s="898"/>
      <c r="E76" s="898"/>
      <c r="F76" s="898"/>
      <c r="G76" s="898"/>
      <c r="H76" s="898"/>
      <c r="I76" s="231" t="e">
        <f>#REF!</f>
        <v>#REF!</v>
      </c>
      <c r="J76" s="1759" t="e">
        <f>#REF!</f>
        <v>#REF!</v>
      </c>
      <c r="K76" s="1760"/>
      <c r="L76" s="1760"/>
      <c r="M76" s="1760"/>
      <c r="N76" s="1760"/>
      <c r="O76" s="1760"/>
      <c r="P76" s="1760"/>
      <c r="Q76" s="1760"/>
      <c r="R76" s="1761"/>
      <c r="S76" s="1747" t="e">
        <f>#REF!</f>
        <v>#REF!</v>
      </c>
      <c r="T76" s="1748"/>
      <c r="U76" s="1748"/>
      <c r="V76" s="1748"/>
      <c r="W76" s="1748"/>
      <c r="X76" s="1748"/>
      <c r="Y76" s="1748"/>
      <c r="Z76" s="1748"/>
      <c r="AA76" s="1748"/>
      <c r="AB76" s="1748"/>
      <c r="AC76" s="1748"/>
      <c r="AD76" s="1748"/>
      <c r="AE76" s="1748"/>
      <c r="AF76" s="1748"/>
      <c r="AG76" s="1749"/>
    </row>
    <row r="77" spans="1:46" ht="25.5" customHeight="1" thickBot="1">
      <c r="A77" s="840" t="e">
        <f>#REF!</f>
        <v>#REF!</v>
      </c>
      <c r="B77" s="841"/>
      <c r="C77" s="841"/>
      <c r="D77" s="841"/>
      <c r="E77" s="841"/>
      <c r="F77" s="841"/>
      <c r="G77" s="841"/>
      <c r="H77" s="841"/>
      <c r="I77" s="842"/>
      <c r="J77" s="1750" t="e">
        <f>#REF!</f>
        <v>#REF!</v>
      </c>
      <c r="K77" s="1751"/>
      <c r="L77" s="1751"/>
      <c r="M77" s="1751"/>
      <c r="N77" s="1751"/>
      <c r="O77" s="1751"/>
      <c r="P77" s="1751"/>
      <c r="Q77" s="1751"/>
      <c r="R77" s="1752"/>
      <c r="S77" s="976" t="e">
        <f>#REF!</f>
        <v>#REF!</v>
      </c>
      <c r="T77" s="977"/>
      <c r="U77" s="977"/>
      <c r="V77" s="977"/>
      <c r="W77" s="977"/>
      <c r="X77" s="977"/>
      <c r="Y77" s="977"/>
      <c r="Z77" s="977"/>
      <c r="AA77" s="977"/>
      <c r="AB77" s="977"/>
      <c r="AC77" s="977"/>
      <c r="AD77" s="977"/>
      <c r="AE77" s="977"/>
      <c r="AF77" s="977"/>
      <c r="AG77" s="978"/>
    </row>
    <row r="78" spans="1:46" ht="25.5" customHeight="1">
      <c r="A78" s="1" t="e">
        <f>#REF!</f>
        <v>#REF!</v>
      </c>
      <c r="B78" s="1" t="e">
        <f>#REF!</f>
        <v>#REF!</v>
      </c>
      <c r="C78" s="1" t="e">
        <f>#REF!</f>
        <v>#REF!</v>
      </c>
      <c r="D78" s="1" t="e">
        <f>#REF!</f>
        <v>#REF!</v>
      </c>
      <c r="E78" s="1" t="e">
        <f>#REF!</f>
        <v>#REF!</v>
      </c>
      <c r="F78" s="1" t="e">
        <f>#REF!</f>
        <v>#REF!</v>
      </c>
      <c r="G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B78" s="1" t="e">
        <f>#REF!</f>
        <v>#REF!</v>
      </c>
      <c r="AC78" s="1" t="e">
        <f>#REF!</f>
        <v>#REF!</v>
      </c>
      <c r="AD78" s="1" t="e">
        <f>#REF!</f>
        <v>#REF!</v>
      </c>
      <c r="AE78" s="1" t="e">
        <f>#REF!</f>
        <v>#REF!</v>
      </c>
      <c r="AF78" s="1" t="e">
        <f>#REF!</f>
        <v>#REF!</v>
      </c>
      <c r="AG78" s="1" t="e">
        <f>#REF!</f>
        <v>#REF!</v>
      </c>
      <c r="AI78" s="340"/>
      <c r="AJ78" s="340"/>
      <c r="AK78" s="340"/>
    </row>
    <row r="79" spans="1:46" ht="25.5" customHeight="1" thickBot="1">
      <c r="A79" s="1" t="e">
        <f>#REF!</f>
        <v>#REF!</v>
      </c>
      <c r="J79" s="1"/>
      <c r="Y79" s="1" t="e">
        <f>#REF!</f>
        <v>#REF!</v>
      </c>
      <c r="Z79" s="1" t="e">
        <f>#REF!</f>
        <v>#REF!</v>
      </c>
      <c r="AA79" s="1" t="e">
        <f>#REF!</f>
        <v>#REF!</v>
      </c>
      <c r="AG79" s="20" t="e">
        <f>#REF!</f>
        <v>#REF!</v>
      </c>
      <c r="AI79" s="340"/>
      <c r="AJ79" s="340"/>
      <c r="AK79" s="340"/>
    </row>
    <row r="80" spans="1:46" ht="25.5" customHeight="1">
      <c r="A80" s="831" t="e">
        <f>#REF!</f>
        <v>#REF!</v>
      </c>
      <c r="B80" s="832"/>
      <c r="C80" s="832"/>
      <c r="D80" s="832"/>
      <c r="E80" s="832"/>
      <c r="F80" s="950" t="e">
        <f>#REF!</f>
        <v>#REF!</v>
      </c>
      <c r="G80" s="824"/>
      <c r="H80" s="824"/>
      <c r="I80" s="824"/>
      <c r="J80" s="833"/>
      <c r="K80" s="832" t="e">
        <f>#REF!</f>
        <v>#REF!</v>
      </c>
      <c r="L80" s="832"/>
      <c r="M80" s="832"/>
      <c r="N80" s="832"/>
      <c r="O80" s="832"/>
      <c r="P80" s="832"/>
      <c r="Q80" s="832"/>
      <c r="R80" s="832" t="e">
        <f>#REF!</f>
        <v>#REF!</v>
      </c>
      <c r="S80" s="832"/>
      <c r="T80" s="832"/>
      <c r="U80" s="832"/>
      <c r="V80" s="832"/>
      <c r="W80" s="832"/>
      <c r="X80" s="832"/>
      <c r="Y80" s="832" t="e">
        <f>#REF!</f>
        <v>#REF!</v>
      </c>
      <c r="Z80" s="832"/>
      <c r="AA80" s="832"/>
      <c r="AB80" s="832"/>
      <c r="AC80" s="832"/>
      <c r="AD80" s="832"/>
      <c r="AE80" s="832"/>
      <c r="AF80" s="832"/>
      <c r="AG80" s="979"/>
    </row>
    <row r="81" spans="1:35" ht="25.5" customHeight="1">
      <c r="A81" s="1846" t="e">
        <f>#REF!</f>
        <v>#REF!</v>
      </c>
      <c r="B81" s="1847"/>
      <c r="C81" s="1847"/>
      <c r="D81" s="1847"/>
      <c r="E81" s="1847"/>
      <c r="F81" s="1743" t="e">
        <f>#REF!</f>
        <v>#REF!</v>
      </c>
      <c r="G81" s="1741"/>
      <c r="H81" s="1741"/>
      <c r="I81" s="1741"/>
      <c r="J81" s="1742"/>
      <c r="K81" s="1848" t="e">
        <f>#REF!</f>
        <v>#REF!</v>
      </c>
      <c r="L81" s="1848"/>
      <c r="M81" s="1848"/>
      <c r="N81" s="1848"/>
      <c r="O81" s="1848"/>
      <c r="P81" s="1848"/>
      <c r="Q81" s="1848"/>
      <c r="R81" s="1848" t="e">
        <f>#REF!</f>
        <v>#REF!</v>
      </c>
      <c r="S81" s="1848"/>
      <c r="T81" s="1848"/>
      <c r="U81" s="1848"/>
      <c r="V81" s="1848"/>
      <c r="W81" s="1848"/>
      <c r="X81" s="1848"/>
      <c r="Y81" s="1747" t="e">
        <f>#REF!</f>
        <v>#REF!</v>
      </c>
      <c r="Z81" s="1748"/>
      <c r="AA81" s="1748"/>
      <c r="AB81" s="1748"/>
      <c r="AC81" s="1748"/>
      <c r="AD81" s="1748"/>
      <c r="AE81" s="1748"/>
      <c r="AF81" s="1748"/>
      <c r="AG81" s="1749"/>
    </row>
    <row r="82" spans="1:35" ht="25.5" customHeight="1">
      <c r="A82" s="1846" t="e">
        <f>#REF!</f>
        <v>#REF!</v>
      </c>
      <c r="B82" s="1847"/>
      <c r="C82" s="1847"/>
      <c r="D82" s="1847"/>
      <c r="E82" s="1847"/>
      <c r="F82" s="1743" t="e">
        <f>#REF!</f>
        <v>#REF!</v>
      </c>
      <c r="G82" s="1741"/>
      <c r="H82" s="1741"/>
      <c r="I82" s="1741"/>
      <c r="J82" s="1742"/>
      <c r="K82" s="1848" t="e">
        <f>#REF!</f>
        <v>#REF!</v>
      </c>
      <c r="L82" s="1848"/>
      <c r="M82" s="1848"/>
      <c r="N82" s="1848"/>
      <c r="O82" s="1848"/>
      <c r="P82" s="1848"/>
      <c r="Q82" s="1848"/>
      <c r="R82" s="1848" t="e">
        <f>#REF!</f>
        <v>#REF!</v>
      </c>
      <c r="S82" s="1848"/>
      <c r="T82" s="1848"/>
      <c r="U82" s="1848"/>
      <c r="V82" s="1848"/>
      <c r="W82" s="1848"/>
      <c r="X82" s="1848"/>
      <c r="Y82" s="1849" t="e">
        <f>#REF!</f>
        <v>#REF!</v>
      </c>
      <c r="Z82" s="1849"/>
      <c r="AA82" s="1849"/>
      <c r="AB82" s="1849"/>
      <c r="AC82" s="1849"/>
      <c r="AD82" s="1849"/>
      <c r="AE82" s="1849"/>
      <c r="AF82" s="1849"/>
      <c r="AG82" s="1850"/>
    </row>
    <row r="83" spans="1:35" ht="25.5" customHeight="1">
      <c r="A83" s="1846" t="e">
        <f>#REF!</f>
        <v>#REF!</v>
      </c>
      <c r="B83" s="1847"/>
      <c r="C83" s="1847"/>
      <c r="D83" s="1847"/>
      <c r="E83" s="1847"/>
      <c r="F83" s="1743" t="e">
        <f>#REF!</f>
        <v>#REF!</v>
      </c>
      <c r="G83" s="1741"/>
      <c r="H83" s="1741"/>
      <c r="I83" s="1741"/>
      <c r="J83" s="1742"/>
      <c r="K83" s="1848" t="e">
        <f>#REF!</f>
        <v>#REF!</v>
      </c>
      <c r="L83" s="1848"/>
      <c r="M83" s="1848"/>
      <c r="N83" s="1848"/>
      <c r="O83" s="1848"/>
      <c r="P83" s="1848"/>
      <c r="Q83" s="1848"/>
      <c r="R83" s="1848" t="e">
        <f>#REF!</f>
        <v>#REF!</v>
      </c>
      <c r="S83" s="1848"/>
      <c r="T83" s="1848"/>
      <c r="U83" s="1848"/>
      <c r="V83" s="1848"/>
      <c r="W83" s="1848"/>
      <c r="X83" s="1848"/>
      <c r="Y83" s="1849" t="e">
        <f>#REF!</f>
        <v>#REF!</v>
      </c>
      <c r="Z83" s="1849"/>
      <c r="AA83" s="1849"/>
      <c r="AB83" s="1849"/>
      <c r="AC83" s="1849"/>
      <c r="AD83" s="1849"/>
      <c r="AE83" s="1849"/>
      <c r="AF83" s="1849"/>
      <c r="AG83" s="1850"/>
    </row>
    <row r="84" spans="1:35" ht="25.5" customHeight="1">
      <c r="A84" s="1846" t="e">
        <f>#REF!</f>
        <v>#REF!</v>
      </c>
      <c r="B84" s="1847"/>
      <c r="C84" s="1847"/>
      <c r="D84" s="1847"/>
      <c r="E84" s="1847"/>
      <c r="F84" s="1743" t="e">
        <f>#REF!</f>
        <v>#REF!</v>
      </c>
      <c r="G84" s="1741"/>
      <c r="H84" s="1741"/>
      <c r="I84" s="1741"/>
      <c r="J84" s="1742"/>
      <c r="K84" s="1848" t="e">
        <f>#REF!</f>
        <v>#REF!</v>
      </c>
      <c r="L84" s="1848"/>
      <c r="M84" s="1848"/>
      <c r="N84" s="1848"/>
      <c r="O84" s="1848"/>
      <c r="P84" s="1848"/>
      <c r="Q84" s="1848"/>
      <c r="R84" s="1848" t="e">
        <f>#REF!</f>
        <v>#REF!</v>
      </c>
      <c r="S84" s="1848"/>
      <c r="T84" s="1848"/>
      <c r="U84" s="1848"/>
      <c r="V84" s="1848"/>
      <c r="W84" s="1848"/>
      <c r="X84" s="1848"/>
      <c r="Y84" s="1849" t="e">
        <f>#REF!</f>
        <v>#REF!</v>
      </c>
      <c r="Z84" s="1849"/>
      <c r="AA84" s="1849"/>
      <c r="AB84" s="1849"/>
      <c r="AC84" s="1849"/>
      <c r="AD84" s="1849"/>
      <c r="AE84" s="1849"/>
      <c r="AF84" s="1849"/>
      <c r="AG84" s="1850"/>
      <c r="AI84" s="1" t="e">
        <f>SUM(L80:S84)</f>
        <v>#REF!</v>
      </c>
    </row>
    <row r="85" spans="1:35" ht="25.5" customHeight="1" thickBot="1">
      <c r="A85" s="840" t="e">
        <f>#REF!</f>
        <v>#REF!</v>
      </c>
      <c r="B85" s="841"/>
      <c r="C85" s="841"/>
      <c r="D85" s="841"/>
      <c r="E85" s="841"/>
      <c r="F85" s="841"/>
      <c r="G85" s="841"/>
      <c r="H85" s="841"/>
      <c r="I85" s="841"/>
      <c r="J85" s="842"/>
      <c r="K85" s="1845" t="e">
        <f>#REF!</f>
        <v>#REF!</v>
      </c>
      <c r="L85" s="1845"/>
      <c r="M85" s="1845"/>
      <c r="N85" s="1845"/>
      <c r="O85" s="1845"/>
      <c r="P85" s="1845"/>
      <c r="Q85" s="1845"/>
      <c r="R85" s="1845" t="e">
        <f>#REF!</f>
        <v>#REF!</v>
      </c>
      <c r="S85" s="1845"/>
      <c r="T85" s="1845"/>
      <c r="U85" s="1845"/>
      <c r="V85" s="1845"/>
      <c r="W85" s="1845"/>
      <c r="X85" s="1845"/>
      <c r="Y85" s="1026" t="e">
        <f>#REF!</f>
        <v>#REF!</v>
      </c>
      <c r="Z85" s="1026"/>
      <c r="AA85" s="1026"/>
      <c r="AB85" s="1026"/>
      <c r="AC85" s="1026"/>
      <c r="AD85" s="1026"/>
      <c r="AE85" s="1026"/>
      <c r="AF85" s="1026"/>
      <c r="AG85" s="1027"/>
    </row>
    <row r="86" spans="1:35" ht="25.5" customHeight="1">
      <c r="A86" s="1452" t="e">
        <f>#REF!</f>
        <v>#REF!</v>
      </c>
      <c r="B86" s="1453"/>
      <c r="C86" s="1453"/>
      <c r="D86" s="1453"/>
      <c r="E86" s="1453"/>
      <c r="F86" s="1453"/>
      <c r="G86" s="1453"/>
      <c r="H86" s="1453"/>
      <c r="I86" s="1453"/>
      <c r="J86" s="1453"/>
      <c r="K86" s="1453"/>
      <c r="L86" s="1453"/>
      <c r="M86" s="1453"/>
      <c r="N86" s="1453"/>
      <c r="O86" s="1453"/>
      <c r="P86" s="1453"/>
      <c r="Q86" s="1453"/>
      <c r="R86" s="1453"/>
      <c r="S86" s="1453"/>
      <c r="T86" s="1453"/>
      <c r="U86" s="1453"/>
      <c r="V86" s="1453"/>
      <c r="W86" s="303" t="e">
        <f>#REF!</f>
        <v>#REF!</v>
      </c>
      <c r="X86" s="303" t="e">
        <f>#REF!</f>
        <v>#REF!</v>
      </c>
      <c r="Y86" s="303" t="e">
        <f>#REF!</f>
        <v>#REF!</v>
      </c>
      <c r="Z86" s="303" t="e">
        <f>#REF!</f>
        <v>#REF!</v>
      </c>
      <c r="AA86" s="303" t="e">
        <f>#REF!</f>
        <v>#REF!</v>
      </c>
      <c r="AB86" s="303" t="e">
        <f>#REF!</f>
        <v>#REF!</v>
      </c>
      <c r="AC86" s="303" t="e">
        <f>#REF!</f>
        <v>#REF!</v>
      </c>
      <c r="AD86" s="303" t="e">
        <f>#REF!</f>
        <v>#REF!</v>
      </c>
      <c r="AE86" s="303" t="e">
        <f>#REF!</f>
        <v>#REF!</v>
      </c>
      <c r="AF86" s="303" t="e">
        <f>#REF!</f>
        <v>#REF!</v>
      </c>
      <c r="AG86" s="342" t="e">
        <f>#REF!</f>
        <v>#REF!</v>
      </c>
    </row>
    <row r="87" spans="1:35" ht="25.5" customHeight="1">
      <c r="A87" s="1723" t="e">
        <f>#REF!</f>
        <v>#REF!</v>
      </c>
      <c r="B87" s="1724"/>
      <c r="C87" s="1724"/>
      <c r="D87" s="1724"/>
      <c r="E87" s="1724"/>
      <c r="F87" s="1724"/>
      <c r="G87" s="1724"/>
      <c r="H87" s="1724"/>
      <c r="I87" s="1724"/>
      <c r="J87" s="1724"/>
      <c r="K87" s="1724"/>
      <c r="L87" s="1724"/>
      <c r="M87" s="1724"/>
      <c r="N87" s="1724"/>
      <c r="O87" s="1724"/>
      <c r="P87" s="1724"/>
      <c r="Q87" s="1724"/>
      <c r="R87" s="1724"/>
      <c r="S87" s="1724"/>
      <c r="T87" s="1724"/>
      <c r="U87" s="1724"/>
      <c r="V87" s="1724"/>
      <c r="W87" s="1724"/>
      <c r="X87" s="1724"/>
      <c r="Y87" s="1724"/>
      <c r="Z87" s="1724"/>
      <c r="AA87" s="1724"/>
      <c r="AB87" s="1724"/>
      <c r="AC87" s="1724"/>
      <c r="AD87" s="1724"/>
      <c r="AE87" s="1724"/>
      <c r="AF87" s="1724"/>
      <c r="AG87" s="1725"/>
    </row>
    <row r="88" spans="1:35" ht="25.5" customHeight="1">
      <c r="A88" s="1723"/>
      <c r="B88" s="1724"/>
      <c r="C88" s="1724"/>
      <c r="D88" s="1724"/>
      <c r="E88" s="1724"/>
      <c r="F88" s="1724"/>
      <c r="G88" s="1724"/>
      <c r="H88" s="1724"/>
      <c r="I88" s="1724"/>
      <c r="J88" s="1724"/>
      <c r="K88" s="1724"/>
      <c r="L88" s="1724"/>
      <c r="M88" s="1724"/>
      <c r="N88" s="1724"/>
      <c r="O88" s="1724"/>
      <c r="P88" s="1724"/>
      <c r="Q88" s="1724"/>
      <c r="R88" s="1724"/>
      <c r="S88" s="1724"/>
      <c r="T88" s="1724"/>
      <c r="U88" s="1724"/>
      <c r="V88" s="1724"/>
      <c r="W88" s="1724"/>
      <c r="X88" s="1724"/>
      <c r="Y88" s="1724"/>
      <c r="Z88" s="1724"/>
      <c r="AA88" s="1724"/>
      <c r="AB88" s="1724"/>
      <c r="AC88" s="1724"/>
      <c r="AD88" s="1724"/>
      <c r="AE88" s="1724"/>
      <c r="AF88" s="1724"/>
      <c r="AG88" s="1725"/>
    </row>
    <row r="89" spans="1:35" ht="25.5" customHeight="1" thickBot="1">
      <c r="A89" s="1726"/>
      <c r="B89" s="1727"/>
      <c r="C89" s="1727"/>
      <c r="D89" s="1727"/>
      <c r="E89" s="1727"/>
      <c r="F89" s="1727"/>
      <c r="G89" s="1727"/>
      <c r="H89" s="1727"/>
      <c r="I89" s="1727"/>
      <c r="J89" s="1727"/>
      <c r="K89" s="1727"/>
      <c r="L89" s="1727"/>
      <c r="M89" s="1727"/>
      <c r="N89" s="1727"/>
      <c r="O89" s="1727"/>
      <c r="P89" s="1727"/>
      <c r="Q89" s="1727"/>
      <c r="R89" s="1727"/>
      <c r="S89" s="1727"/>
      <c r="T89" s="1727"/>
      <c r="U89" s="1727"/>
      <c r="V89" s="1727"/>
      <c r="W89" s="1727"/>
      <c r="X89" s="1727"/>
      <c r="Y89" s="1727"/>
      <c r="Z89" s="1727"/>
      <c r="AA89" s="1727"/>
      <c r="AB89" s="1727"/>
      <c r="AC89" s="1727"/>
      <c r="AD89" s="1727"/>
      <c r="AE89" s="1727"/>
      <c r="AF89" s="1727"/>
      <c r="AG89" s="1728"/>
    </row>
    <row r="90" spans="1:35" ht="25.5" customHeight="1">
      <c r="A90" s="1452" t="e">
        <f>#REF!</f>
        <v>#REF!</v>
      </c>
      <c r="B90" s="1453"/>
      <c r="C90" s="1453"/>
      <c r="D90" s="1453"/>
      <c r="E90" s="1453"/>
      <c r="F90" s="1453"/>
      <c r="G90" s="1453"/>
      <c r="H90" s="1453"/>
      <c r="I90" s="1453"/>
      <c r="J90" s="1453"/>
      <c r="K90" s="1453"/>
      <c r="L90" s="1453"/>
      <c r="M90" s="1453"/>
      <c r="N90" s="1453"/>
      <c r="O90" s="1453"/>
      <c r="P90" s="1453"/>
      <c r="Q90" s="1453"/>
      <c r="R90" s="1453"/>
      <c r="S90" s="1453"/>
      <c r="T90" s="1453"/>
      <c r="U90" s="1453"/>
      <c r="V90" s="1453"/>
      <c r="W90" s="1453"/>
      <c r="X90" s="1453"/>
      <c r="Y90" s="1453"/>
      <c r="Z90" s="1453"/>
      <c r="AA90" s="1453"/>
      <c r="AB90" s="1453"/>
      <c r="AC90" s="1453"/>
      <c r="AD90" s="1453"/>
      <c r="AE90" s="1453"/>
      <c r="AF90" s="1453"/>
      <c r="AG90" s="342" t="e">
        <f>#REF!</f>
        <v>#REF!</v>
      </c>
    </row>
    <row r="91" spans="1:35" ht="25.5" customHeight="1">
      <c r="A91" s="351" t="e">
        <f>#REF!</f>
        <v>#REF!</v>
      </c>
      <c r="B91" s="1481" t="e">
        <f>#REF!</f>
        <v>#REF!</v>
      </c>
      <c r="C91" s="1481"/>
      <c r="D91" s="1481"/>
      <c r="E91" s="1481"/>
      <c r="F91" s="1481"/>
      <c r="G91" s="1481"/>
      <c r="H91" s="1481"/>
      <c r="I91" s="1481"/>
      <c r="J91" s="1481"/>
      <c r="K91" s="1481"/>
      <c r="L91" s="1481"/>
      <c r="M91" s="1481"/>
      <c r="N91" s="1481"/>
      <c r="O91" s="1481"/>
      <c r="P91" s="1481"/>
      <c r="Q91" s="1481"/>
      <c r="R91" s="1481"/>
      <c r="S91" s="1481"/>
      <c r="T91" s="1481"/>
      <c r="U91" s="1481"/>
      <c r="V91" s="1481"/>
      <c r="W91" s="1481"/>
      <c r="X91" s="1481"/>
      <c r="Y91" s="1481"/>
      <c r="Z91" s="1481"/>
      <c r="AA91" s="1481"/>
      <c r="AB91" s="1481"/>
      <c r="AC91" s="1481"/>
      <c r="AD91" s="1481"/>
      <c r="AE91" s="1481"/>
      <c r="AF91" s="1481"/>
      <c r="AG91" s="298" t="e">
        <f>#REF!</f>
        <v>#REF!</v>
      </c>
    </row>
    <row r="92" spans="1:35" ht="25.5" customHeight="1">
      <c r="A92" s="1723" t="e">
        <f>#REF!</f>
        <v>#REF!</v>
      </c>
      <c r="B92" s="1724"/>
      <c r="C92" s="1724"/>
      <c r="D92" s="1724"/>
      <c r="E92" s="1724"/>
      <c r="F92" s="1724"/>
      <c r="G92" s="1724"/>
      <c r="H92" s="1724"/>
      <c r="I92" s="1724"/>
      <c r="J92" s="1724"/>
      <c r="K92" s="1724"/>
      <c r="L92" s="1724"/>
      <c r="M92" s="1724"/>
      <c r="N92" s="1724"/>
      <c r="O92" s="1724"/>
      <c r="P92" s="1724"/>
      <c r="Q92" s="1724"/>
      <c r="R92" s="1724"/>
      <c r="S92" s="1724"/>
      <c r="T92" s="1724"/>
      <c r="U92" s="1724"/>
      <c r="V92" s="1724"/>
      <c r="W92" s="1724"/>
      <c r="X92" s="1724"/>
      <c r="Y92" s="1724"/>
      <c r="Z92" s="1724"/>
      <c r="AA92" s="1724"/>
      <c r="AB92" s="1724"/>
      <c r="AC92" s="1724"/>
      <c r="AD92" s="1724"/>
      <c r="AE92" s="1724"/>
      <c r="AF92" s="1724"/>
      <c r="AG92" s="1725"/>
    </row>
    <row r="93" spans="1:35" ht="25.5" customHeight="1" thickBot="1">
      <c r="A93" s="1726"/>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8"/>
    </row>
    <row r="94" spans="1:35" ht="25.5" customHeight="1">
      <c r="A94" s="1452" t="e">
        <f>#REF!</f>
        <v>#REF!</v>
      </c>
      <c r="B94" s="1453"/>
      <c r="C94" s="1453"/>
      <c r="D94" s="1453"/>
      <c r="E94" s="1453"/>
      <c r="F94" s="1453"/>
      <c r="G94" s="1453"/>
      <c r="H94" s="1453"/>
      <c r="I94" s="1453"/>
      <c r="J94" s="1453"/>
      <c r="K94" s="1453"/>
      <c r="L94" s="1453"/>
      <c r="M94" s="1453"/>
      <c r="N94" s="1453"/>
      <c r="O94" s="1453"/>
      <c r="P94" s="1453"/>
      <c r="Q94" s="1453"/>
      <c r="R94" s="1453"/>
      <c r="S94" s="1453"/>
      <c r="T94" s="1453"/>
      <c r="U94" s="1453"/>
      <c r="V94" s="1453"/>
      <c r="W94" s="1453"/>
      <c r="X94" s="1453"/>
      <c r="Y94" s="1453"/>
      <c r="Z94" s="1453"/>
      <c r="AA94" s="303" t="e">
        <f>#REF!</f>
        <v>#REF!</v>
      </c>
      <c r="AB94" s="303" t="e">
        <f>#REF!</f>
        <v>#REF!</v>
      </c>
      <c r="AC94" s="303" t="e">
        <f>#REF!</f>
        <v>#REF!</v>
      </c>
      <c r="AD94" s="303" t="e">
        <f>#REF!</f>
        <v>#REF!</v>
      </c>
      <c r="AE94" s="303" t="e">
        <f>#REF!</f>
        <v>#REF!</v>
      </c>
      <c r="AF94" s="303" t="e">
        <f>#REF!</f>
        <v>#REF!</v>
      </c>
      <c r="AG94" s="342" t="e">
        <f>#REF!</f>
        <v>#REF!</v>
      </c>
    </row>
    <row r="95" spans="1:35" ht="25.5" customHeight="1">
      <c r="A95" s="1723" t="e">
        <f>#REF!</f>
        <v>#REF!</v>
      </c>
      <c r="B95" s="1724"/>
      <c r="C95" s="1724"/>
      <c r="D95" s="1724"/>
      <c r="E95" s="1724"/>
      <c r="F95" s="1724"/>
      <c r="G95" s="1724"/>
      <c r="H95" s="1724"/>
      <c r="I95" s="1724"/>
      <c r="J95" s="1724"/>
      <c r="K95" s="1724"/>
      <c r="L95" s="1724"/>
      <c r="M95" s="1724"/>
      <c r="N95" s="1724"/>
      <c r="O95" s="1724"/>
      <c r="P95" s="1724"/>
      <c r="Q95" s="1724"/>
      <c r="R95" s="1724"/>
      <c r="S95" s="1724"/>
      <c r="T95" s="1724"/>
      <c r="U95" s="1724"/>
      <c r="V95" s="1724"/>
      <c r="W95" s="1724"/>
      <c r="X95" s="1724"/>
      <c r="Y95" s="1724"/>
      <c r="Z95" s="1724"/>
      <c r="AA95" s="1724"/>
      <c r="AB95" s="1724"/>
      <c r="AC95" s="1724"/>
      <c r="AD95" s="1724"/>
      <c r="AE95" s="1724"/>
      <c r="AF95" s="1724"/>
      <c r="AG95" s="1725"/>
    </row>
    <row r="96" spans="1:35" ht="25.5" customHeight="1" thickBot="1">
      <c r="A96" s="1726"/>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8"/>
    </row>
    <row r="97" spans="1:35" ht="25.5" customHeight="1">
      <c r="A97" s="1452" t="e">
        <f>#REF!</f>
        <v>#REF!</v>
      </c>
      <c r="B97" s="1453"/>
      <c r="C97" s="1453"/>
      <c r="D97" s="1453"/>
      <c r="E97" s="1453"/>
      <c r="F97" s="1453"/>
      <c r="G97" s="1453"/>
      <c r="H97" s="1453"/>
      <c r="I97" s="1453"/>
      <c r="J97" s="1453"/>
      <c r="K97" s="1453"/>
      <c r="L97" s="1453"/>
      <c r="M97" s="1453"/>
      <c r="N97" s="1453"/>
      <c r="O97" s="1453"/>
      <c r="P97" s="1453"/>
      <c r="Q97" s="1453"/>
      <c r="R97" s="1453"/>
      <c r="S97" s="1453"/>
      <c r="T97" s="1453"/>
      <c r="U97" s="1453"/>
      <c r="V97" s="1453"/>
      <c r="W97" s="1453"/>
      <c r="X97" s="1453"/>
      <c r="Y97" s="1453"/>
      <c r="Z97" s="1453"/>
      <c r="AA97" s="350" t="e">
        <f>#REF!</f>
        <v>#REF!</v>
      </c>
      <c r="AB97" s="350" t="e">
        <f>#REF!</f>
        <v>#REF!</v>
      </c>
      <c r="AC97" s="350" t="e">
        <f>#REF!</f>
        <v>#REF!</v>
      </c>
      <c r="AD97" s="350" t="e">
        <f>#REF!</f>
        <v>#REF!</v>
      </c>
      <c r="AE97" s="350" t="e">
        <f>#REF!</f>
        <v>#REF!</v>
      </c>
      <c r="AF97" s="350" t="e">
        <f>#REF!</f>
        <v>#REF!</v>
      </c>
      <c r="AG97" s="349" t="e">
        <f>#REF!</f>
        <v>#REF!</v>
      </c>
    </row>
    <row r="98" spans="1:35" ht="25.5" customHeight="1">
      <c r="A98" s="348" t="e">
        <f>#REF!</f>
        <v>#REF!</v>
      </c>
      <c r="B98" s="1481" t="e">
        <f>#REF!</f>
        <v>#REF!</v>
      </c>
      <c r="C98" s="1481"/>
      <c r="D98" s="1481"/>
      <c r="E98" s="1481"/>
      <c r="F98" s="1481"/>
      <c r="G98" s="1481"/>
      <c r="H98" s="1481"/>
      <c r="I98" s="1481"/>
      <c r="J98" s="1481"/>
      <c r="K98" s="1481"/>
      <c r="L98" s="1481"/>
      <c r="M98" s="1481"/>
      <c r="N98" s="1481"/>
      <c r="O98" s="1481"/>
      <c r="P98" s="1481"/>
      <c r="Q98" s="1481"/>
      <c r="R98" s="1481"/>
      <c r="S98" s="1481"/>
      <c r="T98" s="1481"/>
      <c r="U98" s="1481"/>
      <c r="V98" s="1481"/>
      <c r="W98" s="1481"/>
      <c r="X98" s="1481"/>
      <c r="Y98" s="1481"/>
      <c r="Z98" s="1481"/>
      <c r="AA98" s="1481"/>
      <c r="AB98" s="1481"/>
      <c r="AC98" s="1481"/>
      <c r="AD98" s="1481"/>
      <c r="AE98" s="1481"/>
      <c r="AF98" s="1481"/>
      <c r="AG98" s="347" t="e">
        <f>#REF!</f>
        <v>#REF!</v>
      </c>
    </row>
    <row r="99" spans="1:35" ht="25.5" customHeight="1">
      <c r="A99" s="1723" t="e">
        <f>#REF!</f>
        <v>#REF!</v>
      </c>
      <c r="B99" s="1724"/>
      <c r="C99" s="1724"/>
      <c r="D99" s="1724"/>
      <c r="E99" s="1724"/>
      <c r="F99" s="1724"/>
      <c r="G99" s="1724"/>
      <c r="H99" s="1724"/>
      <c r="I99" s="1724"/>
      <c r="J99" s="1724"/>
      <c r="K99" s="1724"/>
      <c r="L99" s="1724"/>
      <c r="M99" s="1724"/>
      <c r="N99" s="1724"/>
      <c r="O99" s="1724"/>
      <c r="P99" s="1724"/>
      <c r="Q99" s="1724"/>
      <c r="R99" s="1724"/>
      <c r="S99" s="1724"/>
      <c r="T99" s="1724"/>
      <c r="U99" s="1724"/>
      <c r="V99" s="1724"/>
      <c r="W99" s="1724"/>
      <c r="X99" s="1724"/>
      <c r="Y99" s="1724"/>
      <c r="Z99" s="1724"/>
      <c r="AA99" s="1724"/>
      <c r="AB99" s="1724"/>
      <c r="AC99" s="1724"/>
      <c r="AD99" s="1724"/>
      <c r="AE99" s="1724"/>
      <c r="AF99" s="1724"/>
      <c r="AG99" s="1725"/>
    </row>
    <row r="100" spans="1:35" ht="25.5" customHeight="1">
      <c r="A100" s="1723"/>
      <c r="B100" s="1724"/>
      <c r="C100" s="1724"/>
      <c r="D100" s="1724"/>
      <c r="E100" s="1724"/>
      <c r="F100" s="1724"/>
      <c r="G100" s="1724"/>
      <c r="H100" s="1724"/>
      <c r="I100" s="1724"/>
      <c r="J100" s="1724"/>
      <c r="K100" s="1724"/>
      <c r="L100" s="1724"/>
      <c r="M100" s="1724"/>
      <c r="N100" s="1724"/>
      <c r="O100" s="1724"/>
      <c r="P100" s="1724"/>
      <c r="Q100" s="1724"/>
      <c r="R100" s="1724"/>
      <c r="S100" s="1724"/>
      <c r="T100" s="1724"/>
      <c r="U100" s="1724"/>
      <c r="V100" s="1724"/>
      <c r="W100" s="1724"/>
      <c r="X100" s="1724"/>
      <c r="Y100" s="1724"/>
      <c r="Z100" s="1724"/>
      <c r="AA100" s="1724"/>
      <c r="AB100" s="1724"/>
      <c r="AC100" s="1724"/>
      <c r="AD100" s="1724"/>
      <c r="AE100" s="1724"/>
      <c r="AF100" s="1724"/>
      <c r="AG100" s="1725"/>
    </row>
    <row r="101" spans="1:35" ht="25.5" customHeight="1" thickBot="1">
      <c r="A101" s="1726"/>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8"/>
    </row>
    <row r="102" spans="1:35" ht="25.5" customHeight="1">
      <c r="A102" s="1486" t="e">
        <f>#REF!</f>
        <v>#REF!</v>
      </c>
      <c r="B102" s="1487"/>
      <c r="C102" s="1487"/>
      <c r="D102" s="1487"/>
      <c r="E102" s="1487"/>
      <c r="F102" s="1487"/>
      <c r="G102" s="1487"/>
      <c r="H102" s="1487"/>
      <c r="I102" s="1487"/>
      <c r="J102" s="1487"/>
      <c r="K102" s="1487"/>
      <c r="L102" s="1487"/>
      <c r="M102" s="1487"/>
      <c r="N102" s="1487"/>
      <c r="O102" s="1487"/>
      <c r="P102" s="1487"/>
      <c r="Q102" s="1487"/>
      <c r="R102" s="1487"/>
      <c r="S102" s="1487"/>
      <c r="T102" s="1487"/>
      <c r="U102" s="1487"/>
      <c r="V102" s="1487"/>
      <c r="W102" s="1487"/>
      <c r="X102" s="1487"/>
      <c r="Y102" s="1487"/>
      <c r="Z102" s="1487"/>
      <c r="AA102" s="1487"/>
      <c r="AB102" s="1487"/>
      <c r="AC102" s="1487"/>
      <c r="AD102" s="1487"/>
      <c r="AE102" s="1487"/>
      <c r="AF102" s="1487"/>
      <c r="AG102" s="1488"/>
    </row>
    <row r="103" spans="1:35" ht="25.5" customHeight="1">
      <c r="A103" s="346" t="e">
        <f>#REF!</f>
        <v>#REF!</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4" t="e">
        <f>#REF!</f>
        <v>#REF!</v>
      </c>
    </row>
    <row r="104" spans="1:35" ht="25.5" customHeight="1">
      <c r="A104" s="1844" t="e">
        <f>#REF!</f>
        <v>#REF!</v>
      </c>
      <c r="B104" s="1844"/>
      <c r="C104" s="453" t="e">
        <f>#REF!</f>
        <v>#REF!</v>
      </c>
      <c r="D104" s="456"/>
      <c r="E104" s="453"/>
      <c r="F104" s="1844" t="e">
        <f>#REF!</f>
        <v>#REF!</v>
      </c>
      <c r="G104" s="1844"/>
      <c r="H104" s="453" t="e">
        <f>#REF!</f>
        <v>#REF!</v>
      </c>
      <c r="I104" s="456"/>
      <c r="J104" s="453"/>
      <c r="K104" s="453"/>
      <c r="L104" s="453"/>
      <c r="M104" s="453"/>
      <c r="N104" s="453"/>
      <c r="O104" s="453"/>
      <c r="P104" s="457"/>
      <c r="Q104" s="457"/>
      <c r="R104" s="457"/>
      <c r="S104" s="457"/>
      <c r="T104" s="457"/>
      <c r="U104" s="457"/>
      <c r="V104" s="457"/>
      <c r="W104" s="457"/>
      <c r="X104" s="458"/>
      <c r="Y104" s="453"/>
      <c r="Z104" s="458"/>
      <c r="AA104" s="458"/>
      <c r="AB104" s="459"/>
      <c r="AC104" s="459"/>
      <c r="AD104" s="459"/>
      <c r="AE104" s="459"/>
      <c r="AF104" s="459"/>
      <c r="AG104" s="459"/>
    </row>
    <row r="105" spans="1:35" ht="25.5" customHeight="1" thickBot="1">
      <c r="A105" s="238" t="e">
        <f>#REF!</f>
        <v>#REF!</v>
      </c>
      <c r="B105" s="1372" t="e">
        <f>#REF!</f>
        <v>#REF!</v>
      </c>
      <c r="C105" s="1372"/>
      <c r="D105" s="1372"/>
      <c r="E105" s="1372"/>
      <c r="F105" s="1372"/>
      <c r="G105" s="1372"/>
      <c r="H105" s="343" t="e">
        <f>#REF!</f>
        <v>#REF!</v>
      </c>
      <c r="I105" s="1730" t="e">
        <f>#REF!</f>
        <v>#REF!</v>
      </c>
      <c r="J105" s="1731"/>
      <c r="K105" s="1731"/>
      <c r="L105" s="1731"/>
      <c r="M105" s="1731"/>
      <c r="N105" s="1731"/>
      <c r="O105" s="1731"/>
      <c r="P105" s="1731"/>
      <c r="Q105" s="1731"/>
      <c r="R105" s="1731"/>
      <c r="S105" s="1731"/>
      <c r="T105" s="1731"/>
      <c r="U105" s="1731"/>
      <c r="V105" s="1731"/>
      <c r="W105" s="1731"/>
      <c r="X105" s="1731"/>
      <c r="Y105" s="1731"/>
      <c r="Z105" s="1731"/>
      <c r="AA105" s="1731"/>
      <c r="AB105" s="1731"/>
      <c r="AC105" s="1731"/>
      <c r="AD105" s="1731"/>
      <c r="AE105" s="1731"/>
      <c r="AF105" s="1731"/>
      <c r="AG105" s="1732"/>
      <c r="AI105" s="340" t="s">
        <v>296</v>
      </c>
    </row>
    <row r="106" spans="1:35" ht="25.5" customHeight="1">
      <c r="A106" s="228" t="e">
        <f>#REF!</f>
        <v>#REF!</v>
      </c>
      <c r="B106" s="303"/>
      <c r="C106" s="303"/>
      <c r="D106" s="303"/>
      <c r="E106" s="303"/>
      <c r="F106" s="303"/>
      <c r="G106" s="303"/>
      <c r="H106" s="303"/>
      <c r="I106" s="303"/>
      <c r="J106" s="303"/>
      <c r="K106" s="303"/>
      <c r="L106" s="303"/>
      <c r="M106" s="303"/>
      <c r="N106" s="303"/>
      <c r="O106" s="303"/>
      <c r="P106" s="303"/>
      <c r="Q106" s="303"/>
      <c r="R106" s="303"/>
      <c r="S106" s="303"/>
      <c r="T106" s="303"/>
      <c r="U106" s="303" t="e">
        <f>#REF!</f>
        <v>#REF!</v>
      </c>
      <c r="V106" s="303" t="e">
        <f>#REF!</f>
        <v>#REF!</v>
      </c>
      <c r="W106" s="303" t="e">
        <f>#REF!</f>
        <v>#REF!</v>
      </c>
      <c r="X106" s="303" t="e">
        <f>#REF!</f>
        <v>#REF!</v>
      </c>
      <c r="Y106" s="303" t="e">
        <f>#REF!</f>
        <v>#REF!</v>
      </c>
      <c r="Z106" s="303" t="e">
        <f>#REF!</f>
        <v>#REF!</v>
      </c>
      <c r="AA106" s="303" t="e">
        <f>#REF!</f>
        <v>#REF!</v>
      </c>
      <c r="AB106" s="303" t="e">
        <f>#REF!</f>
        <v>#REF!</v>
      </c>
      <c r="AC106" s="303" t="e">
        <f>#REF!</f>
        <v>#REF!</v>
      </c>
      <c r="AD106" s="303" t="e">
        <f>#REF!</f>
        <v>#REF!</v>
      </c>
      <c r="AE106" s="303" t="e">
        <f>#REF!</f>
        <v>#REF!</v>
      </c>
      <c r="AF106" s="303" t="e">
        <f>#REF!</f>
        <v>#REF!</v>
      </c>
      <c r="AG106" s="342" t="e">
        <f>#REF!</f>
        <v>#REF!</v>
      </c>
      <c r="AI106" s="340" t="s">
        <v>295</v>
      </c>
    </row>
    <row r="107" spans="1:35" ht="25.5" customHeight="1">
      <c r="A107" s="297" t="e">
        <f>#REF!</f>
        <v>#REF!</v>
      </c>
      <c r="B107" s="873" t="e">
        <f>#REF!</f>
        <v>#REF!</v>
      </c>
      <c r="C107" s="873"/>
      <c r="D107" s="873"/>
      <c r="E107" s="873"/>
      <c r="F107" s="873"/>
      <c r="G107" s="873"/>
      <c r="H107" s="873"/>
      <c r="I107" s="873"/>
      <c r="J107" s="873"/>
      <c r="K107" s="244" t="e">
        <f>#REF!</f>
        <v>#REF!</v>
      </c>
      <c r="L107" s="1717" t="e">
        <f>#REF!</f>
        <v>#REF!</v>
      </c>
      <c r="M107" s="1718"/>
      <c r="N107" s="1718"/>
      <c r="O107" s="1718"/>
      <c r="P107" s="1718"/>
      <c r="Q107" s="1718"/>
      <c r="R107" s="1718"/>
      <c r="S107" s="1718"/>
      <c r="T107" s="1718"/>
      <c r="U107" s="1718"/>
      <c r="V107" s="1718"/>
      <c r="W107" s="1718"/>
      <c r="X107" s="1718"/>
      <c r="Y107" s="1718"/>
      <c r="Z107" s="1718"/>
      <c r="AA107" s="1718"/>
      <c r="AB107" s="1718"/>
      <c r="AC107" s="1718"/>
      <c r="AD107" s="1718"/>
      <c r="AE107" s="1718"/>
      <c r="AF107" s="1718"/>
      <c r="AG107" s="1719"/>
      <c r="AI107" s="340" t="s">
        <v>294</v>
      </c>
    </row>
    <row r="108" spans="1:35" ht="25.5" customHeight="1">
      <c r="A108" s="230" t="e">
        <f>#REF!</f>
        <v>#REF!</v>
      </c>
      <c r="B108" s="873" t="e">
        <f>#REF!</f>
        <v>#REF!</v>
      </c>
      <c r="C108" s="873"/>
      <c r="D108" s="873"/>
      <c r="E108" s="873"/>
      <c r="F108" s="873"/>
      <c r="G108" s="873"/>
      <c r="H108" s="873"/>
      <c r="I108" s="873"/>
      <c r="J108" s="873"/>
      <c r="K108" s="236" t="e">
        <f>#REF!</f>
        <v>#REF!</v>
      </c>
      <c r="L108" s="1717" t="e">
        <f>#REF!</f>
        <v>#REF!</v>
      </c>
      <c r="M108" s="1718"/>
      <c r="N108" s="1718"/>
      <c r="O108" s="1718"/>
      <c r="P108" s="1718"/>
      <c r="Q108" s="1718"/>
      <c r="R108" s="1718"/>
      <c r="S108" s="1718"/>
      <c r="T108" s="1718"/>
      <c r="U108" s="1718"/>
      <c r="V108" s="1718"/>
      <c r="W108" s="1718"/>
      <c r="X108" s="1718"/>
      <c r="Y108" s="1718"/>
      <c r="Z108" s="1718"/>
      <c r="AA108" s="1718"/>
      <c r="AB108" s="1718"/>
      <c r="AC108" s="1718"/>
      <c r="AD108" s="1718"/>
      <c r="AE108" s="1718"/>
      <c r="AF108" s="1718"/>
      <c r="AG108" s="1719"/>
      <c r="AI108" s="340" t="s">
        <v>293</v>
      </c>
    </row>
    <row r="109" spans="1:35" ht="25.5" customHeight="1">
      <c r="A109" s="230" t="e">
        <f>#REF!</f>
        <v>#REF!</v>
      </c>
      <c r="B109" s="873" t="e">
        <f>#REF!</f>
        <v>#REF!</v>
      </c>
      <c r="C109" s="873"/>
      <c r="D109" s="873"/>
      <c r="E109" s="873"/>
      <c r="F109" s="873"/>
      <c r="G109" s="873"/>
      <c r="H109" s="873"/>
      <c r="I109" s="873"/>
      <c r="J109" s="873"/>
      <c r="K109" s="236" t="e">
        <f>#REF!</f>
        <v>#REF!</v>
      </c>
      <c r="L109" s="1720" t="e">
        <f>#REF!</f>
        <v>#REF!</v>
      </c>
      <c r="M109" s="1721"/>
      <c r="N109" s="436" t="e">
        <f>#REF!</f>
        <v>#REF!</v>
      </c>
      <c r="O109" s="436"/>
      <c r="P109" s="436"/>
      <c r="Q109" s="1721" t="e">
        <f>#REF!</f>
        <v>#REF!</v>
      </c>
      <c r="R109" s="1721"/>
      <c r="S109" s="436" t="e">
        <f>#REF!</f>
        <v>#REF!</v>
      </c>
      <c r="T109" s="461"/>
      <c r="U109" s="461" t="e">
        <f>#REF!</f>
        <v>#REF!</v>
      </c>
      <c r="V109" s="462" t="e">
        <f>#REF!</f>
        <v>#REF!</v>
      </c>
      <c r="W109" s="463"/>
      <c r="X109" s="463"/>
      <c r="Y109" s="463"/>
      <c r="Z109" s="463"/>
      <c r="AA109" s="463"/>
      <c r="AB109" s="436"/>
      <c r="AC109" s="436"/>
      <c r="AD109" s="436"/>
      <c r="AE109" s="436"/>
      <c r="AF109" s="436"/>
      <c r="AG109" s="464"/>
      <c r="AI109" s="340" t="s">
        <v>292</v>
      </c>
    </row>
    <row r="110" spans="1:35" ht="25.5" customHeight="1">
      <c r="A110" s="230" t="e">
        <f>#REF!</f>
        <v>#REF!</v>
      </c>
      <c r="B110" s="873" t="e">
        <f>#REF!</f>
        <v>#REF!</v>
      </c>
      <c r="C110" s="873"/>
      <c r="D110" s="873"/>
      <c r="E110" s="873"/>
      <c r="F110" s="873"/>
      <c r="G110" s="873"/>
      <c r="H110" s="873"/>
      <c r="I110" s="873"/>
      <c r="J110" s="873"/>
      <c r="K110" s="236" t="e">
        <f>#REF!</f>
        <v>#REF!</v>
      </c>
      <c r="L110" s="1708" t="e">
        <f>#REF!</f>
        <v>#REF!</v>
      </c>
      <c r="M110" s="1709"/>
      <c r="N110" s="1709"/>
      <c r="O110" s="1709"/>
      <c r="P110" s="1709"/>
      <c r="Q110" s="1709"/>
      <c r="R110" s="1709"/>
      <c r="S110" s="1709"/>
      <c r="T110" s="1709"/>
      <c r="U110" s="1709"/>
      <c r="V110" s="1709"/>
      <c r="W110" s="1709"/>
      <c r="X110" s="1709"/>
      <c r="Y110" s="1709"/>
      <c r="Z110" s="1709"/>
      <c r="AA110" s="1709"/>
      <c r="AB110" s="1709"/>
      <c r="AC110" s="1709"/>
      <c r="AD110" s="1709"/>
      <c r="AE110" s="1709"/>
      <c r="AF110" s="1709"/>
      <c r="AG110" s="1710"/>
      <c r="AI110" s="340" t="s">
        <v>291</v>
      </c>
    </row>
    <row r="111" spans="1:35" ht="25.5" customHeight="1">
      <c r="A111" s="263" t="e">
        <f>#REF!</f>
        <v>#REF!</v>
      </c>
      <c r="B111" s="887" t="e">
        <f>#REF!</f>
        <v>#REF!</v>
      </c>
      <c r="C111" s="887"/>
      <c r="D111" s="887"/>
      <c r="E111" s="887"/>
      <c r="F111" s="887"/>
      <c r="G111" s="887"/>
      <c r="H111" s="887"/>
      <c r="I111" s="887"/>
      <c r="J111" s="887"/>
      <c r="K111" s="264" t="e">
        <f>#REF!</f>
        <v>#REF!</v>
      </c>
      <c r="L111" s="1711" t="e">
        <f>#REF!</f>
        <v>#REF!</v>
      </c>
      <c r="M111" s="1712"/>
      <c r="N111" s="1712"/>
      <c r="O111" s="1712"/>
      <c r="P111" s="1712"/>
      <c r="Q111" s="1712"/>
      <c r="R111" s="1712"/>
      <c r="S111" s="1712"/>
      <c r="T111" s="1712"/>
      <c r="U111" s="1712"/>
      <c r="V111" s="1712"/>
      <c r="W111" s="1712"/>
      <c r="X111" s="1712"/>
      <c r="Y111" s="1712"/>
      <c r="Z111" s="1712"/>
      <c r="AA111" s="1712"/>
      <c r="AB111" s="1712"/>
      <c r="AC111" s="1712"/>
      <c r="AD111" s="1712"/>
      <c r="AE111" s="1712"/>
      <c r="AF111" s="1712"/>
      <c r="AG111" s="1713"/>
    </row>
    <row r="112" spans="1:35" ht="25.5" customHeight="1" thickBot="1">
      <c r="A112" s="265" t="e">
        <f>#REF!</f>
        <v>#REF!</v>
      </c>
      <c r="B112" s="878" t="e">
        <f>#REF!</f>
        <v>#REF!</v>
      </c>
      <c r="C112" s="878"/>
      <c r="D112" s="878"/>
      <c r="E112" s="878"/>
      <c r="F112" s="878"/>
      <c r="G112" s="878"/>
      <c r="H112" s="878"/>
      <c r="I112" s="878"/>
      <c r="J112" s="878"/>
      <c r="K112" s="266" t="e">
        <f>#REF!</f>
        <v>#REF!</v>
      </c>
      <c r="L112" s="1714" t="e">
        <f>#REF!</f>
        <v>#REF!</v>
      </c>
      <c r="M112" s="1715"/>
      <c r="N112" s="1715"/>
      <c r="O112" s="1715"/>
      <c r="P112" s="1715"/>
      <c r="Q112" s="1715"/>
      <c r="R112" s="1715"/>
      <c r="S112" s="1715"/>
      <c r="T112" s="1715"/>
      <c r="U112" s="1715"/>
      <c r="V112" s="1715"/>
      <c r="W112" s="1715"/>
      <c r="X112" s="1715"/>
      <c r="Y112" s="1715"/>
      <c r="Z112" s="1715"/>
      <c r="AA112" s="1715"/>
      <c r="AB112" s="1715"/>
      <c r="AC112" s="1715"/>
      <c r="AD112" s="1715"/>
      <c r="AE112" s="1715"/>
      <c r="AF112" s="1715"/>
      <c r="AG112" s="1716"/>
    </row>
    <row r="113" spans="1:69" s="27" customFormat="1" ht="32.25" customHeight="1">
      <c r="A113" s="27" t="e">
        <f>#REF!</f>
        <v>#REF!</v>
      </c>
      <c r="J113" s="28"/>
      <c r="K113" s="28"/>
    </row>
    <row r="114" spans="1:69" s="27" customFormat="1" ht="70.5" customHeight="1">
      <c r="A114" s="27" t="e">
        <f>#REF!</f>
        <v>#REF!</v>
      </c>
      <c r="B114" s="1706" t="e">
        <f>#REF!</f>
        <v>#REF!</v>
      </c>
      <c r="C114" s="1706"/>
      <c r="D114" s="1706"/>
      <c r="E114" s="1706"/>
      <c r="F114" s="1706"/>
      <c r="G114" s="1706"/>
      <c r="H114" s="1706"/>
      <c r="I114" s="1706"/>
      <c r="J114" s="1706"/>
      <c r="K114" s="1706"/>
      <c r="L114" s="1706"/>
      <c r="M114" s="1706"/>
      <c r="N114" s="1706"/>
      <c r="O114" s="1706"/>
      <c r="P114" s="1706"/>
      <c r="Q114" s="1706"/>
      <c r="R114" s="1706"/>
      <c r="S114" s="1706"/>
      <c r="T114" s="1706"/>
      <c r="U114" s="1706"/>
      <c r="V114" s="1706"/>
      <c r="W114" s="1706"/>
      <c r="X114" s="1706"/>
      <c r="Y114" s="1706"/>
      <c r="Z114" s="1706"/>
      <c r="AA114" s="1706"/>
      <c r="AB114" s="1706"/>
      <c r="AC114" s="1706"/>
      <c r="AD114" s="1706"/>
      <c r="AE114" s="1706"/>
      <c r="AF114" s="1706"/>
      <c r="AG114" s="27" t="e">
        <f>#REF!</f>
        <v>#REF!</v>
      </c>
      <c r="AV114" s="438"/>
      <c r="AW114" s="1"/>
      <c r="AX114" s="13"/>
      <c r="AY114" s="13"/>
      <c r="AZ114" s="13"/>
      <c r="BA114" s="13"/>
      <c r="BB114" s="438"/>
      <c r="BC114" s="1"/>
      <c r="BD114" s="13"/>
      <c r="BE114" s="13"/>
      <c r="BF114" s="13"/>
      <c r="BG114" s="13"/>
      <c r="BH114" s="13"/>
      <c r="BI114" s="13"/>
      <c r="BJ114" s="13"/>
      <c r="BK114" s="13"/>
      <c r="BL114" s="13"/>
      <c r="BM114" s="438"/>
      <c r="BN114" s="199"/>
      <c r="BO114" s="13"/>
      <c r="BP114" s="13"/>
      <c r="BQ114" s="13"/>
    </row>
    <row r="115" spans="1:69" s="27" customFormat="1" ht="78.75" customHeight="1">
      <c r="A115" s="27" t="e">
        <f>#REF!</f>
        <v>#REF!</v>
      </c>
      <c r="B115" s="1706"/>
      <c r="C115" s="1706"/>
      <c r="D115" s="1706"/>
      <c r="E115" s="1706"/>
      <c r="F115" s="1706"/>
      <c r="G115" s="1706"/>
      <c r="H115" s="1706"/>
      <c r="I115" s="1706"/>
      <c r="J115" s="1706"/>
      <c r="K115" s="1706"/>
      <c r="L115" s="1706"/>
      <c r="M115" s="1706"/>
      <c r="N115" s="1706"/>
      <c r="O115" s="1706"/>
      <c r="P115" s="1706"/>
      <c r="Q115" s="1706"/>
      <c r="R115" s="1706"/>
      <c r="S115" s="1706"/>
      <c r="T115" s="1706"/>
      <c r="U115" s="1706"/>
      <c r="V115" s="1706"/>
      <c r="W115" s="1706"/>
      <c r="X115" s="1706"/>
      <c r="Y115" s="1706"/>
      <c r="Z115" s="1706"/>
      <c r="AA115" s="1706"/>
      <c r="AB115" s="1706"/>
      <c r="AC115" s="1706"/>
      <c r="AD115" s="1706"/>
      <c r="AE115" s="1706"/>
      <c r="AF115" s="1706"/>
      <c r="AG115" s="27" t="e">
        <f>#REF!</f>
        <v>#REF!</v>
      </c>
      <c r="AV115" s="438"/>
      <c r="AW115" s="1"/>
      <c r="AX115" s="13"/>
      <c r="AY115" s="13"/>
      <c r="AZ115" s="13"/>
      <c r="BA115" s="13"/>
      <c r="BB115" s="438"/>
      <c r="BC115" s="1"/>
      <c r="BD115" s="13"/>
      <c r="BE115" s="13"/>
      <c r="BF115" s="13"/>
      <c r="BG115" s="13"/>
      <c r="BH115" s="13"/>
      <c r="BI115" s="13"/>
      <c r="BJ115" s="13"/>
      <c r="BK115" s="13"/>
      <c r="BL115" s="13"/>
      <c r="BM115" s="13"/>
      <c r="BN115" s="13"/>
      <c r="BO115" s="13"/>
      <c r="BP115" s="13"/>
      <c r="BQ115" s="13"/>
    </row>
    <row r="116" spans="1:69" ht="16.5" customHeight="1">
      <c r="A116" s="1" t="e">
        <f>#REF!</f>
        <v>#REF!</v>
      </c>
      <c r="B116" s="1" t="e">
        <f>#REF!</f>
        <v>#REF!</v>
      </c>
      <c r="C116" s="1" t="e">
        <f>#REF!</f>
        <v>#REF!</v>
      </c>
      <c r="D116" s="1" t="e">
        <f>#REF!</f>
        <v>#REF!</v>
      </c>
      <c r="E116" s="1" t="e">
        <f>#REF!</f>
        <v>#REF!</v>
      </c>
      <c r="F116" s="1" t="e">
        <f>#REF!</f>
        <v>#REF!</v>
      </c>
      <c r="G116" s="1" t="e">
        <f>#REF!</f>
        <v>#REF!</v>
      </c>
      <c r="H116" s="1" t="e">
        <f>#REF!</f>
        <v>#REF!</v>
      </c>
      <c r="I116" s="1" t="e">
        <f>#REF!</f>
        <v>#REF!</v>
      </c>
      <c r="J116" s="2" t="e">
        <f>#REF!</f>
        <v>#REF!</v>
      </c>
      <c r="K116" s="1" t="e">
        <f>#REF!</f>
        <v>#REF!</v>
      </c>
      <c r="L116" s="1" t="e">
        <f>#REF!</f>
        <v>#REF!</v>
      </c>
      <c r="M116" s="1" t="e">
        <f>#REF!</f>
        <v>#REF!</v>
      </c>
      <c r="N116" s="1" t="e">
        <f>#REF!</f>
        <v>#REF!</v>
      </c>
      <c r="O116" s="1" t="e">
        <f>#REF!</f>
        <v>#REF!</v>
      </c>
      <c r="P116" s="1" t="e">
        <f>#REF!</f>
        <v>#REF!</v>
      </c>
      <c r="Q116" s="1" t="e">
        <f>#REF!</f>
        <v>#REF!</v>
      </c>
      <c r="R116" s="1" t="e">
        <f>#REF!</f>
        <v>#REF!</v>
      </c>
      <c r="S116" s="1" t="e">
        <f>#REF!</f>
        <v>#REF!</v>
      </c>
      <c r="T116" s="1" t="e">
        <f>#REF!</f>
        <v>#REF!</v>
      </c>
      <c r="U116" s="1" t="e">
        <f>#REF!</f>
        <v>#REF!</v>
      </c>
      <c r="V116" s="1" t="e">
        <f>#REF!</f>
        <v>#REF!</v>
      </c>
      <c r="W116" s="1" t="e">
        <f>#REF!</f>
        <v>#REF!</v>
      </c>
      <c r="X116" s="1" t="e">
        <f>#REF!</f>
        <v>#REF!</v>
      </c>
      <c r="Y116" s="1" t="e">
        <f>#REF!</f>
        <v>#REF!</v>
      </c>
      <c r="Z116" s="1" t="e">
        <f>#REF!</f>
        <v>#REF!</v>
      </c>
      <c r="AA116" s="1" t="e">
        <f>#REF!</f>
        <v>#REF!</v>
      </c>
      <c r="AB116" s="1" t="e">
        <f>#REF!</f>
        <v>#REF!</v>
      </c>
      <c r="AC116" s="1" t="e">
        <f>#REF!</f>
        <v>#REF!</v>
      </c>
      <c r="AD116" s="1" t="e">
        <f>#REF!</f>
        <v>#REF!</v>
      </c>
      <c r="AE116" s="1" t="e">
        <f>#REF!</f>
        <v>#REF!</v>
      </c>
      <c r="AF116" s="1" t="e">
        <f>#REF!</f>
        <v>#REF!</v>
      </c>
      <c r="AG116" s="1" t="e">
        <f>#REF!</f>
        <v>#REF!</v>
      </c>
    </row>
  </sheetData>
  <mergeCells count="213">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AG34"/>
    <mergeCell ref="B35:L35"/>
    <mergeCell ref="N35:Z35"/>
    <mergeCell ref="A26:J26"/>
    <mergeCell ref="L26:O26"/>
    <mergeCell ref="P26:AG26"/>
    <mergeCell ref="A27:AG30"/>
    <mergeCell ref="A31:N31"/>
    <mergeCell ref="B32:L32"/>
    <mergeCell ref="N32:AG32"/>
    <mergeCell ref="B39:L39"/>
    <mergeCell ref="N39:Z39"/>
    <mergeCell ref="B40:L40"/>
    <mergeCell ref="N40:Z40"/>
    <mergeCell ref="B41:L41"/>
    <mergeCell ref="N41:Z41"/>
    <mergeCell ref="B36:L36"/>
    <mergeCell ref="N36:AG36"/>
    <mergeCell ref="B37:L37"/>
    <mergeCell ref="N37:Z37"/>
    <mergeCell ref="B38:L38"/>
    <mergeCell ref="N38:AG38"/>
    <mergeCell ref="AB45:AD45"/>
    <mergeCell ref="AE45:AG45"/>
    <mergeCell ref="B46:L46"/>
    <mergeCell ref="N46:Z46"/>
    <mergeCell ref="B47:L47"/>
    <mergeCell ref="N47:Z47"/>
    <mergeCell ref="B42:L42"/>
    <mergeCell ref="N42:Z42"/>
    <mergeCell ref="A43:R43"/>
    <mergeCell ref="B44:L44"/>
    <mergeCell ref="N44:Z44"/>
    <mergeCell ref="B45:L45"/>
    <mergeCell ref="N45:O45"/>
    <mergeCell ref="P45:T45"/>
    <mergeCell ref="U45:V45"/>
    <mergeCell ref="W45:AA45"/>
    <mergeCell ref="C53:L53"/>
    <mergeCell ref="N53:AG53"/>
    <mergeCell ref="C54:L54"/>
    <mergeCell ref="N54:Z54"/>
    <mergeCell ref="A55:V55"/>
    <mergeCell ref="B56:Y56"/>
    <mergeCell ref="A48:AC48"/>
    <mergeCell ref="B49:L49"/>
    <mergeCell ref="N49:AG49"/>
    <mergeCell ref="B50:L50"/>
    <mergeCell ref="N50:Z50"/>
    <mergeCell ref="B51:L51"/>
    <mergeCell ref="N51:AG51"/>
    <mergeCell ref="P62:Q62"/>
    <mergeCell ref="R62:S62"/>
    <mergeCell ref="T62:U62"/>
    <mergeCell ref="V62:W62"/>
    <mergeCell ref="X62:Y62"/>
    <mergeCell ref="Z62:AA62"/>
    <mergeCell ref="A57:AG59"/>
    <mergeCell ref="A60:V60"/>
    <mergeCell ref="D61:U61"/>
    <mergeCell ref="V61:AA61"/>
    <mergeCell ref="D62:E62"/>
    <mergeCell ref="F62:G62"/>
    <mergeCell ref="H62:I62"/>
    <mergeCell ref="J62:K62"/>
    <mergeCell ref="L62:M62"/>
    <mergeCell ref="N62:O62"/>
    <mergeCell ref="A66:V66"/>
    <mergeCell ref="B67:K67"/>
    <mergeCell ref="M67:W67"/>
    <mergeCell ref="X67:AF67"/>
    <mergeCell ref="B68:K68"/>
    <mergeCell ref="M68:W68"/>
    <mergeCell ref="X68:AF68"/>
    <mergeCell ref="P63:Q64"/>
    <mergeCell ref="R63:S64"/>
    <mergeCell ref="T63:U64"/>
    <mergeCell ref="V63:W64"/>
    <mergeCell ref="X63:Y64"/>
    <mergeCell ref="Z63:AA64"/>
    <mergeCell ref="D63:E64"/>
    <mergeCell ref="F63:G64"/>
    <mergeCell ref="H63:I64"/>
    <mergeCell ref="J63:K64"/>
    <mergeCell ref="L63:M64"/>
    <mergeCell ref="N63:O64"/>
    <mergeCell ref="B73:H73"/>
    <mergeCell ref="J73:R73"/>
    <mergeCell ref="S73:AG73"/>
    <mergeCell ref="B74:H74"/>
    <mergeCell ref="J74:R74"/>
    <mergeCell ref="S74:AG74"/>
    <mergeCell ref="B69:K69"/>
    <mergeCell ref="A71:I71"/>
    <mergeCell ref="J71:R71"/>
    <mergeCell ref="S71:AG71"/>
    <mergeCell ref="B72:H72"/>
    <mergeCell ref="J72:R72"/>
    <mergeCell ref="S72:AG72"/>
    <mergeCell ref="A77:I77"/>
    <mergeCell ref="J77:R77"/>
    <mergeCell ref="S77:AG77"/>
    <mergeCell ref="A80:E80"/>
    <mergeCell ref="F80:J80"/>
    <mergeCell ref="K80:Q80"/>
    <mergeCell ref="R80:X80"/>
    <mergeCell ref="Y80:AG80"/>
    <mergeCell ref="B75:H75"/>
    <mergeCell ref="J75:R75"/>
    <mergeCell ref="S75:AG75"/>
    <mergeCell ref="B76:H76"/>
    <mergeCell ref="J76:R76"/>
    <mergeCell ref="S76:AG76"/>
    <mergeCell ref="A81:E81"/>
    <mergeCell ref="F81:J81"/>
    <mergeCell ref="K81:Q81"/>
    <mergeCell ref="R81:X81"/>
    <mergeCell ref="Y81:AG81"/>
    <mergeCell ref="A82:E82"/>
    <mergeCell ref="F82:J82"/>
    <mergeCell ref="K82:Q82"/>
    <mergeCell ref="R82:X82"/>
    <mergeCell ref="Y82:AG82"/>
    <mergeCell ref="A85:J85"/>
    <mergeCell ref="K85:Q85"/>
    <mergeCell ref="R85:X85"/>
    <mergeCell ref="Y85:AG85"/>
    <mergeCell ref="A86:V86"/>
    <mergeCell ref="A87:AG89"/>
    <mergeCell ref="A83:E83"/>
    <mergeCell ref="F83:J83"/>
    <mergeCell ref="K83:Q83"/>
    <mergeCell ref="R83:X83"/>
    <mergeCell ref="Y83:AG83"/>
    <mergeCell ref="A84:E84"/>
    <mergeCell ref="F84:J84"/>
    <mergeCell ref="K84:Q84"/>
    <mergeCell ref="R84:X84"/>
    <mergeCell ref="Y84:AG84"/>
    <mergeCell ref="B98:AF98"/>
    <mergeCell ref="A99:AG101"/>
    <mergeCell ref="A102:AG102"/>
    <mergeCell ref="A104:B104"/>
    <mergeCell ref="F104:G104"/>
    <mergeCell ref="B105:G105"/>
    <mergeCell ref="I105:AG105"/>
    <mergeCell ref="A90:AF90"/>
    <mergeCell ref="B91:AF91"/>
    <mergeCell ref="A92:AG93"/>
    <mergeCell ref="A94:Z94"/>
    <mergeCell ref="A95:AG96"/>
    <mergeCell ref="A97:Z97"/>
    <mergeCell ref="B114:AF115"/>
    <mergeCell ref="B110:J110"/>
    <mergeCell ref="L110:AG110"/>
    <mergeCell ref="B111:J111"/>
    <mergeCell ref="L111:AG111"/>
    <mergeCell ref="B112:J112"/>
    <mergeCell ref="L112:AG112"/>
    <mergeCell ref="B107:J107"/>
    <mergeCell ref="L107:AG107"/>
    <mergeCell ref="B108:J108"/>
    <mergeCell ref="L108:AG108"/>
    <mergeCell ref="B109:J109"/>
    <mergeCell ref="L109:M109"/>
    <mergeCell ref="Q109:R109"/>
  </mergeCells>
  <phoneticPr fontId="9"/>
  <dataValidations count="2">
    <dataValidation type="list" allowBlank="1" showInputMessage="1" showErrorMessage="1" sqref="I105:AG105" xr:uid="{00000000-0002-0000-1200-000000000000}">
      <formula1>#REF!</formula1>
    </dataValidation>
    <dataValidation type="list" allowBlank="1" showInputMessage="1" showErrorMessage="1" sqref="N34:AG34" xr:uid="{00000000-0002-0000-1200-000001000000}">
      <formula1>$AI$35:$AI$37</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96" max="3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462</v>
      </c>
    </row>
    <row r="2" spans="1:35" ht="25.5" customHeight="1">
      <c r="A2" s="931" t="e">
        <f>#REF!</f>
        <v>#REF!</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6" t="e">
        <f>#REF!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t="e">
        <f>#REF!</f>
        <v>#REF!</v>
      </c>
    </row>
    <row r="4" spans="1:35" ht="25.5" customHeight="1">
      <c r="A4" s="932" t="e">
        <f>#REF!</f>
        <v>#REF!</v>
      </c>
      <c r="B4" s="933"/>
      <c r="C4" s="933"/>
      <c r="D4" s="933"/>
      <c r="E4" s="934"/>
      <c r="F4" s="1840" t="e">
        <f>#REF!</f>
        <v>#REF!</v>
      </c>
      <c r="G4" s="1841"/>
      <c r="H4" s="1841"/>
      <c r="I4" s="1841"/>
      <c r="J4" s="1841"/>
      <c r="K4" s="1841"/>
      <c r="L4" s="1841"/>
      <c r="M4" s="1841"/>
      <c r="N4" s="1841"/>
      <c r="O4" s="1841"/>
      <c r="P4" s="1841"/>
      <c r="Q4" s="1841"/>
      <c r="R4" s="1841"/>
      <c r="S4" s="1841"/>
      <c r="T4" s="1841"/>
      <c r="U4" s="1841"/>
      <c r="V4" s="1841"/>
      <c r="W4" s="1841"/>
      <c r="X4" s="1841"/>
      <c r="Y4" s="1841"/>
      <c r="Z4" s="1841"/>
      <c r="AA4" s="1841"/>
      <c r="AB4" s="1841"/>
      <c r="AC4" s="1841"/>
      <c r="AD4" s="1841"/>
      <c r="AE4" s="1841"/>
      <c r="AF4" s="1841"/>
      <c r="AG4" s="1842"/>
    </row>
    <row r="5" spans="1:35" ht="25.5" customHeight="1">
      <c r="A5" s="897" t="e">
        <f>#REF!</f>
        <v>#REF!</v>
      </c>
      <c r="B5" s="898"/>
      <c r="C5" s="898"/>
      <c r="D5" s="898"/>
      <c r="E5" s="899"/>
      <c r="F5" s="1717" t="e">
        <f>#REF!</f>
        <v>#REF!</v>
      </c>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c r="AD5" s="1718"/>
      <c r="AE5" s="1718"/>
      <c r="AF5" s="1718"/>
      <c r="AG5" s="1719"/>
    </row>
    <row r="6" spans="1:35" ht="28.5" customHeight="1">
      <c r="A6" s="897" t="e">
        <f>#REF!</f>
        <v>#REF!</v>
      </c>
      <c r="B6" s="898"/>
      <c r="C6" s="898"/>
      <c r="D6" s="898"/>
      <c r="E6" s="899"/>
      <c r="F6" s="1843" t="e">
        <f>#REF!</f>
        <v>#REF!</v>
      </c>
      <c r="G6" s="898"/>
      <c r="H6" s="246" t="e">
        <f>#REF!</f>
        <v>#REF!</v>
      </c>
      <c r="I6" s="1718" t="e">
        <f>#REF!</f>
        <v>#REF!</v>
      </c>
      <c r="J6" s="1718"/>
      <c r="K6" s="1718"/>
      <c r="L6" s="1718"/>
      <c r="M6" s="1718"/>
      <c r="N6" s="1718"/>
      <c r="O6" s="1718"/>
      <c r="P6" s="1718"/>
      <c r="Q6" s="1718"/>
      <c r="R6" s="436" t="e">
        <f>#REF!</f>
        <v>#REF!</v>
      </c>
      <c r="S6" s="1718" t="e">
        <f>#REF!</f>
        <v>#REF!</v>
      </c>
      <c r="T6" s="1718"/>
      <c r="U6" s="1718"/>
      <c r="V6" s="1718"/>
      <c r="W6" s="1718"/>
      <c r="X6" s="1718"/>
      <c r="Y6" s="1718"/>
      <c r="Z6" s="1718"/>
      <c r="AA6" s="1718"/>
      <c r="AB6" s="1718"/>
      <c r="AC6" s="1718"/>
      <c r="AD6" s="1718"/>
      <c r="AE6" s="1718"/>
      <c r="AF6" s="1718"/>
      <c r="AG6" s="1719"/>
    </row>
    <row r="7" spans="1:35" ht="25.5" customHeight="1">
      <c r="A7" s="897" t="e">
        <f>#REF!</f>
        <v>#REF!</v>
      </c>
      <c r="B7" s="898"/>
      <c r="C7" s="898"/>
      <c r="D7" s="898"/>
      <c r="E7" s="899"/>
      <c r="F7" s="1803" t="e">
        <f>#REF!</f>
        <v>#REF!</v>
      </c>
      <c r="G7" s="1804"/>
      <c r="H7" s="1804"/>
      <c r="I7" s="1804"/>
      <c r="J7" s="1804"/>
      <c r="K7" s="1804"/>
      <c r="L7" s="1804"/>
      <c r="M7" s="1832"/>
      <c r="N7" s="926" t="e">
        <f>#REF!</f>
        <v>#REF!</v>
      </c>
      <c r="O7" s="898"/>
      <c r="P7" s="898"/>
      <c r="Q7" s="899"/>
      <c r="R7" s="1833" t="e">
        <f>#REF!</f>
        <v>#REF!</v>
      </c>
      <c r="S7" s="1834"/>
      <c r="T7" s="1834"/>
      <c r="U7" s="1834"/>
      <c r="V7" s="409" t="e">
        <f>#REF!</f>
        <v>#REF!</v>
      </c>
      <c r="W7" s="409" t="e">
        <f>#REF!</f>
        <v>#REF!</v>
      </c>
      <c r="X7" s="1835" t="e">
        <f>#REF!</f>
        <v>#REF!</v>
      </c>
      <c r="Y7" s="1836"/>
      <c r="Z7" s="1836"/>
      <c r="AA7" s="1836"/>
      <c r="AB7" s="1837"/>
      <c r="AC7" s="1838" t="e">
        <f>#REF!</f>
        <v>#REF!</v>
      </c>
      <c r="AD7" s="1839"/>
      <c r="AE7" s="1839"/>
      <c r="AF7" s="1839"/>
      <c r="AG7" s="221" t="e">
        <f>#REF!</f>
        <v>#REF!</v>
      </c>
    </row>
    <row r="8" spans="1:35" ht="25.5" customHeight="1">
      <c r="A8" s="897" t="e">
        <f>#REF!</f>
        <v>#REF!</v>
      </c>
      <c r="B8" s="898"/>
      <c r="C8" s="898"/>
      <c r="D8" s="898"/>
      <c r="E8" s="899"/>
      <c r="F8" s="1717" t="e">
        <f>#REF!</f>
        <v>#REF!</v>
      </c>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9"/>
    </row>
    <row r="9" spans="1:35" ht="25.5" customHeight="1">
      <c r="A9" s="1607" t="e">
        <f>#REF!</f>
        <v>#REF!</v>
      </c>
      <c r="B9" s="898"/>
      <c r="C9" s="898"/>
      <c r="D9" s="898"/>
      <c r="E9" s="899"/>
      <c r="F9" s="1717" t="e">
        <f>#REF!</f>
        <v>#REF!</v>
      </c>
      <c r="G9" s="1718"/>
      <c r="H9" s="1718"/>
      <c r="I9" s="1718"/>
      <c r="J9" s="1718"/>
      <c r="K9" s="1718"/>
      <c r="L9" s="1718"/>
      <c r="M9" s="1718"/>
      <c r="N9" s="1718"/>
      <c r="O9" s="1718"/>
      <c r="P9" s="1831"/>
      <c r="Q9" s="926" t="e">
        <f>#REF!</f>
        <v>#REF!</v>
      </c>
      <c r="R9" s="898"/>
      <c r="S9" s="898"/>
      <c r="T9" s="898"/>
      <c r="U9" s="899"/>
      <c r="V9" s="1717" t="e">
        <f>#REF!</f>
        <v>#REF!</v>
      </c>
      <c r="W9" s="1718"/>
      <c r="X9" s="1718"/>
      <c r="Y9" s="1718"/>
      <c r="Z9" s="1718"/>
      <c r="AA9" s="1718"/>
      <c r="AB9" s="1718"/>
      <c r="AC9" s="1718"/>
      <c r="AD9" s="1718"/>
      <c r="AE9" s="1718"/>
      <c r="AF9" s="1718"/>
      <c r="AG9" s="1719"/>
    </row>
    <row r="10" spans="1:35" ht="25.5" customHeight="1">
      <c r="A10" s="897" t="e">
        <f>#REF!</f>
        <v>#REF!</v>
      </c>
      <c r="B10" s="898"/>
      <c r="C10" s="898"/>
      <c r="D10" s="898"/>
      <c r="E10" s="899"/>
      <c r="F10" s="1717" t="e">
        <f>#REF!</f>
        <v>#REF!</v>
      </c>
      <c r="G10" s="1718"/>
      <c r="H10" s="1718"/>
      <c r="I10" s="1718"/>
      <c r="J10" s="1718"/>
      <c r="K10" s="1718"/>
      <c r="L10" s="1718"/>
      <c r="M10" s="1718"/>
      <c r="N10" s="1718"/>
      <c r="O10" s="1718"/>
      <c r="P10" s="1831"/>
      <c r="Q10" s="926" t="e">
        <f>#REF!</f>
        <v>#REF!</v>
      </c>
      <c r="R10" s="898"/>
      <c r="S10" s="898"/>
      <c r="T10" s="898"/>
      <c r="U10" s="899"/>
      <c r="V10" s="1717" t="e">
        <f>#REF!</f>
        <v>#REF!</v>
      </c>
      <c r="W10" s="1718"/>
      <c r="X10" s="1718"/>
      <c r="Y10" s="1718"/>
      <c r="Z10" s="1718"/>
      <c r="AA10" s="1718"/>
      <c r="AB10" s="1718"/>
      <c r="AC10" s="1718"/>
      <c r="AD10" s="1718"/>
      <c r="AE10" s="1718"/>
      <c r="AF10" s="1718"/>
      <c r="AG10" s="1719"/>
    </row>
    <row r="11" spans="1:35" ht="25.5" customHeight="1" thickBot="1">
      <c r="A11" s="840" t="e">
        <f>#REF!</f>
        <v>#REF!</v>
      </c>
      <c r="B11" s="841"/>
      <c r="C11" s="841"/>
      <c r="D11" s="841"/>
      <c r="E11" s="842"/>
      <c r="F11" s="1807" t="e">
        <f>#REF!</f>
        <v>#REF!</v>
      </c>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2"/>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408"/>
      <c r="V13" s="21"/>
      <c r="W13" s="21"/>
      <c r="X13" s="21"/>
      <c r="Y13" s="21"/>
      <c r="Z13" s="21"/>
      <c r="AA13" s="21"/>
      <c r="AB13" s="21"/>
      <c r="AC13" s="21"/>
      <c r="AD13" s="21"/>
      <c r="AE13" s="21"/>
      <c r="AF13" s="21"/>
      <c r="AG13" s="21"/>
    </row>
    <row r="14" spans="1:35" ht="25.5" customHeight="1">
      <c r="A14" s="1452" t="e">
        <f>#REF!</f>
        <v>#REF!</v>
      </c>
      <c r="B14" s="1453"/>
      <c r="C14" s="1453"/>
      <c r="D14" s="1453"/>
      <c r="E14" s="1453"/>
      <c r="F14" s="1453"/>
      <c r="G14" s="1453"/>
      <c r="H14" s="1453"/>
      <c r="I14" s="1453"/>
      <c r="J14" s="1453"/>
      <c r="K14" s="303" t="e">
        <f>#REF!</f>
        <v>#REF!</v>
      </c>
      <c r="L14" s="303" t="e">
        <f>#REF!</f>
        <v>#REF!</v>
      </c>
      <c r="M14" s="303" t="e">
        <f>#REF!</f>
        <v>#REF!</v>
      </c>
      <c r="N14" s="303" t="e">
        <f>#REF!</f>
        <v>#REF!</v>
      </c>
      <c r="O14" s="303" t="e">
        <f>#REF!</f>
        <v>#REF!</v>
      </c>
      <c r="P14" s="303" t="e">
        <f>#REF!</f>
        <v>#REF!</v>
      </c>
      <c r="Q14" s="303" t="e">
        <f>#REF!</f>
        <v>#REF!</v>
      </c>
      <c r="R14" s="303" t="e">
        <f>#REF!</f>
        <v>#REF!</v>
      </c>
      <c r="S14" s="303" t="e">
        <f>#REF!</f>
        <v>#REF!</v>
      </c>
      <c r="T14" s="303" t="e">
        <f>#REF!</f>
        <v>#REF!</v>
      </c>
      <c r="U14" s="303" t="e">
        <f>#REF!</f>
        <v>#REF!</v>
      </c>
      <c r="V14" s="407" t="e">
        <f>#REF!</f>
        <v>#REF!</v>
      </c>
      <c r="W14" s="407" t="e">
        <f>#REF!</f>
        <v>#REF!</v>
      </c>
      <c r="X14" s="407" t="e">
        <f>#REF!</f>
        <v>#REF!</v>
      </c>
      <c r="Y14" s="407" t="e">
        <f>#REF!</f>
        <v>#REF!</v>
      </c>
      <c r="Z14" s="407" t="e">
        <f>#REF!</f>
        <v>#REF!</v>
      </c>
      <c r="AA14" s="407" t="e">
        <f>#REF!</f>
        <v>#REF!</v>
      </c>
      <c r="AB14" s="407" t="e">
        <f>#REF!</f>
        <v>#REF!</v>
      </c>
      <c r="AC14" s="407" t="e">
        <f>#REF!</f>
        <v>#REF!</v>
      </c>
      <c r="AD14" s="407" t="e">
        <f>#REF!</f>
        <v>#REF!</v>
      </c>
      <c r="AE14" s="407" t="e">
        <f>#REF!</f>
        <v>#REF!</v>
      </c>
      <c r="AF14" s="407" t="e">
        <f>#REF!</f>
        <v>#REF!</v>
      </c>
      <c r="AG14" s="406" t="e">
        <f>#REF!</f>
        <v>#REF!</v>
      </c>
    </row>
    <row r="15" spans="1:35" ht="25.5" customHeight="1">
      <c r="A15" s="230" t="e">
        <f>#REF!</f>
        <v>#REF!</v>
      </c>
      <c r="B15" s="996" t="e">
        <f>#REF!</f>
        <v>#REF!</v>
      </c>
      <c r="C15" s="996"/>
      <c r="D15" s="996"/>
      <c r="E15" s="996"/>
      <c r="F15" s="996"/>
      <c r="G15" s="996"/>
      <c r="H15" s="996"/>
      <c r="I15" s="996"/>
      <c r="J15" s="996"/>
      <c r="K15" s="231" t="e">
        <f>#REF!</f>
        <v>#REF!</v>
      </c>
      <c r="L15" s="1717" t="e">
        <f>#REF!</f>
        <v>#REF!</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9"/>
    </row>
    <row r="16" spans="1:35" ht="25.5" customHeight="1">
      <c r="A16" s="297" t="e">
        <f>#REF!</f>
        <v>#REF!</v>
      </c>
      <c r="B16" s="1388" t="e">
        <f>#REF!</f>
        <v>#REF!</v>
      </c>
      <c r="C16" s="1388"/>
      <c r="D16" s="1388"/>
      <c r="E16" s="1388"/>
      <c r="F16" s="1388"/>
      <c r="G16" s="1388"/>
      <c r="H16" s="1388"/>
      <c r="I16" s="1388"/>
      <c r="J16" s="1388"/>
      <c r="K16" s="405" t="e">
        <f>#REF!</f>
        <v>#REF!</v>
      </c>
      <c r="L16" s="1818" t="e">
        <f>#REF!</f>
        <v>#REF!</v>
      </c>
      <c r="M16" s="1819"/>
      <c r="N16" s="404" t="e">
        <f>#REF!</f>
        <v>#REF!</v>
      </c>
      <c r="O16" s="404"/>
      <c r="P16" s="246"/>
      <c r="Q16" s="246"/>
      <c r="R16" s="246"/>
      <c r="S16" s="246"/>
      <c r="T16" s="246"/>
      <c r="U16" s="246"/>
      <c r="V16" s="341"/>
      <c r="W16" s="341"/>
      <c r="X16" s="341"/>
      <c r="Y16" s="341"/>
      <c r="Z16" s="341"/>
      <c r="AA16" s="341"/>
      <c r="AB16" s="341"/>
      <c r="AC16" s="341"/>
      <c r="AD16" s="403"/>
      <c r="AE16" s="246"/>
      <c r="AF16" s="403"/>
      <c r="AG16" s="402"/>
      <c r="AI16" s="1" t="s">
        <v>362</v>
      </c>
    </row>
    <row r="17" spans="1:35" ht="25.5" customHeight="1">
      <c r="A17" s="351" t="e">
        <f>#REF!</f>
        <v>#REF!</v>
      </c>
      <c r="B17" s="1389"/>
      <c r="C17" s="1389"/>
      <c r="D17" s="1389"/>
      <c r="E17" s="1389"/>
      <c r="F17" s="1389"/>
      <c r="G17" s="1389"/>
      <c r="H17" s="1389"/>
      <c r="I17" s="1389"/>
      <c r="J17" s="1389"/>
      <c r="K17" s="399" t="e">
        <f>#REF!</f>
        <v>#REF!</v>
      </c>
      <c r="L17" s="1820" t="e">
        <f>#REF!</f>
        <v>#REF!</v>
      </c>
      <c r="M17" s="1821"/>
      <c r="N17" s="401" t="e">
        <f>#REF!</f>
        <v>#REF!</v>
      </c>
      <c r="O17" s="401"/>
      <c r="P17" s="401"/>
      <c r="Q17" s="401"/>
      <c r="R17" s="401"/>
      <c r="S17" s="401"/>
      <c r="T17" s="401"/>
      <c r="U17" s="401"/>
      <c r="V17" s="401"/>
      <c r="W17" s="401"/>
      <c r="X17" s="401"/>
      <c r="Y17" s="401"/>
      <c r="Z17" s="401"/>
      <c r="AA17" s="401"/>
      <c r="AB17" s="400"/>
      <c r="AC17" s="400"/>
      <c r="AD17" s="400"/>
      <c r="AE17" s="401"/>
      <c r="AF17" s="400"/>
      <c r="AG17" s="390"/>
    </row>
    <row r="18" spans="1:35" ht="25.5" customHeight="1">
      <c r="A18" s="351" t="e">
        <f>#REF!</f>
        <v>#REF!</v>
      </c>
      <c r="B18" s="1389"/>
      <c r="C18" s="1389"/>
      <c r="D18" s="1389"/>
      <c r="E18" s="1389"/>
      <c r="F18" s="1389"/>
      <c r="G18" s="1389"/>
      <c r="H18" s="1389"/>
      <c r="I18" s="1389"/>
      <c r="J18" s="1389"/>
      <c r="K18" s="399" t="e">
        <f>#REF!</f>
        <v>#REF!</v>
      </c>
      <c r="L18" s="398" t="e">
        <f>#REF!</f>
        <v>#REF!</v>
      </c>
      <c r="M18" s="397" t="e">
        <f>#REF!</f>
        <v>#REF!</v>
      </c>
      <c r="N18" s="396"/>
      <c r="O18" s="396"/>
      <c r="P18" s="396"/>
      <c r="Q18" s="396"/>
      <c r="R18" s="396"/>
      <c r="S18" s="395"/>
      <c r="T18" s="1822" t="e">
        <f>#REF!</f>
        <v>#REF!</v>
      </c>
      <c r="U18" s="1823"/>
      <c r="V18" s="1823"/>
      <c r="W18" s="1823"/>
      <c r="X18" s="1823"/>
      <c r="Y18" s="1823"/>
      <c r="Z18" s="1823"/>
      <c r="AA18" s="1823"/>
      <c r="AB18" s="1823"/>
      <c r="AC18" s="1823"/>
      <c r="AD18" s="1823"/>
      <c r="AE18" s="1823"/>
      <c r="AF18" s="1823"/>
      <c r="AG18" s="1824"/>
    </row>
    <row r="19" spans="1:35" ht="25.5" customHeight="1">
      <c r="A19" s="386" t="e">
        <f>#REF!</f>
        <v>#REF!</v>
      </c>
      <c r="B19" s="1390"/>
      <c r="C19" s="1390"/>
      <c r="D19" s="1390"/>
      <c r="E19" s="1390"/>
      <c r="F19" s="1390"/>
      <c r="G19" s="1390"/>
      <c r="H19" s="1390"/>
      <c r="I19" s="1390"/>
      <c r="J19" s="1390"/>
      <c r="K19" s="394" t="e">
        <f>#REF!</f>
        <v>#REF!</v>
      </c>
      <c r="L19" s="7" t="e">
        <f>#REF!</f>
        <v>#REF!</v>
      </c>
      <c r="M19" s="393" t="e">
        <f>#REF!</f>
        <v>#REF!</v>
      </c>
      <c r="N19" s="8"/>
      <c r="O19" s="8"/>
      <c r="P19" s="8"/>
      <c r="Q19" s="8"/>
      <c r="R19" s="8"/>
      <c r="S19" s="392"/>
      <c r="T19" s="1828" t="e">
        <f>#REF!</f>
        <v>#REF!</v>
      </c>
      <c r="U19" s="1829"/>
      <c r="V19" s="1829"/>
      <c r="W19" s="1829"/>
      <c r="X19" s="1829"/>
      <c r="Y19" s="1829"/>
      <c r="Z19" s="1829"/>
      <c r="AA19" s="1829"/>
      <c r="AB19" s="1829"/>
      <c r="AC19" s="1829"/>
      <c r="AD19" s="1829"/>
      <c r="AE19" s="1829"/>
      <c r="AF19" s="1829"/>
      <c r="AG19" s="1830"/>
    </row>
    <row r="20" spans="1:35" ht="25.5" customHeight="1">
      <c r="A20" s="293" t="e">
        <f>#REF!</f>
        <v>#REF!</v>
      </c>
      <c r="B20" s="1361" t="e">
        <f>#REF!</f>
        <v>#REF!</v>
      </c>
      <c r="C20" s="1361"/>
      <c r="D20" s="1361"/>
      <c r="E20" s="1361"/>
      <c r="F20" s="1361"/>
      <c r="G20" s="1361"/>
      <c r="H20" s="1361"/>
      <c r="I20" s="1361"/>
      <c r="J20" s="1361"/>
      <c r="K20" s="294" t="e">
        <f>#REF!</f>
        <v>#REF!</v>
      </c>
      <c r="L20" s="1717" t="e">
        <f>#REF!</f>
        <v>#REF!</v>
      </c>
      <c r="M20" s="1718"/>
      <c r="N20" s="1718"/>
      <c r="O20" s="1718"/>
      <c r="P20" s="1718"/>
      <c r="Q20" s="1718"/>
      <c r="R20" s="1718"/>
      <c r="S20" s="1718"/>
      <c r="T20" s="1718"/>
      <c r="U20" s="1718"/>
      <c r="V20" s="1718"/>
      <c r="W20" s="1718"/>
      <c r="X20" s="1718"/>
      <c r="Y20" s="1718"/>
      <c r="Z20" s="1718"/>
      <c r="AA20" s="1718"/>
      <c r="AB20" s="1718"/>
      <c r="AC20" s="1718"/>
      <c r="AD20" s="1718"/>
      <c r="AE20" s="1718"/>
      <c r="AF20" s="1718"/>
      <c r="AG20" s="1719"/>
    </row>
    <row r="21" spans="1:35" ht="25.5" customHeight="1">
      <c r="A21" s="293" t="e">
        <f>#REF!</f>
        <v>#REF!</v>
      </c>
      <c r="B21" s="1361" t="e">
        <f>#REF!</f>
        <v>#REF!</v>
      </c>
      <c r="C21" s="1361"/>
      <c r="D21" s="1361"/>
      <c r="E21" s="1361"/>
      <c r="F21" s="1361"/>
      <c r="G21" s="1361"/>
      <c r="H21" s="1361"/>
      <c r="I21" s="1361"/>
      <c r="J21" s="1361"/>
      <c r="K21" s="231" t="e">
        <f>#REF!</f>
        <v>#REF!</v>
      </c>
      <c r="L21" s="1717" t="e">
        <f>#REF!</f>
        <v>#REF!</v>
      </c>
      <c r="M21" s="1718"/>
      <c r="N21" s="1718"/>
      <c r="O21" s="1718"/>
      <c r="P21" s="1718"/>
      <c r="Q21" s="1718"/>
      <c r="R21" s="1718"/>
      <c r="S21" s="1718"/>
      <c r="T21" s="1718"/>
      <c r="U21" s="1718"/>
      <c r="V21" s="1718"/>
      <c r="W21" s="1718"/>
      <c r="X21" s="1718"/>
      <c r="Y21" s="1718"/>
      <c r="Z21" s="1718"/>
      <c r="AA21" s="1718"/>
      <c r="AB21" s="1718"/>
      <c r="AC21" s="1718"/>
      <c r="AD21" s="1718"/>
      <c r="AE21" s="1718"/>
      <c r="AF21" s="1718"/>
      <c r="AG21" s="1719"/>
    </row>
    <row r="22" spans="1:35" ht="25.5" customHeight="1">
      <c r="A22" s="297" t="e">
        <f>#REF!</f>
        <v>#REF!</v>
      </c>
      <c r="B22" s="1388" t="e">
        <f>#REF!</f>
        <v>#REF!</v>
      </c>
      <c r="C22" s="1388"/>
      <c r="D22" s="1388"/>
      <c r="E22" s="1388"/>
      <c r="F22" s="1388"/>
      <c r="G22" s="1388"/>
      <c r="H22" s="1388"/>
      <c r="I22" s="1388"/>
      <c r="J22" s="1388"/>
      <c r="K22" s="405" t="e">
        <f>#REF!</f>
        <v>#REF!</v>
      </c>
      <c r="L22" s="1818" t="e">
        <f>#REF!</f>
        <v>#REF!</v>
      </c>
      <c r="M22" s="1819"/>
      <c r="N22" s="404" t="e">
        <f>#REF!</f>
        <v>#REF!</v>
      </c>
      <c r="O22" s="404"/>
      <c r="P22" s="246"/>
      <c r="Q22" s="246"/>
      <c r="R22" s="246"/>
      <c r="S22" s="246"/>
      <c r="T22" s="246"/>
      <c r="U22" s="246"/>
      <c r="V22" s="341"/>
      <c r="W22" s="341"/>
      <c r="X22" s="341"/>
      <c r="Y22" s="341"/>
      <c r="Z22" s="341"/>
      <c r="AA22" s="341"/>
      <c r="AB22" s="341"/>
      <c r="AC22" s="341"/>
      <c r="AD22" s="403"/>
      <c r="AE22" s="246"/>
      <c r="AF22" s="403"/>
      <c r="AG22" s="402"/>
    </row>
    <row r="23" spans="1:35" ht="25.5" customHeight="1">
      <c r="A23" s="351" t="e">
        <f>#REF!</f>
        <v>#REF!</v>
      </c>
      <c r="B23" s="1389"/>
      <c r="C23" s="1389"/>
      <c r="D23" s="1389"/>
      <c r="E23" s="1389"/>
      <c r="F23" s="1389"/>
      <c r="G23" s="1389"/>
      <c r="H23" s="1389"/>
      <c r="I23" s="1389"/>
      <c r="J23" s="1389"/>
      <c r="K23" s="399" t="e">
        <f>#REF!</f>
        <v>#REF!</v>
      </c>
      <c r="L23" s="1820" t="e">
        <f>#REF!</f>
        <v>#REF!</v>
      </c>
      <c r="M23" s="1821"/>
      <c r="N23" s="401" t="e">
        <f>#REF!</f>
        <v>#REF!</v>
      </c>
      <c r="O23" s="401"/>
      <c r="P23" s="401"/>
      <c r="Q23" s="401"/>
      <c r="R23" s="401"/>
      <c r="S23" s="401"/>
      <c r="T23" s="401"/>
      <c r="U23" s="401"/>
      <c r="V23" s="401"/>
      <c r="W23" s="401"/>
      <c r="X23" s="401"/>
      <c r="Y23" s="401"/>
      <c r="Z23" s="401"/>
      <c r="AA23" s="401"/>
      <c r="AB23" s="400"/>
      <c r="AC23" s="400"/>
      <c r="AD23" s="400"/>
      <c r="AE23" s="401"/>
      <c r="AF23" s="400"/>
      <c r="AG23" s="390"/>
    </row>
    <row r="24" spans="1:35" ht="25.5" customHeight="1">
      <c r="A24" s="351" t="e">
        <f>#REF!</f>
        <v>#REF!</v>
      </c>
      <c r="B24" s="1389"/>
      <c r="C24" s="1389"/>
      <c r="D24" s="1389"/>
      <c r="E24" s="1389"/>
      <c r="F24" s="1389"/>
      <c r="G24" s="1389"/>
      <c r="H24" s="1389"/>
      <c r="I24" s="1389"/>
      <c r="J24" s="1389"/>
      <c r="K24" s="399" t="e">
        <f>#REF!</f>
        <v>#REF!</v>
      </c>
      <c r="L24" s="398" t="e">
        <f>#REF!</f>
        <v>#REF!</v>
      </c>
      <c r="M24" s="397" t="e">
        <f>#REF!</f>
        <v>#REF!</v>
      </c>
      <c r="N24" s="396"/>
      <c r="O24" s="396"/>
      <c r="P24" s="396"/>
      <c r="Q24" s="396"/>
      <c r="R24" s="396"/>
      <c r="S24" s="395"/>
      <c r="T24" s="1822" t="e">
        <f>#REF!</f>
        <v>#REF!</v>
      </c>
      <c r="U24" s="1823"/>
      <c r="V24" s="1823"/>
      <c r="W24" s="1823"/>
      <c r="X24" s="1823"/>
      <c r="Y24" s="1823"/>
      <c r="Z24" s="1823"/>
      <c r="AA24" s="1823"/>
      <c r="AB24" s="1823"/>
      <c r="AC24" s="1823"/>
      <c r="AD24" s="1823"/>
      <c r="AE24" s="1823"/>
      <c r="AF24" s="1823"/>
      <c r="AG24" s="1824"/>
    </row>
    <row r="25" spans="1:35" ht="25.5" customHeight="1" thickBot="1">
      <c r="A25" s="386" t="e">
        <f>#REF!</f>
        <v>#REF!</v>
      </c>
      <c r="B25" s="1390"/>
      <c r="C25" s="1390"/>
      <c r="D25" s="1390"/>
      <c r="E25" s="1390"/>
      <c r="F25" s="1390"/>
      <c r="G25" s="1390"/>
      <c r="H25" s="1390"/>
      <c r="I25" s="1390"/>
      <c r="J25" s="1390"/>
      <c r="K25" s="394" t="e">
        <f>#REF!</f>
        <v>#REF!</v>
      </c>
      <c r="L25" s="7" t="e">
        <f>#REF!</f>
        <v>#REF!</v>
      </c>
      <c r="M25" s="393" t="e">
        <f>#REF!</f>
        <v>#REF!</v>
      </c>
      <c r="N25" s="8"/>
      <c r="O25" s="8"/>
      <c r="P25" s="8"/>
      <c r="Q25" s="8"/>
      <c r="R25" s="8"/>
      <c r="S25" s="392"/>
      <c r="T25" s="1828" t="e">
        <f>#REF!</f>
        <v>#REF!</v>
      </c>
      <c r="U25" s="1829"/>
      <c r="V25" s="1829"/>
      <c r="W25" s="1829"/>
      <c r="X25" s="1829"/>
      <c r="Y25" s="1829"/>
      <c r="Z25" s="1829"/>
      <c r="AA25" s="1829"/>
      <c r="AB25" s="1829"/>
      <c r="AC25" s="1829"/>
      <c r="AD25" s="1829"/>
      <c r="AE25" s="1829"/>
      <c r="AF25" s="1829"/>
      <c r="AG25" s="1830"/>
    </row>
    <row r="26" spans="1:35" ht="25.5" customHeight="1">
      <c r="A26" s="1452" t="e">
        <f>#REF!</f>
        <v>#REF!</v>
      </c>
      <c r="B26" s="1453"/>
      <c r="C26" s="1453"/>
      <c r="D26" s="1453"/>
      <c r="E26" s="1453"/>
      <c r="F26" s="1453"/>
      <c r="G26" s="1453"/>
      <c r="H26" s="1453"/>
      <c r="I26" s="1453"/>
      <c r="J26" s="1453"/>
      <c r="K26" s="391" t="e">
        <f>#REF!</f>
        <v>#REF!</v>
      </c>
      <c r="L26" s="950" t="e">
        <f>#REF!</f>
        <v>#REF!</v>
      </c>
      <c r="M26" s="824"/>
      <c r="N26" s="824"/>
      <c r="O26" s="833"/>
      <c r="P26" s="1816" t="e">
        <f>#REF!</f>
        <v>#REF!</v>
      </c>
      <c r="Q26" s="1816"/>
      <c r="R26" s="1816"/>
      <c r="S26" s="1816"/>
      <c r="T26" s="1816"/>
      <c r="U26" s="1816"/>
      <c r="V26" s="1816"/>
      <c r="W26" s="1816"/>
      <c r="X26" s="1816"/>
      <c r="Y26" s="1816"/>
      <c r="Z26" s="1816"/>
      <c r="AA26" s="1816"/>
      <c r="AB26" s="1816"/>
      <c r="AC26" s="1816"/>
      <c r="AD26" s="1816"/>
      <c r="AE26" s="1816"/>
      <c r="AF26" s="1816"/>
      <c r="AG26" s="1817"/>
      <c r="AI26" s="340" t="s">
        <v>351</v>
      </c>
    </row>
    <row r="27" spans="1:35" ht="25.5" customHeight="1">
      <c r="A27" s="1733" t="e">
        <f>#REF!</f>
        <v>#REF!</v>
      </c>
      <c r="B27" s="1734"/>
      <c r="C27" s="1734"/>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5"/>
    </row>
    <row r="28" spans="1:35" ht="25.5" customHeight="1">
      <c r="A28" s="1723"/>
      <c r="B28" s="1724"/>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5"/>
    </row>
    <row r="29" spans="1:35" ht="25.5" customHeight="1">
      <c r="A29" s="1723"/>
      <c r="B29" s="1724"/>
      <c r="C29" s="1724"/>
      <c r="D29" s="1724"/>
      <c r="E29" s="1724"/>
      <c r="F29" s="1724"/>
      <c r="G29" s="1724"/>
      <c r="H29" s="1724"/>
      <c r="I29" s="1724"/>
      <c r="J29" s="1724"/>
      <c r="K29" s="1724"/>
      <c r="L29" s="1724"/>
      <c r="M29" s="1724"/>
      <c r="N29" s="1724"/>
      <c r="O29" s="1724"/>
      <c r="P29" s="1724"/>
      <c r="Q29" s="1724"/>
      <c r="R29" s="1724"/>
      <c r="S29" s="1724"/>
      <c r="T29" s="1724"/>
      <c r="U29" s="1724"/>
      <c r="V29" s="1724"/>
      <c r="W29" s="1724"/>
      <c r="X29" s="1724"/>
      <c r="Y29" s="1724"/>
      <c r="Z29" s="1724"/>
      <c r="AA29" s="1724"/>
      <c r="AB29" s="1724"/>
      <c r="AC29" s="1724"/>
      <c r="AD29" s="1724"/>
      <c r="AE29" s="1724"/>
      <c r="AF29" s="1724"/>
      <c r="AG29" s="1725"/>
    </row>
    <row r="30" spans="1:35" ht="25.5" customHeight="1" thickBot="1">
      <c r="A30" s="1726"/>
      <c r="B30" s="1727"/>
      <c r="C30" s="1727"/>
      <c r="D30" s="1727"/>
      <c r="E30" s="1727"/>
      <c r="F30" s="1727"/>
      <c r="G30" s="1727"/>
      <c r="H30" s="1727"/>
      <c r="I30" s="1727"/>
      <c r="J30" s="1727"/>
      <c r="K30" s="1727"/>
      <c r="L30" s="1727"/>
      <c r="M30" s="1727"/>
      <c r="N30" s="1727"/>
      <c r="O30" s="1727"/>
      <c r="P30" s="1727"/>
      <c r="Q30" s="1727"/>
      <c r="R30" s="1727"/>
      <c r="S30" s="1727"/>
      <c r="T30" s="1727"/>
      <c r="U30" s="1727"/>
      <c r="V30" s="1727"/>
      <c r="W30" s="1727"/>
      <c r="X30" s="1727"/>
      <c r="Y30" s="1727"/>
      <c r="Z30" s="1727"/>
      <c r="AA30" s="1727"/>
      <c r="AB30" s="1727"/>
      <c r="AC30" s="1727"/>
      <c r="AD30" s="1727"/>
      <c r="AE30" s="1727"/>
      <c r="AF30" s="1727"/>
      <c r="AG30" s="1728"/>
    </row>
    <row r="31" spans="1:35" ht="25.5" customHeight="1">
      <c r="A31" s="1422" t="e">
        <f>#REF!</f>
        <v>#REF!</v>
      </c>
      <c r="B31" s="1423"/>
      <c r="C31" s="1423"/>
      <c r="D31" s="1423"/>
      <c r="E31" s="1423"/>
      <c r="F31" s="1423"/>
      <c r="G31" s="1423"/>
      <c r="H31" s="1423"/>
      <c r="I31" s="1423"/>
      <c r="J31" s="1423"/>
      <c r="K31" s="1423"/>
      <c r="L31" s="1423"/>
      <c r="M31" s="1423"/>
      <c r="N31" s="1423"/>
      <c r="O31" s="303" t="e">
        <f>#REF!</f>
        <v>#REF!</v>
      </c>
      <c r="P31" s="303" t="e">
        <f>#REF!</f>
        <v>#REF!</v>
      </c>
      <c r="Q31" s="303" t="e">
        <f>#REF!</f>
        <v>#REF!</v>
      </c>
      <c r="R31" s="303" t="e">
        <f>#REF!</f>
        <v>#REF!</v>
      </c>
      <c r="S31" s="303" t="e">
        <f>#REF!</f>
        <v>#REF!</v>
      </c>
      <c r="T31" s="303" t="e">
        <f>#REF!</f>
        <v>#REF!</v>
      </c>
      <c r="U31" s="303" t="e">
        <f>#REF!</f>
        <v>#REF!</v>
      </c>
      <c r="V31" s="303" t="e">
        <f>#REF!</f>
        <v>#REF!</v>
      </c>
      <c r="W31" s="303" t="e">
        <f>#REF!</f>
        <v>#REF!</v>
      </c>
      <c r="X31" s="303" t="e">
        <f>#REF!</f>
        <v>#REF!</v>
      </c>
      <c r="Y31" s="303" t="e">
        <f>#REF!</f>
        <v>#REF!</v>
      </c>
      <c r="Z31" s="303" t="e">
        <f>#REF!</f>
        <v>#REF!</v>
      </c>
      <c r="AA31" s="303" t="e">
        <f>#REF!</f>
        <v>#REF!</v>
      </c>
      <c r="AB31" s="303" t="e">
        <f>#REF!</f>
        <v>#REF!</v>
      </c>
      <c r="AC31" s="303" t="e">
        <f>#REF!</f>
        <v>#REF!</v>
      </c>
      <c r="AD31" s="303" t="e">
        <f>#REF!</f>
        <v>#REF!</v>
      </c>
      <c r="AE31" s="303" t="e">
        <f>#REF!</f>
        <v>#REF!</v>
      </c>
      <c r="AF31" s="303" t="e">
        <f>#REF!</f>
        <v>#REF!</v>
      </c>
      <c r="AG31" s="342" t="e">
        <f>#REF!</f>
        <v>#REF!</v>
      </c>
    </row>
    <row r="32" spans="1:35" ht="25.5" customHeight="1">
      <c r="A32" s="381" t="e">
        <f>#REF!</f>
        <v>#REF!</v>
      </c>
      <c r="B32" s="1361" t="e">
        <f>#REF!</f>
        <v>#REF!</v>
      </c>
      <c r="C32" s="1361"/>
      <c r="D32" s="1361"/>
      <c r="E32" s="1361"/>
      <c r="F32" s="1361"/>
      <c r="G32" s="1361"/>
      <c r="H32" s="1361"/>
      <c r="I32" s="1361"/>
      <c r="J32" s="1361"/>
      <c r="K32" s="1361"/>
      <c r="L32" s="1361"/>
      <c r="M32" s="231" t="e">
        <f>#REF!</f>
        <v>#REF!</v>
      </c>
      <c r="N32" s="1717" t="e">
        <f>#REF!</f>
        <v>#REF!</v>
      </c>
      <c r="O32" s="1718"/>
      <c r="P32" s="1718"/>
      <c r="Q32" s="1718"/>
      <c r="R32" s="1718"/>
      <c r="S32" s="1718"/>
      <c r="T32" s="1718"/>
      <c r="U32" s="1718"/>
      <c r="V32" s="1718"/>
      <c r="W32" s="1718"/>
      <c r="X32" s="1718"/>
      <c r="Y32" s="1718"/>
      <c r="Z32" s="1718"/>
      <c r="AA32" s="1718"/>
      <c r="AB32" s="1718"/>
      <c r="AC32" s="1718"/>
      <c r="AD32" s="1718"/>
      <c r="AE32" s="1718"/>
      <c r="AF32" s="1718"/>
      <c r="AG32" s="1719"/>
      <c r="AI32" s="340" t="s">
        <v>296</v>
      </c>
    </row>
    <row r="33" spans="1:35" ht="25.5" customHeight="1">
      <c r="A33" s="381" t="e">
        <f>#REF!</f>
        <v>#REF!</v>
      </c>
      <c r="B33" s="1361" t="e">
        <f>#REF!</f>
        <v>#REF!</v>
      </c>
      <c r="C33" s="996"/>
      <c r="D33" s="996"/>
      <c r="E33" s="996"/>
      <c r="F33" s="996"/>
      <c r="G33" s="996"/>
      <c r="H33" s="996"/>
      <c r="I33" s="996"/>
      <c r="J33" s="996"/>
      <c r="K33" s="996"/>
      <c r="L33" s="996"/>
      <c r="M33" s="231" t="e">
        <f>#REF!</f>
        <v>#REF!</v>
      </c>
      <c r="N33" s="1717" t="e">
        <f>#REF!</f>
        <v>#REF!</v>
      </c>
      <c r="O33" s="1718"/>
      <c r="P33" s="1718"/>
      <c r="Q33" s="1718"/>
      <c r="R33" s="1718"/>
      <c r="S33" s="1718"/>
      <c r="T33" s="1718"/>
      <c r="U33" s="1718"/>
      <c r="V33" s="1718"/>
      <c r="W33" s="1718"/>
      <c r="X33" s="1718"/>
      <c r="Y33" s="1718"/>
      <c r="Z33" s="1718"/>
      <c r="AA33" s="1718"/>
      <c r="AB33" s="1718"/>
      <c r="AC33" s="1718"/>
      <c r="AD33" s="1718"/>
      <c r="AE33" s="1718"/>
      <c r="AF33" s="1718"/>
      <c r="AG33" s="1719"/>
      <c r="AI33" s="340" t="s">
        <v>421</v>
      </c>
    </row>
    <row r="34" spans="1:35" ht="25.5" customHeight="1">
      <c r="A34" s="381" t="e">
        <f>#REF!</f>
        <v>#REF!</v>
      </c>
      <c r="B34" s="1361" t="e">
        <f>#REF!</f>
        <v>#REF!</v>
      </c>
      <c r="C34" s="1361"/>
      <c r="D34" s="1361"/>
      <c r="E34" s="1361"/>
      <c r="F34" s="1361"/>
      <c r="G34" s="1361"/>
      <c r="H34" s="1361"/>
      <c r="I34" s="1361"/>
      <c r="J34" s="1361"/>
      <c r="K34" s="1361"/>
      <c r="L34" s="1361"/>
      <c r="M34" s="231" t="e">
        <f>#REF!</f>
        <v>#REF!</v>
      </c>
      <c r="N34" s="1788" t="e">
        <f>#REF!</f>
        <v>#REF!</v>
      </c>
      <c r="O34" s="1789"/>
      <c r="P34" s="1789"/>
      <c r="Q34" s="1789"/>
      <c r="R34" s="1789"/>
      <c r="S34" s="1789"/>
      <c r="T34" s="1789"/>
      <c r="U34" s="1789"/>
      <c r="V34" s="1789"/>
      <c r="W34" s="1789"/>
      <c r="X34" s="1789"/>
      <c r="Y34" s="1789"/>
      <c r="Z34" s="1789"/>
      <c r="AA34" s="436" t="e">
        <f>#REF!</f>
        <v>#REF!</v>
      </c>
      <c r="AB34" s="436"/>
      <c r="AC34" s="436"/>
      <c r="AD34" s="436"/>
      <c r="AE34" s="436"/>
      <c r="AF34" s="436"/>
      <c r="AG34" s="464"/>
      <c r="AI34" s="340" t="s">
        <v>419</v>
      </c>
    </row>
    <row r="35" spans="1:35" ht="25.5" customHeight="1">
      <c r="A35" s="381" t="e">
        <f>#REF!</f>
        <v>#REF!</v>
      </c>
      <c r="B35" s="1361" t="e">
        <f>#REF!</f>
        <v>#REF!</v>
      </c>
      <c r="C35" s="1361"/>
      <c r="D35" s="1361"/>
      <c r="E35" s="1361"/>
      <c r="F35" s="1361"/>
      <c r="G35" s="1361"/>
      <c r="H35" s="1361"/>
      <c r="I35" s="1361"/>
      <c r="J35" s="1361"/>
      <c r="K35" s="1361"/>
      <c r="L35" s="1361"/>
      <c r="M35" s="231" t="e">
        <f>#REF!</f>
        <v>#REF!</v>
      </c>
      <c r="N35" s="1765" t="e">
        <f>#REF!</f>
        <v>#REF!</v>
      </c>
      <c r="O35" s="1766"/>
      <c r="P35" s="1766"/>
      <c r="Q35" s="1766"/>
      <c r="R35" s="1766"/>
      <c r="S35" s="1766"/>
      <c r="T35" s="1766"/>
      <c r="U35" s="1766"/>
      <c r="V35" s="1766"/>
      <c r="W35" s="1766"/>
      <c r="X35" s="1766"/>
      <c r="Y35" s="1766"/>
      <c r="Z35" s="1766"/>
      <c r="AA35" s="436" t="e">
        <f>#REF!</f>
        <v>#REF!</v>
      </c>
      <c r="AB35" s="436"/>
      <c r="AC35" s="436"/>
      <c r="AD35" s="436"/>
      <c r="AE35" s="436"/>
      <c r="AF35" s="436"/>
      <c r="AG35" s="464"/>
    </row>
    <row r="36" spans="1:35" ht="25.5" customHeight="1">
      <c r="A36" s="381" t="e">
        <f>#REF!</f>
        <v>#REF!</v>
      </c>
      <c r="B36" s="1361" t="e">
        <f>#REF!</f>
        <v>#REF!</v>
      </c>
      <c r="C36" s="1361"/>
      <c r="D36" s="1361"/>
      <c r="E36" s="1361"/>
      <c r="F36" s="1361"/>
      <c r="G36" s="1361"/>
      <c r="H36" s="1361"/>
      <c r="I36" s="1361"/>
      <c r="J36" s="1361"/>
      <c r="K36" s="1361"/>
      <c r="L36" s="1361"/>
      <c r="M36" s="231" t="e">
        <f>#REF!</f>
        <v>#REF!</v>
      </c>
      <c r="N36" s="1788" t="e">
        <f>#REF!</f>
        <v>#REF!</v>
      </c>
      <c r="O36" s="1789"/>
      <c r="P36" s="1789"/>
      <c r="Q36" s="1789"/>
      <c r="R36" s="1789"/>
      <c r="S36" s="1789"/>
      <c r="T36" s="1789"/>
      <c r="U36" s="1789"/>
      <c r="V36" s="1789"/>
      <c r="W36" s="1789"/>
      <c r="X36" s="1789"/>
      <c r="Y36" s="1789"/>
      <c r="Z36" s="1789"/>
      <c r="AA36" s="436" t="e">
        <f>#REF!</f>
        <v>#REF!</v>
      </c>
      <c r="AB36" s="436"/>
      <c r="AC36" s="436"/>
      <c r="AD36" s="436"/>
      <c r="AE36" s="436"/>
      <c r="AF36" s="436"/>
      <c r="AG36" s="464"/>
    </row>
    <row r="37" spans="1:35" ht="25.5" customHeight="1" thickBot="1">
      <c r="A37" s="381" t="e">
        <f>#REF!</f>
        <v>#REF!</v>
      </c>
      <c r="B37" s="1361" t="e">
        <f>#REF!</f>
        <v>#REF!</v>
      </c>
      <c r="C37" s="1361"/>
      <c r="D37" s="1361"/>
      <c r="E37" s="1361"/>
      <c r="F37" s="1361"/>
      <c r="G37" s="1361"/>
      <c r="H37" s="1361"/>
      <c r="I37" s="1361"/>
      <c r="J37" s="1361"/>
      <c r="K37" s="1361"/>
      <c r="L37" s="1361"/>
      <c r="M37" s="231" t="e">
        <f>#REF!</f>
        <v>#REF!</v>
      </c>
      <c r="N37" s="1717" t="e">
        <f>#REF!</f>
        <v>#REF!</v>
      </c>
      <c r="O37" s="1718"/>
      <c r="P37" s="1718"/>
      <c r="Q37" s="1718"/>
      <c r="R37" s="1718"/>
      <c r="S37" s="1718"/>
      <c r="T37" s="1718"/>
      <c r="U37" s="1718"/>
      <c r="V37" s="1718"/>
      <c r="W37" s="1718"/>
      <c r="X37" s="1718"/>
      <c r="Y37" s="1718"/>
      <c r="Z37" s="1718"/>
      <c r="AA37" s="1718"/>
      <c r="AB37" s="1718"/>
      <c r="AC37" s="1718"/>
      <c r="AD37" s="1718"/>
      <c r="AE37" s="1718"/>
      <c r="AF37" s="1718"/>
      <c r="AG37" s="1719"/>
    </row>
    <row r="38" spans="1:35" ht="25.5" customHeight="1">
      <c r="A38" s="1422" t="e">
        <f>#REF!</f>
        <v>#REF!</v>
      </c>
      <c r="B38" s="1423"/>
      <c r="C38" s="1423"/>
      <c r="D38" s="1423"/>
      <c r="E38" s="1423"/>
      <c r="F38" s="1423"/>
      <c r="G38" s="1423"/>
      <c r="H38" s="1423"/>
      <c r="I38" s="1423"/>
      <c r="J38" s="1423"/>
      <c r="K38" s="1423"/>
      <c r="L38" s="1423"/>
      <c r="M38" s="303" t="e">
        <f>#REF!</f>
        <v>#REF!</v>
      </c>
      <c r="N38" s="303" t="e">
        <f>#REF!</f>
        <v>#REF!</v>
      </c>
      <c r="O38" s="303" t="e">
        <f>#REF!</f>
        <v>#REF!</v>
      </c>
      <c r="P38" s="303" t="e">
        <f>#REF!</f>
        <v>#REF!</v>
      </c>
      <c r="Q38" s="303" t="e">
        <f>#REF!</f>
        <v>#REF!</v>
      </c>
      <c r="R38" s="303" t="e">
        <f>#REF!</f>
        <v>#REF!</v>
      </c>
      <c r="S38" s="303" t="e">
        <f>#REF!</f>
        <v>#REF!</v>
      </c>
      <c r="T38" s="303" t="e">
        <f>#REF!</f>
        <v>#REF!</v>
      </c>
      <c r="U38" s="303" t="e">
        <f>#REF!</f>
        <v>#REF!</v>
      </c>
      <c r="V38" s="303" t="e">
        <f>#REF!</f>
        <v>#REF!</v>
      </c>
      <c r="W38" s="303" t="e">
        <f>#REF!</f>
        <v>#REF!</v>
      </c>
      <c r="X38" s="303" t="e">
        <f>#REF!</f>
        <v>#REF!</v>
      </c>
      <c r="Y38" s="303" t="e">
        <f>#REF!</f>
        <v>#REF!</v>
      </c>
      <c r="Z38" s="303" t="e">
        <f>#REF!</f>
        <v>#REF!</v>
      </c>
      <c r="AA38" s="303" t="e">
        <f>#REF!</f>
        <v>#REF!</v>
      </c>
      <c r="AB38" s="303" t="e">
        <f>#REF!</f>
        <v>#REF!</v>
      </c>
      <c r="AC38" s="303" t="e">
        <f>#REF!</f>
        <v>#REF!</v>
      </c>
      <c r="AD38" s="303" t="e">
        <f>#REF!</f>
        <v>#REF!</v>
      </c>
      <c r="AE38" s="303" t="e">
        <f>#REF!</f>
        <v>#REF!</v>
      </c>
      <c r="AF38" s="303" t="e">
        <f>#REF!</f>
        <v>#REF!</v>
      </c>
      <c r="AG38" s="342" t="e">
        <f>#REF!</f>
        <v>#REF!</v>
      </c>
    </row>
    <row r="39" spans="1:35" ht="25.5" customHeight="1">
      <c r="A39" s="1733" t="e">
        <f>#REF!</f>
        <v>#REF!</v>
      </c>
      <c r="B39" s="1734"/>
      <c r="C39" s="1734"/>
      <c r="D39" s="1734"/>
      <c r="E39" s="1734"/>
      <c r="F39" s="1734"/>
      <c r="G39" s="1734"/>
      <c r="H39" s="1734"/>
      <c r="I39" s="1734"/>
      <c r="J39" s="1734"/>
      <c r="K39" s="1734"/>
      <c r="L39" s="1734"/>
      <c r="M39" s="1734"/>
      <c r="N39" s="1734"/>
      <c r="O39" s="1734"/>
      <c r="P39" s="1734"/>
      <c r="Q39" s="1734"/>
      <c r="R39" s="1734"/>
      <c r="S39" s="1734"/>
      <c r="T39" s="1734"/>
      <c r="U39" s="1734"/>
      <c r="V39" s="1734"/>
      <c r="W39" s="1734"/>
      <c r="X39" s="1734"/>
      <c r="Y39" s="1734"/>
      <c r="Z39" s="1734"/>
      <c r="AA39" s="1734"/>
      <c r="AB39" s="1734"/>
      <c r="AC39" s="1734"/>
      <c r="AD39" s="1734"/>
      <c r="AE39" s="1734"/>
      <c r="AF39" s="1734"/>
      <c r="AG39" s="1735"/>
    </row>
    <row r="40" spans="1:35" ht="25.5" customHeight="1" thickBot="1">
      <c r="A40" s="1726"/>
      <c r="B40" s="1727"/>
      <c r="C40" s="1727"/>
      <c r="D40" s="1727"/>
      <c r="E40" s="1727"/>
      <c r="F40" s="1727"/>
      <c r="G40" s="1727"/>
      <c r="H40" s="1727"/>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8"/>
    </row>
    <row r="41" spans="1:35" ht="25.5" customHeight="1">
      <c r="A41" s="932" t="e">
        <f>#REF!</f>
        <v>#REF!</v>
      </c>
      <c r="B41" s="933"/>
      <c r="C41" s="933"/>
      <c r="D41" s="933"/>
      <c r="E41" s="933"/>
      <c r="F41" s="933"/>
      <c r="G41" s="933"/>
      <c r="H41" s="933"/>
      <c r="I41" s="933"/>
      <c r="J41" s="933"/>
      <c r="K41" s="933"/>
      <c r="L41" s="933"/>
      <c r="M41" s="933"/>
      <c r="N41" s="303" t="e">
        <f>#REF!</f>
        <v>#REF!</v>
      </c>
      <c r="O41" s="303" t="e">
        <f>#REF!</f>
        <v>#REF!</v>
      </c>
      <c r="P41" s="303" t="e">
        <f>#REF!</f>
        <v>#REF!</v>
      </c>
      <c r="Q41" s="303" t="e">
        <f>#REF!</f>
        <v>#REF!</v>
      </c>
      <c r="R41" s="303" t="e">
        <f>#REF!</f>
        <v>#REF!</v>
      </c>
      <c r="S41" s="303" t="e">
        <f>#REF!</f>
        <v>#REF!</v>
      </c>
      <c r="T41" s="303" t="e">
        <f>#REF!</f>
        <v>#REF!</v>
      </c>
      <c r="U41" s="303" t="e">
        <f>#REF!</f>
        <v>#REF!</v>
      </c>
      <c r="V41" s="303" t="e">
        <f>#REF!</f>
        <v>#REF!</v>
      </c>
      <c r="W41" s="303" t="e">
        <f>#REF!</f>
        <v>#REF!</v>
      </c>
      <c r="X41" s="303" t="e">
        <f>#REF!</f>
        <v>#REF!</v>
      </c>
      <c r="Y41" s="303" t="e">
        <f>#REF!</f>
        <v>#REF!</v>
      </c>
      <c r="Z41" s="303" t="e">
        <f>#REF!</f>
        <v>#REF!</v>
      </c>
      <c r="AA41" s="303" t="e">
        <f>#REF!</f>
        <v>#REF!</v>
      </c>
      <c r="AB41" s="303" t="e">
        <f>#REF!</f>
        <v>#REF!</v>
      </c>
      <c r="AC41" s="303" t="e">
        <f>#REF!</f>
        <v>#REF!</v>
      </c>
      <c r="AD41" s="303" t="e">
        <f>#REF!</f>
        <v>#REF!</v>
      </c>
      <c r="AE41" s="303" t="e">
        <f>#REF!</f>
        <v>#REF!</v>
      </c>
      <c r="AF41" s="303" t="e">
        <f>#REF!</f>
        <v>#REF!</v>
      </c>
      <c r="AG41" s="342" t="e">
        <f>#REF!</f>
        <v>#REF!</v>
      </c>
    </row>
    <row r="42" spans="1:35" ht="25.5" customHeight="1">
      <c r="A42" s="381" t="e">
        <f>#REF!</f>
        <v>#REF!</v>
      </c>
      <c r="B42" s="996" t="e">
        <f>#REF!</f>
        <v>#REF!</v>
      </c>
      <c r="C42" s="996"/>
      <c r="D42" s="996"/>
      <c r="E42" s="996"/>
      <c r="F42" s="996"/>
      <c r="G42" s="996"/>
      <c r="H42" s="996"/>
      <c r="I42" s="996"/>
      <c r="J42" s="996"/>
      <c r="K42" s="996"/>
      <c r="L42" s="996"/>
      <c r="M42" s="231" t="e">
        <f>#REF!</f>
        <v>#REF!</v>
      </c>
      <c r="N42" s="1765" t="e">
        <f>#REF!</f>
        <v>#REF!</v>
      </c>
      <c r="O42" s="1766"/>
      <c r="P42" s="1766"/>
      <c r="Q42" s="1766"/>
      <c r="R42" s="1766"/>
      <c r="S42" s="1766"/>
      <c r="T42" s="1766"/>
      <c r="U42" s="1766"/>
      <c r="V42" s="1766"/>
      <c r="W42" s="1766"/>
      <c r="X42" s="1766"/>
      <c r="Y42" s="1766"/>
      <c r="Z42" s="1766"/>
      <c r="AA42" s="452" t="e">
        <f>#REF!</f>
        <v>#REF!</v>
      </c>
      <c r="AB42" s="436"/>
      <c r="AC42" s="436"/>
      <c r="AD42" s="436"/>
      <c r="AE42" s="436"/>
      <c r="AF42" s="436"/>
      <c r="AG42" s="464"/>
    </row>
    <row r="43" spans="1:35" ht="25.5" customHeight="1" thickBot="1">
      <c r="A43" s="381" t="e">
        <f>#REF!</f>
        <v>#REF!</v>
      </c>
      <c r="B43" s="1372" t="e">
        <f>#REF!</f>
        <v>#REF!</v>
      </c>
      <c r="C43" s="1372"/>
      <c r="D43" s="1372"/>
      <c r="E43" s="1372"/>
      <c r="F43" s="1372"/>
      <c r="G43" s="1372"/>
      <c r="H43" s="1372"/>
      <c r="I43" s="1372"/>
      <c r="J43" s="1372"/>
      <c r="K43" s="1372"/>
      <c r="L43" s="1372"/>
      <c r="M43" s="231" t="e">
        <f>#REF!</f>
        <v>#REF!</v>
      </c>
      <c r="N43" s="436" t="e">
        <f>#REF!</f>
        <v>#REF!</v>
      </c>
      <c r="O43" s="1800" t="e">
        <f>#REF!</f>
        <v>#REF!</v>
      </c>
      <c r="P43" s="1800"/>
      <c r="Q43" s="1801" t="e">
        <f>#REF!</f>
        <v>#REF!</v>
      </c>
      <c r="R43" s="1801"/>
      <c r="S43" s="1801"/>
      <c r="T43" s="1801"/>
      <c r="U43" s="1801"/>
      <c r="V43" s="1800" t="e">
        <f>#REF!</f>
        <v>#REF!</v>
      </c>
      <c r="W43" s="1800"/>
      <c r="X43" s="1801" t="e">
        <f>#REF!</f>
        <v>#REF!</v>
      </c>
      <c r="Y43" s="1801"/>
      <c r="Z43" s="1801"/>
      <c r="AA43" s="1801"/>
      <c r="AB43" s="1801"/>
      <c r="AC43" s="1800" t="e">
        <f>#REF!</f>
        <v>#REF!</v>
      </c>
      <c r="AD43" s="1800"/>
      <c r="AE43" s="1801" t="e">
        <f>#REF!</f>
        <v>#REF!</v>
      </c>
      <c r="AF43" s="1801"/>
      <c r="AG43" s="1802"/>
    </row>
    <row r="44" spans="1:35" ht="25.5" customHeight="1">
      <c r="A44" s="1422" t="e">
        <f>#REF!</f>
        <v>#REF!</v>
      </c>
      <c r="B44" s="1423"/>
      <c r="C44" s="1423"/>
      <c r="D44" s="1423"/>
      <c r="E44" s="1423"/>
      <c r="F44" s="1423"/>
      <c r="G44" s="1423"/>
      <c r="H44" s="1423"/>
      <c r="I44" s="1423"/>
      <c r="J44" s="1423"/>
      <c r="K44" s="1423"/>
      <c r="L44" s="1423"/>
      <c r="M44" s="1423"/>
      <c r="N44" s="1423"/>
      <c r="O44" s="1423"/>
      <c r="P44" s="1423"/>
      <c r="Q44" s="1423"/>
      <c r="R44" s="1423"/>
      <c r="S44" s="303" t="e">
        <f>#REF!</f>
        <v>#REF!</v>
      </c>
      <c r="T44" s="303" t="e">
        <f>#REF!</f>
        <v>#REF!</v>
      </c>
      <c r="U44" s="303" t="e">
        <f>#REF!</f>
        <v>#REF!</v>
      </c>
      <c r="V44" s="303" t="e">
        <f>#REF!</f>
        <v>#REF!</v>
      </c>
      <c r="W44" s="303" t="e">
        <f>#REF!</f>
        <v>#REF!</v>
      </c>
      <c r="X44" s="303" t="e">
        <f>#REF!</f>
        <v>#REF!</v>
      </c>
      <c r="Y44" s="303" t="e">
        <f>#REF!</f>
        <v>#REF!</v>
      </c>
      <c r="Z44" s="303" t="e">
        <f>#REF!</f>
        <v>#REF!</v>
      </c>
      <c r="AA44" s="303" t="e">
        <f>#REF!</f>
        <v>#REF!</v>
      </c>
      <c r="AB44" s="303" t="e">
        <f>#REF!</f>
        <v>#REF!</v>
      </c>
      <c r="AC44" s="303" t="e">
        <f>#REF!</f>
        <v>#REF!</v>
      </c>
      <c r="AD44" s="303" t="e">
        <f>#REF!</f>
        <v>#REF!</v>
      </c>
      <c r="AE44" s="303" t="e">
        <f>#REF!</f>
        <v>#REF!</v>
      </c>
      <c r="AF44" s="303" t="e">
        <f>#REF!</f>
        <v>#REF!</v>
      </c>
      <c r="AG44" s="342" t="e">
        <f>#REF!</f>
        <v>#REF!</v>
      </c>
    </row>
    <row r="45" spans="1:35" ht="25.5" customHeight="1">
      <c r="A45" s="381" t="e">
        <f>#REF!</f>
        <v>#REF!</v>
      </c>
      <c r="B45" s="1361" t="e">
        <f>#REF!</f>
        <v>#REF!</v>
      </c>
      <c r="C45" s="1361"/>
      <c r="D45" s="1361"/>
      <c r="E45" s="1361"/>
      <c r="F45" s="1361"/>
      <c r="G45" s="1361"/>
      <c r="H45" s="1361"/>
      <c r="I45" s="1361"/>
      <c r="J45" s="1361"/>
      <c r="K45" s="1361"/>
      <c r="L45" s="1361"/>
      <c r="M45" s="1361"/>
      <c r="N45" s="1361"/>
      <c r="O45" s="1361"/>
      <c r="P45" s="231" t="e">
        <f>#REF!</f>
        <v>#REF!</v>
      </c>
      <c r="Q45" s="1803" t="e">
        <f>#REF!</f>
        <v>#REF!</v>
      </c>
      <c r="R45" s="1804"/>
      <c r="S45" s="1804"/>
      <c r="T45" s="1804"/>
      <c r="U45" s="1804"/>
      <c r="V45" s="1804"/>
      <c r="W45" s="1804"/>
      <c r="X45" s="1804"/>
      <c r="Y45" s="1804"/>
      <c r="Z45" s="1804"/>
      <c r="AA45" s="1804"/>
      <c r="AB45" s="1804"/>
      <c r="AC45" s="1804"/>
      <c r="AD45" s="1804"/>
      <c r="AE45" s="1804"/>
      <c r="AF45" s="1804"/>
      <c r="AG45" s="1805"/>
    </row>
    <row r="46" spans="1:35" ht="25.5" customHeight="1">
      <c r="A46" s="293" t="e">
        <f>#REF!</f>
        <v>#REF!</v>
      </c>
      <c r="B46" s="996" t="e">
        <f>#REF!</f>
        <v>#REF!</v>
      </c>
      <c r="C46" s="996"/>
      <c r="D46" s="996"/>
      <c r="E46" s="996"/>
      <c r="F46" s="996"/>
      <c r="G46" s="996"/>
      <c r="H46" s="996"/>
      <c r="I46" s="996"/>
      <c r="J46" s="996"/>
      <c r="K46" s="996"/>
      <c r="L46" s="996"/>
      <c r="M46" s="996"/>
      <c r="N46" s="996"/>
      <c r="O46" s="996"/>
      <c r="P46" s="380" t="e">
        <f>#REF!</f>
        <v>#REF!</v>
      </c>
      <c r="Q46" s="1765" t="e">
        <f>#REF!</f>
        <v>#REF!</v>
      </c>
      <c r="R46" s="1766"/>
      <c r="S46" s="1766"/>
      <c r="T46" s="1766"/>
      <c r="U46" s="1766"/>
      <c r="V46" s="1766"/>
      <c r="W46" s="1766"/>
      <c r="X46" s="1766"/>
      <c r="Y46" s="1766"/>
      <c r="Z46" s="1766"/>
      <c r="AA46" s="1766"/>
      <c r="AB46" s="1718" t="e">
        <f>#REF!</f>
        <v>#REF!</v>
      </c>
      <c r="AC46" s="1718"/>
      <c r="AD46" s="1718"/>
      <c r="AE46" s="1718"/>
      <c r="AF46" s="1718"/>
      <c r="AG46" s="455" t="e">
        <f>#REF!</f>
        <v>#REF!</v>
      </c>
    </row>
    <row r="47" spans="1:35" ht="25.5" customHeight="1">
      <c r="A47" s="230" t="e">
        <f>#REF!</f>
        <v>#REF!</v>
      </c>
      <c r="B47" s="996" t="e">
        <f>#REF!</f>
        <v>#REF!</v>
      </c>
      <c r="C47" s="996"/>
      <c r="D47" s="996"/>
      <c r="E47" s="996"/>
      <c r="F47" s="996"/>
      <c r="G47" s="996"/>
      <c r="H47" s="996"/>
      <c r="I47" s="996"/>
      <c r="J47" s="996"/>
      <c r="K47" s="996"/>
      <c r="L47" s="996"/>
      <c r="M47" s="996"/>
      <c r="N47" s="996"/>
      <c r="O47" s="996"/>
      <c r="P47" s="235" t="e">
        <f>#REF!</f>
        <v>#REF!</v>
      </c>
      <c r="Q47" s="1717" t="e">
        <f>#REF!</f>
        <v>#REF!</v>
      </c>
      <c r="R47" s="1718"/>
      <c r="S47" s="1718"/>
      <c r="T47" s="1718"/>
      <c r="U47" s="1718"/>
      <c r="V47" s="1718"/>
      <c r="W47" s="1718"/>
      <c r="X47" s="1718"/>
      <c r="Y47" s="1718"/>
      <c r="Z47" s="1718"/>
      <c r="AA47" s="1718"/>
      <c r="AB47" s="1718"/>
      <c r="AC47" s="1718"/>
      <c r="AD47" s="1718"/>
      <c r="AE47" s="1718"/>
      <c r="AF47" s="1718"/>
      <c r="AG47" s="1719"/>
    </row>
    <row r="48" spans="1:35" ht="25.5" customHeight="1" thickBot="1">
      <c r="A48" s="238" t="e">
        <f>#REF!</f>
        <v>#REF!</v>
      </c>
      <c r="B48" s="1582" t="e">
        <f>#REF!</f>
        <v>#REF!</v>
      </c>
      <c r="C48" s="1582"/>
      <c r="D48" s="1582"/>
      <c r="E48" s="1582"/>
      <c r="F48" s="1582"/>
      <c r="G48" s="1582"/>
      <c r="H48" s="1582"/>
      <c r="I48" s="1582"/>
      <c r="J48" s="1582"/>
      <c r="K48" s="1582"/>
      <c r="L48" s="1582"/>
      <c r="M48" s="1582"/>
      <c r="N48" s="1582"/>
      <c r="O48" s="1582"/>
      <c r="P48" s="239" t="e">
        <f>#REF!</f>
        <v>#REF!</v>
      </c>
      <c r="Q48" s="1886" t="e">
        <f>#REF!</f>
        <v>#REF!</v>
      </c>
      <c r="R48" s="1887"/>
      <c r="S48" s="1887"/>
      <c r="T48" s="1887"/>
      <c r="U48" s="1887"/>
      <c r="V48" s="1887"/>
      <c r="W48" s="1887"/>
      <c r="X48" s="1887"/>
      <c r="Y48" s="1887"/>
      <c r="Z48" s="1887"/>
      <c r="AA48" s="1887"/>
      <c r="AB48" s="1887"/>
      <c r="AC48" s="1887"/>
      <c r="AD48" s="1887"/>
      <c r="AE48" s="1887"/>
      <c r="AF48" s="1887"/>
      <c r="AG48" s="1888"/>
    </row>
    <row r="49" spans="1:35" ht="25.5" customHeight="1">
      <c r="A49" s="1452" t="e">
        <f>#REF!</f>
        <v>#REF!</v>
      </c>
      <c r="B49" s="1453"/>
      <c r="C49" s="1453"/>
      <c r="D49" s="1453"/>
      <c r="E49" s="1453"/>
      <c r="F49" s="1453"/>
      <c r="G49" s="1453"/>
      <c r="H49" s="1453"/>
      <c r="I49" s="1453"/>
      <c r="J49" s="1453"/>
      <c r="K49" s="1453"/>
      <c r="L49" s="1453"/>
      <c r="M49" s="1453"/>
      <c r="N49" s="1453"/>
      <c r="O49" s="1453"/>
      <c r="P49" s="1453"/>
      <c r="Q49" s="1453"/>
      <c r="R49" s="1453"/>
      <c r="S49" s="1453"/>
      <c r="T49" s="1453"/>
      <c r="U49" s="1453"/>
      <c r="V49" s="1453"/>
      <c r="W49" s="365" t="e">
        <f>#REF!</f>
        <v>#REF!</v>
      </c>
      <c r="X49" s="365" t="e">
        <f>#REF!</f>
        <v>#REF!</v>
      </c>
      <c r="Y49" s="365" t="e">
        <f>#REF!</f>
        <v>#REF!</v>
      </c>
      <c r="Z49" s="365" t="e">
        <f>#REF!</f>
        <v>#REF!</v>
      </c>
      <c r="AA49" s="365" t="e">
        <f>#REF!</f>
        <v>#REF!</v>
      </c>
      <c r="AB49" s="364" t="e">
        <f>#REF!</f>
        <v>#REF!</v>
      </c>
      <c r="AC49" s="364" t="e">
        <f>#REF!</f>
        <v>#REF!</v>
      </c>
      <c r="AD49" s="364" t="e">
        <f>#REF!</f>
        <v>#REF!</v>
      </c>
      <c r="AE49" s="364" t="e">
        <f>#REF!</f>
        <v>#REF!</v>
      </c>
      <c r="AF49" s="364" t="e">
        <f>#REF!</f>
        <v>#REF!</v>
      </c>
      <c r="AG49" s="313" t="e">
        <f>#REF!</f>
        <v>#REF!</v>
      </c>
    </row>
    <row r="50" spans="1:35" ht="25.5" customHeight="1">
      <c r="A50" s="362" t="e">
        <f>#REF!</f>
        <v>#REF!</v>
      </c>
      <c r="B50" s="1589" t="e">
        <f>#REF!</f>
        <v>#REF!</v>
      </c>
      <c r="C50" s="1589"/>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357" t="e">
        <f>#REF!</f>
        <v>#REF!</v>
      </c>
    </row>
    <row r="51" spans="1:35" ht="25.5" customHeight="1" thickBot="1">
      <c r="A51" s="297" t="e">
        <f>#REF!</f>
        <v>#REF!</v>
      </c>
      <c r="B51" s="1881" t="e">
        <f>#REF!</f>
        <v>#REF!</v>
      </c>
      <c r="C51" s="1881"/>
      <c r="D51" s="1881"/>
      <c r="E51" s="1881"/>
      <c r="F51" s="1881"/>
      <c r="G51" s="1881"/>
      <c r="H51" s="1884" t="e">
        <f>#REF!</f>
        <v>#REF!</v>
      </c>
      <c r="I51" s="1884"/>
      <c r="J51" s="1881" t="e">
        <f>#REF!</f>
        <v>#REF!</v>
      </c>
      <c r="K51" s="1881"/>
      <c r="L51" s="1881"/>
      <c r="M51" s="1881"/>
      <c r="N51" s="1881"/>
      <c r="O51" s="1881"/>
      <c r="P51" s="1885" t="e">
        <f>#REF!</f>
        <v>#REF!</v>
      </c>
      <c r="Q51" s="1885"/>
      <c r="R51" s="1885" t="e">
        <f>#REF!</f>
        <v>#REF!</v>
      </c>
      <c r="S51" s="1885"/>
      <c r="T51" s="1885"/>
      <c r="U51" s="1885"/>
      <c r="V51" s="1869" t="e">
        <f>#REF!</f>
        <v>#REF!</v>
      </c>
      <c r="W51" s="1869"/>
      <c r="X51" s="1869"/>
      <c r="Y51" s="1869"/>
      <c r="Z51" s="1869"/>
      <c r="AA51" s="1869"/>
      <c r="AB51" s="1381" t="e">
        <f>#REF!</f>
        <v>#REF!</v>
      </c>
      <c r="AC51" s="1381"/>
      <c r="AD51" s="1381"/>
      <c r="AE51" s="1381"/>
      <c r="AF51" s="1381"/>
      <c r="AG51" s="354" t="e">
        <f>#REF!</f>
        <v>#REF!</v>
      </c>
      <c r="AI51" s="340" t="s">
        <v>317</v>
      </c>
    </row>
    <row r="52" spans="1:35" ht="25.5" customHeight="1">
      <c r="A52" s="1452" t="e">
        <f>#REF!</f>
        <v>#REF!</v>
      </c>
      <c r="B52" s="1453"/>
      <c r="C52" s="1453"/>
      <c r="D52" s="1453"/>
      <c r="E52" s="1453"/>
      <c r="F52" s="1453"/>
      <c r="G52" s="1453"/>
      <c r="H52" s="1453"/>
      <c r="I52" s="1453"/>
      <c r="J52" s="1453"/>
      <c r="K52" s="1453"/>
      <c r="L52" s="1453"/>
      <c r="M52" s="1453"/>
      <c r="N52" s="1453"/>
      <c r="O52" s="1453"/>
      <c r="P52" s="1453"/>
      <c r="Q52" s="1453"/>
      <c r="R52" s="1453"/>
      <c r="S52" s="1453"/>
      <c r="T52" s="1453"/>
      <c r="U52" s="1453"/>
      <c r="V52" s="1453"/>
      <c r="W52" s="365" t="e">
        <f>#REF!</f>
        <v>#REF!</v>
      </c>
      <c r="X52" s="365" t="e">
        <f>#REF!</f>
        <v>#REF!</v>
      </c>
      <c r="Y52" s="365" t="e">
        <f>#REF!</f>
        <v>#REF!</v>
      </c>
      <c r="Z52" s="365" t="e">
        <f>#REF!</f>
        <v>#REF!</v>
      </c>
      <c r="AA52" s="365" t="e">
        <f>#REF!</f>
        <v>#REF!</v>
      </c>
      <c r="AB52" s="364" t="e">
        <f>#REF!</f>
        <v>#REF!</v>
      </c>
      <c r="AC52" s="364" t="e">
        <f>#REF!</f>
        <v>#REF!</v>
      </c>
      <c r="AD52" s="364" t="e">
        <f>#REF!</f>
        <v>#REF!</v>
      </c>
      <c r="AE52" s="364" t="e">
        <f>#REF!</f>
        <v>#REF!</v>
      </c>
      <c r="AF52" s="364" t="e">
        <f>#REF!</f>
        <v>#REF!</v>
      </c>
      <c r="AG52" s="313" t="e">
        <f>#REF!</f>
        <v>#REF!</v>
      </c>
    </row>
    <row r="53" spans="1:35" ht="25.5" customHeight="1">
      <c r="A53" s="362" t="e">
        <f>#REF!</f>
        <v>#REF!</v>
      </c>
      <c r="B53" s="1567" t="e">
        <f>#REF!</f>
        <v>#REF!</v>
      </c>
      <c r="C53" s="1567"/>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371" t="e">
        <f>#REF!</f>
        <v>#REF!</v>
      </c>
      <c r="AA53" s="371" t="e">
        <f>#REF!</f>
        <v>#REF!</v>
      </c>
      <c r="AB53" s="358" t="e">
        <f>#REF!</f>
        <v>#REF!</v>
      </c>
      <c r="AC53" s="358" t="e">
        <f>#REF!</f>
        <v>#REF!</v>
      </c>
      <c r="AD53" s="358" t="e">
        <f>#REF!</f>
        <v>#REF!</v>
      </c>
      <c r="AE53" s="358" t="e">
        <f>#REF!</f>
        <v>#REF!</v>
      </c>
      <c r="AF53" s="358" t="e">
        <f>#REF!</f>
        <v>#REF!</v>
      </c>
      <c r="AG53" s="357" t="e">
        <f>#REF!</f>
        <v>#REF!</v>
      </c>
    </row>
    <row r="54" spans="1:35" ht="25.5" customHeight="1">
      <c r="A54" s="1723" t="e">
        <f>#REF!</f>
        <v>#REF!</v>
      </c>
      <c r="B54" s="1724"/>
      <c r="C54" s="1724"/>
      <c r="D54" s="1724"/>
      <c r="E54" s="1724"/>
      <c r="F54" s="1724"/>
      <c r="G54" s="1724"/>
      <c r="H54" s="1724"/>
      <c r="I54" s="1724"/>
      <c r="J54" s="1724"/>
      <c r="K54" s="1724"/>
      <c r="L54" s="1724"/>
      <c r="M54" s="1724"/>
      <c r="N54" s="1724"/>
      <c r="O54" s="1724"/>
      <c r="P54" s="1724"/>
      <c r="Q54" s="1724"/>
      <c r="R54" s="1724"/>
      <c r="S54" s="1724"/>
      <c r="T54" s="1724"/>
      <c r="U54" s="1724"/>
      <c r="V54" s="1724"/>
      <c r="W54" s="1724"/>
      <c r="X54" s="1724"/>
      <c r="Y54" s="1724"/>
      <c r="Z54" s="1724"/>
      <c r="AA54" s="1724"/>
      <c r="AB54" s="1724"/>
      <c r="AC54" s="1724"/>
      <c r="AD54" s="1724"/>
      <c r="AE54" s="1724"/>
      <c r="AF54" s="1724"/>
      <c r="AG54" s="1725"/>
    </row>
    <row r="55" spans="1:35" ht="25.5" customHeight="1">
      <c r="A55" s="1723"/>
      <c r="B55" s="1724"/>
      <c r="C55" s="1724"/>
      <c r="D55" s="1724"/>
      <c r="E55" s="1724"/>
      <c r="F55" s="1724"/>
      <c r="G55" s="1724"/>
      <c r="H55" s="1724"/>
      <c r="I55" s="1724"/>
      <c r="J55" s="1724"/>
      <c r="K55" s="1724"/>
      <c r="L55" s="1724"/>
      <c r="M55" s="1724"/>
      <c r="N55" s="1724"/>
      <c r="O55" s="1724"/>
      <c r="P55" s="1724"/>
      <c r="Q55" s="1724"/>
      <c r="R55" s="1724"/>
      <c r="S55" s="1724"/>
      <c r="T55" s="1724"/>
      <c r="U55" s="1724"/>
      <c r="V55" s="1724"/>
      <c r="W55" s="1724"/>
      <c r="X55" s="1724"/>
      <c r="Y55" s="1724"/>
      <c r="Z55" s="1724"/>
      <c r="AA55" s="1724"/>
      <c r="AB55" s="1724"/>
      <c r="AC55" s="1724"/>
      <c r="AD55" s="1724"/>
      <c r="AE55" s="1724"/>
      <c r="AF55" s="1724"/>
      <c r="AG55" s="1725"/>
    </row>
    <row r="56" spans="1:35" ht="25.5" customHeight="1">
      <c r="A56" s="1723"/>
      <c r="B56" s="1724"/>
      <c r="C56" s="1724"/>
      <c r="D56" s="1724"/>
      <c r="E56" s="1724"/>
      <c r="F56" s="1724"/>
      <c r="G56" s="1724"/>
      <c r="H56" s="1724"/>
      <c r="I56" s="1724"/>
      <c r="J56" s="1724"/>
      <c r="K56" s="1724"/>
      <c r="L56" s="1724"/>
      <c r="M56" s="1724"/>
      <c r="N56" s="1724"/>
      <c r="O56" s="1724"/>
      <c r="P56" s="1724"/>
      <c r="Q56" s="1724"/>
      <c r="R56" s="1724"/>
      <c r="S56" s="1724"/>
      <c r="T56" s="1724"/>
      <c r="U56" s="1724"/>
      <c r="V56" s="1724"/>
      <c r="W56" s="1724"/>
      <c r="X56" s="1724"/>
      <c r="Y56" s="1724"/>
      <c r="Z56" s="1724"/>
      <c r="AA56" s="1724"/>
      <c r="AB56" s="1724"/>
      <c r="AC56" s="1724"/>
      <c r="AD56" s="1724"/>
      <c r="AE56" s="1724"/>
      <c r="AF56" s="1724"/>
      <c r="AG56" s="1725"/>
    </row>
    <row r="57" spans="1:35" ht="25.5" customHeight="1">
      <c r="A57" s="1723"/>
      <c r="B57" s="1724"/>
      <c r="C57" s="1724"/>
      <c r="D57" s="1724"/>
      <c r="E57" s="1724"/>
      <c r="F57" s="1724"/>
      <c r="G57" s="1724"/>
      <c r="H57" s="1724"/>
      <c r="I57" s="1724"/>
      <c r="J57" s="1724"/>
      <c r="K57" s="1724"/>
      <c r="L57" s="1724"/>
      <c r="M57" s="1724"/>
      <c r="N57" s="1724"/>
      <c r="O57" s="1724"/>
      <c r="P57" s="1724"/>
      <c r="Q57" s="1724"/>
      <c r="R57" s="1724"/>
      <c r="S57" s="1724"/>
      <c r="T57" s="1724"/>
      <c r="U57" s="1724"/>
      <c r="V57" s="1724"/>
      <c r="W57" s="1724"/>
      <c r="X57" s="1724"/>
      <c r="Y57" s="1724"/>
      <c r="Z57" s="1724"/>
      <c r="AA57" s="1724"/>
      <c r="AB57" s="1724"/>
      <c r="AC57" s="1724"/>
      <c r="AD57" s="1724"/>
      <c r="AE57" s="1724"/>
      <c r="AF57" s="1724"/>
      <c r="AG57" s="1725"/>
    </row>
    <row r="58" spans="1:35" ht="25.5" customHeight="1" thickBot="1">
      <c r="A58" s="1726"/>
      <c r="B58" s="1727"/>
      <c r="C58" s="1727"/>
      <c r="D58" s="1727"/>
      <c r="E58" s="1727"/>
      <c r="F58" s="1727"/>
      <c r="G58" s="1727"/>
      <c r="H58" s="1727"/>
      <c r="I58" s="1727"/>
      <c r="J58" s="1727"/>
      <c r="K58" s="1727"/>
      <c r="L58" s="1727"/>
      <c r="M58" s="1727"/>
      <c r="N58" s="1727"/>
      <c r="O58" s="1727"/>
      <c r="P58" s="1727"/>
      <c r="Q58" s="1727"/>
      <c r="R58" s="1727"/>
      <c r="S58" s="1727"/>
      <c r="T58" s="1727"/>
      <c r="U58" s="1727"/>
      <c r="V58" s="1727"/>
      <c r="W58" s="1727"/>
      <c r="X58" s="1727"/>
      <c r="Y58" s="1727"/>
      <c r="Z58" s="1727"/>
      <c r="AA58" s="1727"/>
      <c r="AB58" s="1727"/>
      <c r="AC58" s="1727"/>
      <c r="AD58" s="1727"/>
      <c r="AE58" s="1727"/>
      <c r="AF58" s="1727"/>
      <c r="AG58" s="1728"/>
    </row>
    <row r="59" spans="1:35" ht="25.5" customHeight="1">
      <c r="A59" s="1486" t="e">
        <f>#REF!</f>
        <v>#REF!</v>
      </c>
      <c r="B59" s="1487"/>
      <c r="C59" s="1487"/>
      <c r="D59" s="1487"/>
      <c r="E59" s="1487"/>
      <c r="F59" s="1487"/>
      <c r="G59" s="1487"/>
      <c r="H59" s="1487"/>
      <c r="I59" s="1487"/>
      <c r="J59" s="1487"/>
      <c r="K59" s="1487"/>
      <c r="L59" s="1487"/>
      <c r="M59" s="1487"/>
      <c r="N59" s="1487"/>
      <c r="O59" s="1487"/>
      <c r="P59" s="1487"/>
      <c r="Q59" s="1487"/>
      <c r="R59" s="1487"/>
      <c r="S59" s="1487"/>
      <c r="T59" s="1487"/>
      <c r="U59" s="1487"/>
      <c r="V59" s="1487"/>
      <c r="W59" s="370" t="e">
        <f>#REF!</f>
        <v>#REF!</v>
      </c>
      <c r="X59" s="370" t="e">
        <f>#REF!</f>
        <v>#REF!</v>
      </c>
      <c r="Y59" s="370" t="e">
        <f>#REF!</f>
        <v>#REF!</v>
      </c>
      <c r="Z59" s="370" t="e">
        <f>#REF!</f>
        <v>#REF!</v>
      </c>
      <c r="AA59" s="370" t="e">
        <f>#REF!</f>
        <v>#REF!</v>
      </c>
      <c r="AB59" s="257" t="e">
        <f>#REF!</f>
        <v>#REF!</v>
      </c>
      <c r="AC59" s="257" t="e">
        <f>#REF!</f>
        <v>#REF!</v>
      </c>
      <c r="AD59" s="257" t="e">
        <f>#REF!</f>
        <v>#REF!</v>
      </c>
      <c r="AE59" s="257" t="e">
        <f>#REF!</f>
        <v>#REF!</v>
      </c>
      <c r="AF59" s="257" t="e">
        <f>#REF!</f>
        <v>#REF!</v>
      </c>
      <c r="AG59" s="369" t="e">
        <f>#REF!</f>
        <v>#REF!</v>
      </c>
    </row>
    <row r="60" spans="1:35" ht="25.5" customHeight="1">
      <c r="A60" s="297" t="e">
        <f>#REF!</f>
        <v>#REF!</v>
      </c>
      <c r="B60" s="355" t="e">
        <f>#REF!</f>
        <v>#REF!</v>
      </c>
      <c r="C60" s="356" t="e">
        <f>#REF!</f>
        <v>#REF!</v>
      </c>
      <c r="D60" s="1675" t="e">
        <f>#REF!</f>
        <v>#REF!</v>
      </c>
      <c r="E60" s="1678"/>
      <c r="F60" s="1678"/>
      <c r="G60" s="1678"/>
      <c r="H60" s="1678"/>
      <c r="I60" s="1678"/>
      <c r="J60" s="1678"/>
      <c r="K60" s="1678"/>
      <c r="L60" s="1678"/>
      <c r="M60" s="1678"/>
      <c r="N60" s="1678"/>
      <c r="O60" s="1678"/>
      <c r="P60" s="1678"/>
      <c r="Q60" s="1678"/>
      <c r="R60" s="1678"/>
      <c r="S60" s="1678"/>
      <c r="T60" s="1678"/>
      <c r="U60" s="1676"/>
      <c r="V60" s="1673" t="e">
        <f>#REF!</f>
        <v>#REF!</v>
      </c>
      <c r="W60" s="1679"/>
      <c r="X60" s="1679"/>
      <c r="Y60" s="1679"/>
      <c r="Z60" s="1679"/>
      <c r="AA60" s="1674"/>
      <c r="AB60" s="244" t="e">
        <f>#REF!</f>
        <v>#REF!</v>
      </c>
      <c r="AC60" s="1" t="e">
        <f>#REF!</f>
        <v>#REF!</v>
      </c>
      <c r="AD60" s="1" t="e">
        <f>#REF!</f>
        <v>#REF!</v>
      </c>
      <c r="AE60" s="1" t="e">
        <f>#REF!</f>
        <v>#REF!</v>
      </c>
      <c r="AF60" s="1" t="e">
        <f>#REF!</f>
        <v>#REF!</v>
      </c>
      <c r="AG60" s="1" t="e">
        <f>#REF!</f>
        <v>#REF!</v>
      </c>
    </row>
    <row r="61" spans="1:35" ht="25.5" customHeight="1">
      <c r="A61" s="297" t="e">
        <f>#REF!</f>
        <v>#REF!</v>
      </c>
      <c r="B61" s="355" t="e">
        <f>#REF!</f>
        <v>#REF!</v>
      </c>
      <c r="C61" s="356" t="e">
        <f>#REF!</f>
        <v>#REF!</v>
      </c>
      <c r="D61" s="1675" t="e">
        <f>#REF!</f>
        <v>#REF!</v>
      </c>
      <c r="E61" s="1676"/>
      <c r="F61" s="1675" t="e">
        <f>#REF!</f>
        <v>#REF!</v>
      </c>
      <c r="G61" s="1676"/>
      <c r="H61" s="1675" t="e">
        <f>#REF!</f>
        <v>#REF!</v>
      </c>
      <c r="I61" s="1676"/>
      <c r="J61" s="1675" t="e">
        <f>#REF!</f>
        <v>#REF!</v>
      </c>
      <c r="K61" s="1676"/>
      <c r="L61" s="1675" t="e">
        <f>#REF!</f>
        <v>#REF!</v>
      </c>
      <c r="M61" s="1676"/>
      <c r="N61" s="1675" t="e">
        <f>#REF!</f>
        <v>#REF!</v>
      </c>
      <c r="O61" s="1676"/>
      <c r="P61" s="1673" t="e">
        <f>#REF!</f>
        <v>#REF!</v>
      </c>
      <c r="Q61" s="1674"/>
      <c r="R61" s="1673" t="e">
        <f>#REF!</f>
        <v>#REF!</v>
      </c>
      <c r="S61" s="1674"/>
      <c r="T61" s="1673" t="e">
        <f>#REF!</f>
        <v>#REF!</v>
      </c>
      <c r="U61" s="1674"/>
      <c r="V61" s="1673" t="e">
        <f>#REF!</f>
        <v>#REF!</v>
      </c>
      <c r="W61" s="1674"/>
      <c r="X61" s="1675" t="e">
        <f>#REF!</f>
        <v>#REF!</v>
      </c>
      <c r="Y61" s="1676"/>
      <c r="Z61" s="1675" t="e">
        <f>#REF!</f>
        <v>#REF!</v>
      </c>
      <c r="AA61" s="1676"/>
      <c r="AB61" s="429" t="e">
        <f>#REF!</f>
        <v>#REF!</v>
      </c>
      <c r="AC61" s="1" t="e">
        <f>#REF!</f>
        <v>#REF!</v>
      </c>
      <c r="AD61" s="1" t="e">
        <f>#REF!</f>
        <v>#REF!</v>
      </c>
      <c r="AE61" s="1" t="e">
        <f>#REF!</f>
        <v>#REF!</v>
      </c>
      <c r="AF61" s="1" t="e">
        <f>#REF!</f>
        <v>#REF!</v>
      </c>
      <c r="AG61" s="1" t="e">
        <f>#REF!</f>
        <v>#REF!</v>
      </c>
    </row>
    <row r="62" spans="1:35" ht="40.5" customHeight="1">
      <c r="A62" s="297" t="e">
        <f>#REF!</f>
        <v>#REF!</v>
      </c>
      <c r="B62" s="355" t="e">
        <f>#REF!</f>
        <v>#REF!</v>
      </c>
      <c r="C62" s="356" t="e">
        <f>#REF!</f>
        <v>#REF!</v>
      </c>
      <c r="D62" s="1776" t="e">
        <f>#REF!</f>
        <v>#REF!</v>
      </c>
      <c r="E62" s="1777"/>
      <c r="F62" s="1776" t="e">
        <f>#REF!</f>
        <v>#REF!</v>
      </c>
      <c r="G62" s="1777"/>
      <c r="H62" s="1776" t="e">
        <f>#REF!</f>
        <v>#REF!</v>
      </c>
      <c r="I62" s="1777"/>
      <c r="J62" s="1776" t="e">
        <f>#REF!</f>
        <v>#REF!</v>
      </c>
      <c r="K62" s="1777"/>
      <c r="L62" s="1776" t="e">
        <f>#REF!</f>
        <v>#REF!</v>
      </c>
      <c r="M62" s="1777"/>
      <c r="N62" s="1776" t="e">
        <f>#REF!</f>
        <v>#REF!</v>
      </c>
      <c r="O62" s="1777"/>
      <c r="P62" s="1776" t="e">
        <f>#REF!</f>
        <v>#REF!</v>
      </c>
      <c r="Q62" s="1777"/>
      <c r="R62" s="1776" t="e">
        <f>#REF!</f>
        <v>#REF!</v>
      </c>
      <c r="S62" s="1777"/>
      <c r="T62" s="1776" t="e">
        <f>#REF!</f>
        <v>#REF!</v>
      </c>
      <c r="U62" s="1777"/>
      <c r="V62" s="1776" t="e">
        <f>#REF!</f>
        <v>#REF!</v>
      </c>
      <c r="W62" s="1777"/>
      <c r="X62" s="1776" t="e">
        <f>#REF!</f>
        <v>#REF!</v>
      </c>
      <c r="Y62" s="1777"/>
      <c r="Z62" s="1776" t="e">
        <f>#REF!</f>
        <v>#REF!</v>
      </c>
      <c r="AA62" s="1777"/>
      <c r="AB62" s="429" t="e">
        <f>#REF!</f>
        <v>#REF!</v>
      </c>
      <c r="AC62" s="1" t="e">
        <f>#REF!</f>
        <v>#REF!</v>
      </c>
      <c r="AD62" s="1" t="e">
        <f>#REF!</f>
        <v>#REF!</v>
      </c>
      <c r="AE62" s="1" t="e">
        <f>#REF!</f>
        <v>#REF!</v>
      </c>
      <c r="AF62" s="1" t="e">
        <f>#REF!</f>
        <v>#REF!</v>
      </c>
      <c r="AG62" s="1" t="e">
        <f>#REF!</f>
        <v>#REF!</v>
      </c>
    </row>
    <row r="63" spans="1:35" ht="40.5" customHeight="1">
      <c r="A63" s="297" t="e">
        <f>#REF!</f>
        <v>#REF!</v>
      </c>
      <c r="B63" s="355" t="e">
        <f>#REF!</f>
        <v>#REF!</v>
      </c>
      <c r="C63" s="356" t="e">
        <f>#REF!</f>
        <v>#REF!</v>
      </c>
      <c r="D63" s="1780"/>
      <c r="E63" s="1781"/>
      <c r="F63" s="1780"/>
      <c r="G63" s="1781"/>
      <c r="H63" s="1780"/>
      <c r="I63" s="1781"/>
      <c r="J63" s="1780"/>
      <c r="K63" s="1781"/>
      <c r="L63" s="1780"/>
      <c r="M63" s="1781"/>
      <c r="N63" s="1780"/>
      <c r="O63" s="1781"/>
      <c r="P63" s="1780"/>
      <c r="Q63" s="1781"/>
      <c r="R63" s="1780"/>
      <c r="S63" s="1781"/>
      <c r="T63" s="1780"/>
      <c r="U63" s="1781"/>
      <c r="V63" s="1780"/>
      <c r="W63" s="1781"/>
      <c r="X63" s="1780"/>
      <c r="Y63" s="1781"/>
      <c r="Z63" s="1780"/>
      <c r="AA63" s="1781"/>
      <c r="AB63" s="429" t="e">
        <f>#REF!</f>
        <v>#REF!</v>
      </c>
      <c r="AC63" s="1" t="e">
        <f>#REF!</f>
        <v>#REF!</v>
      </c>
      <c r="AD63" s="1" t="e">
        <f>#REF!</f>
        <v>#REF!</v>
      </c>
      <c r="AE63" s="1" t="e">
        <f>#REF!</f>
        <v>#REF!</v>
      </c>
      <c r="AF63" s="1" t="e">
        <f>#REF!</f>
        <v>#REF!</v>
      </c>
      <c r="AG63" s="1" t="e">
        <f>#REF!</f>
        <v>#REF!</v>
      </c>
    </row>
    <row r="64" spans="1:35" ht="25.5" customHeight="1" thickBot="1">
      <c r="A64" s="265" t="e">
        <f>#REF!</f>
        <v>#REF!</v>
      </c>
      <c r="B64" s="368" t="e">
        <f>#REF!</f>
        <v>#REF!</v>
      </c>
      <c r="C64" s="368" t="e">
        <f>#REF!</f>
        <v>#REF!</v>
      </c>
      <c r="D64" s="368" t="e">
        <f>#REF!</f>
        <v>#REF!</v>
      </c>
      <c r="E64" s="368" t="e">
        <f>#REF!</f>
        <v>#REF!</v>
      </c>
      <c r="F64" s="368" t="e">
        <f>#REF!</f>
        <v>#REF!</v>
      </c>
      <c r="G64" s="368" t="e">
        <f>#REF!</f>
        <v>#REF!</v>
      </c>
      <c r="H64" s="368" t="e">
        <f>#REF!</f>
        <v>#REF!</v>
      </c>
      <c r="I64" s="368" t="e">
        <f>#REF!</f>
        <v>#REF!</v>
      </c>
      <c r="J64" s="368" t="e">
        <f>#REF!</f>
        <v>#REF!</v>
      </c>
      <c r="K64" s="368" t="e">
        <f>#REF!</f>
        <v>#REF!</v>
      </c>
      <c r="L64" s="368" t="e">
        <f>#REF!</f>
        <v>#REF!</v>
      </c>
      <c r="M64" s="368" t="e">
        <f>#REF!</f>
        <v>#REF!</v>
      </c>
      <c r="N64" s="368" t="e">
        <f>#REF!</f>
        <v>#REF!</v>
      </c>
      <c r="O64" s="368" t="e">
        <f>#REF!</f>
        <v>#REF!</v>
      </c>
      <c r="P64" s="266" t="e">
        <f>#REF!</f>
        <v>#REF!</v>
      </c>
      <c r="Q64" s="266" t="e">
        <f>#REF!</f>
        <v>#REF!</v>
      </c>
      <c r="R64" s="266" t="e">
        <f>#REF!</f>
        <v>#REF!</v>
      </c>
      <c r="S64" s="266" t="e">
        <f>#REF!</f>
        <v>#REF!</v>
      </c>
      <c r="T64" s="367" t="e">
        <f>#REF!</f>
        <v>#REF!</v>
      </c>
      <c r="U64" s="367" t="e">
        <f>#REF!</f>
        <v>#REF!</v>
      </c>
      <c r="V64" s="367" t="e">
        <f>#REF!</f>
        <v>#REF!</v>
      </c>
      <c r="W64" s="367" t="e">
        <f>#REF!</f>
        <v>#REF!</v>
      </c>
      <c r="X64" s="367" t="e">
        <f>#REF!</f>
        <v>#REF!</v>
      </c>
      <c r="Y64" s="367" t="e">
        <f>#REF!</f>
        <v>#REF!</v>
      </c>
      <c r="Z64" s="367" t="e">
        <f>#REF!</f>
        <v>#REF!</v>
      </c>
      <c r="AA64" s="367" t="e">
        <f>#REF!</f>
        <v>#REF!</v>
      </c>
      <c r="AB64" s="266" t="e">
        <f>#REF!</f>
        <v>#REF!</v>
      </c>
      <c r="AC64" s="266" t="e">
        <f>#REF!</f>
        <v>#REF!</v>
      </c>
      <c r="AD64" s="266" t="e">
        <f>#REF!</f>
        <v>#REF!</v>
      </c>
      <c r="AE64" s="266" t="e">
        <f>#REF!</f>
        <v>#REF!</v>
      </c>
      <c r="AF64" s="266" t="e">
        <f>#REF!</f>
        <v>#REF!</v>
      </c>
      <c r="AG64" s="366" t="e">
        <f>#REF!</f>
        <v>#REF!</v>
      </c>
    </row>
    <row r="65" spans="1:46" ht="25.5" customHeight="1">
      <c r="A65" s="1452" t="e">
        <f>#REF!</f>
        <v>#REF!</v>
      </c>
      <c r="B65" s="1453"/>
      <c r="C65" s="1453"/>
      <c r="D65" s="1453"/>
      <c r="E65" s="1453"/>
      <c r="F65" s="1453"/>
      <c r="G65" s="1453"/>
      <c r="H65" s="1453"/>
      <c r="I65" s="1453"/>
      <c r="J65" s="1453"/>
      <c r="K65" s="1453"/>
      <c r="L65" s="1453"/>
      <c r="M65" s="1453"/>
      <c r="N65" s="1453"/>
      <c r="O65" s="1453"/>
      <c r="P65" s="1453"/>
      <c r="Q65" s="1453"/>
      <c r="R65" s="1453"/>
      <c r="S65" s="1453"/>
      <c r="T65" s="1453"/>
      <c r="U65" s="1453"/>
      <c r="V65" s="1453"/>
      <c r="W65" s="365" t="e">
        <f>#REF!</f>
        <v>#REF!</v>
      </c>
      <c r="X65" s="365" t="e">
        <f>#REF!</f>
        <v>#REF!</v>
      </c>
      <c r="Y65" s="365" t="e">
        <f>#REF!</f>
        <v>#REF!</v>
      </c>
      <c r="Z65" s="365" t="e">
        <f>#REF!</f>
        <v>#REF!</v>
      </c>
      <c r="AA65" s="365" t="e">
        <f>#REF!</f>
        <v>#REF!</v>
      </c>
      <c r="AB65" s="364" t="e">
        <f>#REF!</f>
        <v>#REF!</v>
      </c>
      <c r="AC65" s="364" t="e">
        <f>#REF!</f>
        <v>#REF!</v>
      </c>
      <c r="AD65" s="364" t="e">
        <f>#REF!</f>
        <v>#REF!</v>
      </c>
      <c r="AE65" s="364" t="e">
        <f>#REF!</f>
        <v>#REF!</v>
      </c>
      <c r="AF65" s="364" t="e">
        <f>#REF!</f>
        <v>#REF!</v>
      </c>
      <c r="AG65" s="313" t="e">
        <f>#REF!</f>
        <v>#REF!</v>
      </c>
    </row>
    <row r="66" spans="1:46" ht="25.5" customHeight="1">
      <c r="A66" s="230" t="e">
        <f>#REF!</f>
        <v>#REF!</v>
      </c>
      <c r="B66" s="873" t="e">
        <f>#REF!</f>
        <v>#REF!</v>
      </c>
      <c r="C66" s="873"/>
      <c r="D66" s="873"/>
      <c r="E66" s="873"/>
      <c r="F66" s="873"/>
      <c r="G66" s="873"/>
      <c r="H66" s="873"/>
      <c r="I66" s="873"/>
      <c r="J66" s="873"/>
      <c r="K66" s="873"/>
      <c r="L66" s="363" t="e">
        <f>#REF!</f>
        <v>#REF!</v>
      </c>
      <c r="M66" s="1765" t="e">
        <f>#REF!</f>
        <v>#REF!</v>
      </c>
      <c r="N66" s="1766"/>
      <c r="O66" s="1766"/>
      <c r="P66" s="1766"/>
      <c r="Q66" s="1766"/>
      <c r="R66" s="1766"/>
      <c r="S66" s="1766"/>
      <c r="T66" s="1766"/>
      <c r="U66" s="1766"/>
      <c r="V66" s="1766"/>
      <c r="W66" s="1766"/>
      <c r="X66" s="1851" t="e">
        <f>#REF!</f>
        <v>#REF!</v>
      </c>
      <c r="Y66" s="1851"/>
      <c r="Z66" s="1851"/>
      <c r="AA66" s="1851"/>
      <c r="AB66" s="1851"/>
      <c r="AC66" s="1851"/>
      <c r="AD66" s="1851"/>
      <c r="AE66" s="1851"/>
      <c r="AF66" s="1851"/>
      <c r="AG66" s="237" t="e">
        <f>#REF!</f>
        <v>#REF!</v>
      </c>
    </row>
    <row r="67" spans="1:46" ht="25.5" customHeight="1">
      <c r="A67" s="230" t="e">
        <f>#REF!</f>
        <v>#REF!</v>
      </c>
      <c r="B67" s="873" t="e">
        <f>#REF!</f>
        <v>#REF!</v>
      </c>
      <c r="C67" s="873"/>
      <c r="D67" s="873"/>
      <c r="E67" s="873"/>
      <c r="F67" s="873"/>
      <c r="G67" s="873"/>
      <c r="H67" s="873"/>
      <c r="I67" s="873"/>
      <c r="J67" s="873"/>
      <c r="K67" s="873"/>
      <c r="L67" s="363" t="e">
        <f>#REF!</f>
        <v>#REF!</v>
      </c>
      <c r="M67" s="1765" t="e">
        <f>#REF!</f>
        <v>#REF!</v>
      </c>
      <c r="N67" s="1766"/>
      <c r="O67" s="1766"/>
      <c r="P67" s="1766"/>
      <c r="Q67" s="1766"/>
      <c r="R67" s="1766"/>
      <c r="S67" s="1766"/>
      <c r="T67" s="1766"/>
      <c r="U67" s="1766"/>
      <c r="V67" s="1766"/>
      <c r="W67" s="1766"/>
      <c r="X67" s="1851" t="e">
        <f>#REF!</f>
        <v>#REF!</v>
      </c>
      <c r="Y67" s="1851"/>
      <c r="Z67" s="1851"/>
      <c r="AA67" s="1851"/>
      <c r="AB67" s="1851"/>
      <c r="AC67" s="1851"/>
      <c r="AD67" s="1851"/>
      <c r="AE67" s="1851"/>
      <c r="AF67" s="1851"/>
      <c r="AG67" s="237" t="e">
        <f>#REF!</f>
        <v>#REF!</v>
      </c>
      <c r="AI67" s="340"/>
      <c r="AJ67" s="340"/>
      <c r="AK67" s="340"/>
      <c r="AL67" s="340"/>
      <c r="AM67" s="340"/>
      <c r="AN67" s="340"/>
      <c r="AO67" s="340"/>
      <c r="AP67" s="340"/>
      <c r="AQ67" s="340"/>
      <c r="AR67" s="340"/>
      <c r="AS67" s="340"/>
      <c r="AT67" s="340"/>
    </row>
    <row r="68" spans="1:46" ht="25.5" customHeight="1">
      <c r="A68" s="359" t="e">
        <f>#REF!</f>
        <v>#REF!</v>
      </c>
      <c r="B68" s="1764" t="e">
        <f>#REF!</f>
        <v>#REF!</v>
      </c>
      <c r="C68" s="1764"/>
      <c r="D68" s="1764"/>
      <c r="E68" s="1764"/>
      <c r="F68" s="1764"/>
      <c r="G68" s="1764"/>
      <c r="H68" s="1764"/>
      <c r="I68" s="1764"/>
      <c r="J68" s="1764"/>
      <c r="K68" s="1764"/>
      <c r="L68" s="358" t="e">
        <f>#REF!</f>
        <v>#REF!</v>
      </c>
      <c r="M68" s="439" t="e">
        <f>#REF!</f>
        <v>#REF!</v>
      </c>
      <c r="N68" s="439" t="e">
        <f>#REF!</f>
        <v>#REF!</v>
      </c>
      <c r="O68" s="439" t="e">
        <f>#REF!</f>
        <v>#REF!</v>
      </c>
      <c r="P68" s="358" t="e">
        <f>#REF!</f>
        <v>#REF!</v>
      </c>
      <c r="Q68" s="358" t="e">
        <f>#REF!</f>
        <v>#REF!</v>
      </c>
      <c r="R68" s="358" t="e">
        <f>#REF!</f>
        <v>#REF!</v>
      </c>
      <c r="S68" s="358" t="e">
        <f>#REF!</f>
        <v>#REF!</v>
      </c>
      <c r="T68" s="371" t="e">
        <f>#REF!</f>
        <v>#REF!</v>
      </c>
      <c r="U68" s="371" t="e">
        <f>#REF!</f>
        <v>#REF!</v>
      </c>
      <c r="V68" s="371" t="e">
        <f>#REF!</f>
        <v>#REF!</v>
      </c>
      <c r="W68" s="371" t="e">
        <f>#REF!</f>
        <v>#REF!</v>
      </c>
      <c r="X68" s="371" t="e">
        <f>#REF!</f>
        <v>#REF!</v>
      </c>
      <c r="Y68" s="371" t="e">
        <f>#REF!</f>
        <v>#REF!</v>
      </c>
      <c r="Z68" s="371" t="e">
        <f>#REF!</f>
        <v>#REF!</v>
      </c>
      <c r="AA68" s="371" t="e">
        <f>#REF!</f>
        <v>#REF!</v>
      </c>
      <c r="AB68" s="358" t="e">
        <f>#REF!</f>
        <v>#REF!</v>
      </c>
      <c r="AC68" s="358" t="e">
        <f>#REF!</f>
        <v>#REF!</v>
      </c>
      <c r="AD68" s="358" t="e">
        <f>#REF!</f>
        <v>#REF!</v>
      </c>
      <c r="AE68" s="358" t="e">
        <f>#REF!</f>
        <v>#REF!</v>
      </c>
      <c r="AF68" s="358" t="e">
        <f>#REF!</f>
        <v>#REF!</v>
      </c>
      <c r="AG68" s="357" t="e">
        <f>#REF!</f>
        <v>#REF!</v>
      </c>
      <c r="AI68" s="340"/>
      <c r="AJ68" s="340"/>
      <c r="AK68" s="340"/>
    </row>
    <row r="69" spans="1:46" ht="25.5" customHeight="1" thickBot="1">
      <c r="A69" s="1" t="e">
        <f>#REF!</f>
        <v>#REF!</v>
      </c>
      <c r="C69" s="5"/>
      <c r="D69" s="5"/>
      <c r="F69" s="5"/>
      <c r="G69" s="5"/>
      <c r="H69" s="5"/>
      <c r="I69" s="5"/>
      <c r="J69" s="5"/>
      <c r="K69" s="5"/>
      <c r="L69" s="5"/>
      <c r="M69" s="5"/>
      <c r="N69" s="5"/>
      <c r="O69" s="5"/>
      <c r="P69" s="5"/>
      <c r="Q69" s="5"/>
      <c r="R69" s="5"/>
      <c r="S69" s="5"/>
      <c r="T69" s="5"/>
      <c r="U69" s="5" t="e">
        <f>#REF!</f>
        <v>#REF!</v>
      </c>
      <c r="V69" s="5" t="e">
        <f>#REF!</f>
        <v>#REF!</v>
      </c>
      <c r="W69" s="5" t="e">
        <f>#REF!</f>
        <v>#REF!</v>
      </c>
      <c r="X69" s="5" t="e">
        <f>#REF!</f>
        <v>#REF!</v>
      </c>
      <c r="Y69" s="5" t="e">
        <f>#REF!</f>
        <v>#REF!</v>
      </c>
      <c r="Z69" s="5" t="e">
        <f>#REF!</f>
        <v>#REF!</v>
      </c>
      <c r="AA69" s="5" t="e">
        <f>#REF!</f>
        <v>#REF!</v>
      </c>
      <c r="AB69" s="5" t="e">
        <f>#REF!</f>
        <v>#REF!</v>
      </c>
      <c r="AC69" s="5"/>
      <c r="AD69" s="5"/>
      <c r="AE69" s="5"/>
      <c r="AF69" s="5"/>
      <c r="AG69" s="20" t="e">
        <f>#REF!</f>
        <v>#REF!</v>
      </c>
      <c r="AI69" s="340"/>
      <c r="AJ69" s="340"/>
      <c r="AK69" s="340"/>
    </row>
    <row r="70" spans="1:46" ht="25.5" customHeight="1">
      <c r="A70" s="917" t="e">
        <f>#REF!</f>
        <v>#REF!</v>
      </c>
      <c r="B70" s="824"/>
      <c r="C70" s="824"/>
      <c r="D70" s="824"/>
      <c r="E70" s="824"/>
      <c r="F70" s="824"/>
      <c r="G70" s="824"/>
      <c r="H70" s="824"/>
      <c r="I70" s="833"/>
      <c r="J70" s="950" t="e">
        <f>#REF!</f>
        <v>#REF!</v>
      </c>
      <c r="K70" s="824"/>
      <c r="L70" s="824"/>
      <c r="M70" s="824"/>
      <c r="N70" s="824"/>
      <c r="O70" s="824"/>
      <c r="P70" s="824"/>
      <c r="Q70" s="824"/>
      <c r="R70" s="833"/>
      <c r="S70" s="950" t="e">
        <f>#REF!</f>
        <v>#REF!</v>
      </c>
      <c r="T70" s="824"/>
      <c r="U70" s="824"/>
      <c r="V70" s="824"/>
      <c r="W70" s="824"/>
      <c r="X70" s="824"/>
      <c r="Y70" s="824"/>
      <c r="Z70" s="824"/>
      <c r="AA70" s="824"/>
      <c r="AB70" s="824"/>
      <c r="AC70" s="824"/>
      <c r="AD70" s="824"/>
      <c r="AE70" s="824"/>
      <c r="AF70" s="824"/>
      <c r="AG70" s="825"/>
    </row>
    <row r="71" spans="1:46" ht="25.5" customHeight="1">
      <c r="A71" s="230" t="e">
        <f>#REF!</f>
        <v>#REF!</v>
      </c>
      <c r="B71" s="898" t="e">
        <f>#REF!</f>
        <v>#REF!</v>
      </c>
      <c r="C71" s="898"/>
      <c r="D71" s="898"/>
      <c r="E71" s="898"/>
      <c r="F71" s="898"/>
      <c r="G71" s="898"/>
      <c r="H71" s="898"/>
      <c r="I71" s="231" t="e">
        <f>#REF!</f>
        <v>#REF!</v>
      </c>
      <c r="J71" s="1756" t="e">
        <f>#REF!</f>
        <v>#REF!</v>
      </c>
      <c r="K71" s="1757"/>
      <c r="L71" s="1757"/>
      <c r="M71" s="1757"/>
      <c r="N71" s="1757"/>
      <c r="O71" s="1757"/>
      <c r="P71" s="1757"/>
      <c r="Q71" s="1757"/>
      <c r="R71" s="1758"/>
      <c r="S71" s="1747" t="e">
        <f>#REF!</f>
        <v>#REF!</v>
      </c>
      <c r="T71" s="1748"/>
      <c r="U71" s="1748"/>
      <c r="V71" s="1748"/>
      <c r="W71" s="1748"/>
      <c r="X71" s="1748"/>
      <c r="Y71" s="1748"/>
      <c r="Z71" s="1748"/>
      <c r="AA71" s="1748"/>
      <c r="AB71" s="1748"/>
      <c r="AC71" s="1748"/>
      <c r="AD71" s="1748"/>
      <c r="AE71" s="1748"/>
      <c r="AF71" s="1748"/>
      <c r="AG71" s="1749"/>
    </row>
    <row r="72" spans="1:46" ht="25.5" customHeight="1">
      <c r="A72" s="230" t="e">
        <f>#REF!</f>
        <v>#REF!</v>
      </c>
      <c r="B72" s="898" t="e">
        <f>#REF!</f>
        <v>#REF!</v>
      </c>
      <c r="C72" s="898"/>
      <c r="D72" s="898"/>
      <c r="E72" s="898"/>
      <c r="F72" s="898"/>
      <c r="G72" s="898"/>
      <c r="H72" s="898"/>
      <c r="I72" s="231" t="e">
        <f>#REF!</f>
        <v>#REF!</v>
      </c>
      <c r="J72" s="1756" t="e">
        <f>#REF!</f>
        <v>#REF!</v>
      </c>
      <c r="K72" s="1757"/>
      <c r="L72" s="1757"/>
      <c r="M72" s="1757"/>
      <c r="N72" s="1757"/>
      <c r="O72" s="1757"/>
      <c r="P72" s="1757"/>
      <c r="Q72" s="1757"/>
      <c r="R72" s="1758"/>
      <c r="S72" s="1747" t="e">
        <f>#REF!</f>
        <v>#REF!</v>
      </c>
      <c r="T72" s="1748"/>
      <c r="U72" s="1748"/>
      <c r="V72" s="1748"/>
      <c r="W72" s="1748"/>
      <c r="X72" s="1748"/>
      <c r="Y72" s="1748"/>
      <c r="Z72" s="1748"/>
      <c r="AA72" s="1748"/>
      <c r="AB72" s="1748"/>
      <c r="AC72" s="1748"/>
      <c r="AD72" s="1748"/>
      <c r="AE72" s="1748"/>
      <c r="AF72" s="1748"/>
      <c r="AG72" s="1749"/>
    </row>
    <row r="73" spans="1:46" ht="25.5" customHeight="1">
      <c r="A73" s="230" t="e">
        <f>#REF!</f>
        <v>#REF!</v>
      </c>
      <c r="B73" s="898" t="e">
        <f>#REF!</f>
        <v>#REF!</v>
      </c>
      <c r="C73" s="898"/>
      <c r="D73" s="898"/>
      <c r="E73" s="898"/>
      <c r="F73" s="898"/>
      <c r="G73" s="898"/>
      <c r="H73" s="898"/>
      <c r="I73" s="231" t="e">
        <f>#REF!</f>
        <v>#REF!</v>
      </c>
      <c r="J73" s="1759" t="e">
        <f>#REF!</f>
        <v>#REF!</v>
      </c>
      <c r="K73" s="1760"/>
      <c r="L73" s="1760"/>
      <c r="M73" s="1760"/>
      <c r="N73" s="1760"/>
      <c r="O73" s="1760"/>
      <c r="P73" s="1760"/>
      <c r="Q73" s="1760"/>
      <c r="R73" s="1761"/>
      <c r="S73" s="1747" t="e">
        <f>#REF!</f>
        <v>#REF!</v>
      </c>
      <c r="T73" s="1748"/>
      <c r="U73" s="1748"/>
      <c r="V73" s="1748"/>
      <c r="W73" s="1748"/>
      <c r="X73" s="1748"/>
      <c r="Y73" s="1748"/>
      <c r="Z73" s="1748"/>
      <c r="AA73" s="1748"/>
      <c r="AB73" s="1748"/>
      <c r="AC73" s="1748"/>
      <c r="AD73" s="1748"/>
      <c r="AE73" s="1748"/>
      <c r="AF73" s="1748"/>
      <c r="AG73" s="1749"/>
    </row>
    <row r="74" spans="1:46" ht="25.5" customHeight="1">
      <c r="A74" s="230" t="e">
        <f>#REF!</f>
        <v>#REF!</v>
      </c>
      <c r="B74" s="898" t="e">
        <f>#REF!</f>
        <v>#REF!</v>
      </c>
      <c r="C74" s="898"/>
      <c r="D74" s="898"/>
      <c r="E74" s="898"/>
      <c r="F74" s="898"/>
      <c r="G74" s="898"/>
      <c r="H74" s="898"/>
      <c r="I74" s="231" t="e">
        <f>#REF!</f>
        <v>#REF!</v>
      </c>
      <c r="J74" s="1756" t="e">
        <f>#REF!</f>
        <v>#REF!</v>
      </c>
      <c r="K74" s="1757"/>
      <c r="L74" s="1757"/>
      <c r="M74" s="1757"/>
      <c r="N74" s="1757"/>
      <c r="O74" s="1757"/>
      <c r="P74" s="1757"/>
      <c r="Q74" s="1757"/>
      <c r="R74" s="1758"/>
      <c r="S74" s="1747" t="e">
        <f>#REF!</f>
        <v>#REF!</v>
      </c>
      <c r="T74" s="1748"/>
      <c r="U74" s="1748"/>
      <c r="V74" s="1748"/>
      <c r="W74" s="1748"/>
      <c r="X74" s="1748"/>
      <c r="Y74" s="1748"/>
      <c r="Z74" s="1748"/>
      <c r="AA74" s="1748"/>
      <c r="AB74" s="1748"/>
      <c r="AC74" s="1748"/>
      <c r="AD74" s="1748"/>
      <c r="AE74" s="1748"/>
      <c r="AF74" s="1748"/>
      <c r="AG74" s="1749"/>
      <c r="AI74" s="1" t="e">
        <f>SUM(L70:S74)</f>
        <v>#REF!</v>
      </c>
    </row>
    <row r="75" spans="1:46" ht="25.5" customHeight="1">
      <c r="A75" s="230" t="e">
        <f>#REF!</f>
        <v>#REF!</v>
      </c>
      <c r="B75" s="898" t="e">
        <f>#REF!</f>
        <v>#REF!</v>
      </c>
      <c r="C75" s="898"/>
      <c r="D75" s="898"/>
      <c r="E75" s="898"/>
      <c r="F75" s="898"/>
      <c r="G75" s="898"/>
      <c r="H75" s="898"/>
      <c r="I75" s="231" t="e">
        <f>#REF!</f>
        <v>#REF!</v>
      </c>
      <c r="J75" s="1759" t="e">
        <f>#REF!</f>
        <v>#REF!</v>
      </c>
      <c r="K75" s="1760"/>
      <c r="L75" s="1760"/>
      <c r="M75" s="1760"/>
      <c r="N75" s="1760"/>
      <c r="O75" s="1760"/>
      <c r="P75" s="1760"/>
      <c r="Q75" s="1760"/>
      <c r="R75" s="1761"/>
      <c r="S75" s="1747" t="e">
        <f>#REF!</f>
        <v>#REF!</v>
      </c>
      <c r="T75" s="1748"/>
      <c r="U75" s="1748"/>
      <c r="V75" s="1748"/>
      <c r="W75" s="1748"/>
      <c r="X75" s="1748"/>
      <c r="Y75" s="1748"/>
      <c r="Z75" s="1748"/>
      <c r="AA75" s="1748"/>
      <c r="AB75" s="1748"/>
      <c r="AC75" s="1748"/>
      <c r="AD75" s="1748"/>
      <c r="AE75" s="1748"/>
      <c r="AF75" s="1748"/>
      <c r="AG75" s="1749"/>
    </row>
    <row r="76" spans="1:46" ht="25.5" customHeight="1" thickBot="1">
      <c r="A76" s="840" t="e">
        <f>#REF!</f>
        <v>#REF!</v>
      </c>
      <c r="B76" s="841"/>
      <c r="C76" s="841"/>
      <c r="D76" s="841"/>
      <c r="E76" s="841"/>
      <c r="F76" s="841"/>
      <c r="G76" s="841"/>
      <c r="H76" s="841"/>
      <c r="I76" s="842"/>
      <c r="J76" s="1750" t="e">
        <f>#REF!</f>
        <v>#REF!</v>
      </c>
      <c r="K76" s="1751"/>
      <c r="L76" s="1751"/>
      <c r="M76" s="1751"/>
      <c r="N76" s="1751"/>
      <c r="O76" s="1751"/>
      <c r="P76" s="1751"/>
      <c r="Q76" s="1751"/>
      <c r="R76" s="1752"/>
      <c r="S76" s="976" t="e">
        <f>#REF!</f>
        <v>#REF!</v>
      </c>
      <c r="T76" s="977"/>
      <c r="U76" s="977"/>
      <c r="V76" s="977"/>
      <c r="W76" s="977"/>
      <c r="X76" s="977"/>
      <c r="Y76" s="977"/>
      <c r="Z76" s="977"/>
      <c r="AA76" s="977"/>
      <c r="AB76" s="977"/>
      <c r="AC76" s="977"/>
      <c r="AD76" s="977"/>
      <c r="AE76" s="977"/>
      <c r="AF76" s="977"/>
      <c r="AG76" s="978"/>
    </row>
    <row r="77" spans="1:46" ht="25.5" customHeight="1">
      <c r="A77" s="1" t="e">
        <f>#REF!</f>
        <v>#REF!</v>
      </c>
      <c r="B77" s="1" t="e">
        <f>#REF!</f>
        <v>#REF!</v>
      </c>
      <c r="C77" s="1" t="e">
        <f>#REF!</f>
        <v>#REF!</v>
      </c>
      <c r="D77" s="1" t="e">
        <f>#REF!</f>
        <v>#REF!</v>
      </c>
      <c r="E77" s="1" t="e">
        <f>#REF!</f>
        <v>#REF!</v>
      </c>
      <c r="F77" s="1" t="e">
        <f>#REF!</f>
        <v>#REF!</v>
      </c>
      <c r="G77" s="1" t="e">
        <f>#REF!</f>
        <v>#REF!</v>
      </c>
      <c r="H77" s="1"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1" t="e">
        <f>#REF!</f>
        <v>#REF!</v>
      </c>
      <c r="AI77" s="340"/>
      <c r="AJ77" s="340"/>
      <c r="AK77" s="340"/>
    </row>
    <row r="78" spans="1:46" ht="25.5" customHeight="1" thickBot="1">
      <c r="A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G78" s="20" t="e">
        <f>#REF!</f>
        <v>#REF!</v>
      </c>
      <c r="AI78" s="340"/>
      <c r="AJ78" s="340"/>
      <c r="AK78" s="340"/>
    </row>
    <row r="79" spans="1:46" ht="25.5" customHeight="1">
      <c r="A79" s="831" t="e">
        <f>#REF!</f>
        <v>#REF!</v>
      </c>
      <c r="B79" s="832"/>
      <c r="C79" s="832"/>
      <c r="D79" s="832"/>
      <c r="E79" s="832"/>
      <c r="F79" s="950" t="e">
        <f>#REF!</f>
        <v>#REF!</v>
      </c>
      <c r="G79" s="824"/>
      <c r="H79" s="824"/>
      <c r="I79" s="824"/>
      <c r="J79" s="833"/>
      <c r="K79" s="832" t="e">
        <f>#REF!</f>
        <v>#REF!</v>
      </c>
      <c r="L79" s="832"/>
      <c r="M79" s="832"/>
      <c r="N79" s="832"/>
      <c r="O79" s="832"/>
      <c r="P79" s="832"/>
      <c r="Q79" s="832"/>
      <c r="R79" s="832" t="e">
        <f>#REF!</f>
        <v>#REF!</v>
      </c>
      <c r="S79" s="832"/>
      <c r="T79" s="832"/>
      <c r="U79" s="832"/>
      <c r="V79" s="832"/>
      <c r="W79" s="832"/>
      <c r="X79" s="832"/>
      <c r="Y79" s="832" t="e">
        <f>#REF!</f>
        <v>#REF!</v>
      </c>
      <c r="Z79" s="832"/>
      <c r="AA79" s="832"/>
      <c r="AB79" s="832"/>
      <c r="AC79" s="832"/>
      <c r="AD79" s="832"/>
      <c r="AE79" s="832"/>
      <c r="AF79" s="832"/>
      <c r="AG79" s="979"/>
    </row>
    <row r="80" spans="1:46" ht="25.5" customHeight="1">
      <c r="A80" s="1846" t="e">
        <f>#REF!</f>
        <v>#REF!</v>
      </c>
      <c r="B80" s="1847"/>
      <c r="C80" s="1847"/>
      <c r="D80" s="1847"/>
      <c r="E80" s="1847"/>
      <c r="F80" s="1743" t="e">
        <f>#REF!</f>
        <v>#REF!</v>
      </c>
      <c r="G80" s="1741"/>
      <c r="H80" s="1741"/>
      <c r="I80" s="1741"/>
      <c r="J80" s="1742"/>
      <c r="K80" s="1848" t="e">
        <f>#REF!</f>
        <v>#REF!</v>
      </c>
      <c r="L80" s="1848"/>
      <c r="M80" s="1848"/>
      <c r="N80" s="1848"/>
      <c r="O80" s="1848"/>
      <c r="P80" s="1848"/>
      <c r="Q80" s="1848"/>
      <c r="R80" s="1848" t="e">
        <f>#REF!</f>
        <v>#REF!</v>
      </c>
      <c r="S80" s="1848"/>
      <c r="T80" s="1848"/>
      <c r="U80" s="1848"/>
      <c r="V80" s="1848"/>
      <c r="W80" s="1848"/>
      <c r="X80" s="1848"/>
      <c r="Y80" s="1747" t="e">
        <f>#REF!</f>
        <v>#REF!</v>
      </c>
      <c r="Z80" s="1748"/>
      <c r="AA80" s="1748"/>
      <c r="AB80" s="1748"/>
      <c r="AC80" s="1748"/>
      <c r="AD80" s="1748"/>
      <c r="AE80" s="1748"/>
      <c r="AF80" s="1748"/>
      <c r="AG80" s="1749"/>
    </row>
    <row r="81" spans="1:35" ht="25.5" customHeight="1">
      <c r="A81" s="1846" t="e">
        <f>#REF!</f>
        <v>#REF!</v>
      </c>
      <c r="B81" s="1847"/>
      <c r="C81" s="1847"/>
      <c r="D81" s="1847"/>
      <c r="E81" s="1847"/>
      <c r="F81" s="1743" t="e">
        <f>#REF!</f>
        <v>#REF!</v>
      </c>
      <c r="G81" s="1741"/>
      <c r="H81" s="1741"/>
      <c r="I81" s="1741"/>
      <c r="J81" s="1742"/>
      <c r="K81" s="1848" t="e">
        <f>#REF!</f>
        <v>#REF!</v>
      </c>
      <c r="L81" s="1848"/>
      <c r="M81" s="1848"/>
      <c r="N81" s="1848"/>
      <c r="O81" s="1848"/>
      <c r="P81" s="1848"/>
      <c r="Q81" s="1848"/>
      <c r="R81" s="1848" t="e">
        <f>#REF!</f>
        <v>#REF!</v>
      </c>
      <c r="S81" s="1848"/>
      <c r="T81" s="1848"/>
      <c r="U81" s="1848"/>
      <c r="V81" s="1848"/>
      <c r="W81" s="1848"/>
      <c r="X81" s="1848"/>
      <c r="Y81" s="1849" t="e">
        <f>#REF!</f>
        <v>#REF!</v>
      </c>
      <c r="Z81" s="1849"/>
      <c r="AA81" s="1849"/>
      <c r="AB81" s="1849"/>
      <c r="AC81" s="1849"/>
      <c r="AD81" s="1849"/>
      <c r="AE81" s="1849"/>
      <c r="AF81" s="1849"/>
      <c r="AG81" s="1850"/>
    </row>
    <row r="82" spans="1:35" ht="25.5" customHeight="1">
      <c r="A82" s="1846" t="e">
        <f>#REF!</f>
        <v>#REF!</v>
      </c>
      <c r="B82" s="1847"/>
      <c r="C82" s="1847"/>
      <c r="D82" s="1847"/>
      <c r="E82" s="1847"/>
      <c r="F82" s="1743" t="e">
        <f>#REF!</f>
        <v>#REF!</v>
      </c>
      <c r="G82" s="1741"/>
      <c r="H82" s="1741"/>
      <c r="I82" s="1741"/>
      <c r="J82" s="1742"/>
      <c r="K82" s="1848" t="e">
        <f>#REF!</f>
        <v>#REF!</v>
      </c>
      <c r="L82" s="1848"/>
      <c r="M82" s="1848"/>
      <c r="N82" s="1848"/>
      <c r="O82" s="1848"/>
      <c r="P82" s="1848"/>
      <c r="Q82" s="1848"/>
      <c r="R82" s="1848" t="e">
        <f>#REF!</f>
        <v>#REF!</v>
      </c>
      <c r="S82" s="1848"/>
      <c r="T82" s="1848"/>
      <c r="U82" s="1848"/>
      <c r="V82" s="1848"/>
      <c r="W82" s="1848"/>
      <c r="X82" s="1848"/>
      <c r="Y82" s="1849" t="e">
        <f>#REF!</f>
        <v>#REF!</v>
      </c>
      <c r="Z82" s="1849"/>
      <c r="AA82" s="1849"/>
      <c r="AB82" s="1849"/>
      <c r="AC82" s="1849"/>
      <c r="AD82" s="1849"/>
      <c r="AE82" s="1849"/>
      <c r="AF82" s="1849"/>
      <c r="AG82" s="1850"/>
    </row>
    <row r="83" spans="1:35" ht="25.5" customHeight="1">
      <c r="A83" s="1846" t="e">
        <f>#REF!</f>
        <v>#REF!</v>
      </c>
      <c r="B83" s="1847"/>
      <c r="C83" s="1847"/>
      <c r="D83" s="1847"/>
      <c r="E83" s="1847"/>
      <c r="F83" s="1743" t="e">
        <f>#REF!</f>
        <v>#REF!</v>
      </c>
      <c r="G83" s="1741"/>
      <c r="H83" s="1741"/>
      <c r="I83" s="1741"/>
      <c r="J83" s="1742"/>
      <c r="K83" s="1848" t="e">
        <f>#REF!</f>
        <v>#REF!</v>
      </c>
      <c r="L83" s="1848"/>
      <c r="M83" s="1848"/>
      <c r="N83" s="1848"/>
      <c r="O83" s="1848"/>
      <c r="P83" s="1848"/>
      <c r="Q83" s="1848"/>
      <c r="R83" s="1848" t="e">
        <f>#REF!</f>
        <v>#REF!</v>
      </c>
      <c r="S83" s="1848"/>
      <c r="T83" s="1848"/>
      <c r="U83" s="1848"/>
      <c r="V83" s="1848"/>
      <c r="W83" s="1848"/>
      <c r="X83" s="1848"/>
      <c r="Y83" s="1849" t="e">
        <f>#REF!</f>
        <v>#REF!</v>
      </c>
      <c r="Z83" s="1849"/>
      <c r="AA83" s="1849"/>
      <c r="AB83" s="1849"/>
      <c r="AC83" s="1849"/>
      <c r="AD83" s="1849"/>
      <c r="AE83" s="1849"/>
      <c r="AF83" s="1849"/>
      <c r="AG83" s="1850"/>
      <c r="AI83" s="1" t="e">
        <f>SUM(L79:S83)</f>
        <v>#REF!</v>
      </c>
    </row>
    <row r="84" spans="1:35" ht="25.5" customHeight="1" thickBot="1">
      <c r="A84" s="840" t="e">
        <f>#REF!</f>
        <v>#REF!</v>
      </c>
      <c r="B84" s="841"/>
      <c r="C84" s="841"/>
      <c r="D84" s="841"/>
      <c r="E84" s="841"/>
      <c r="F84" s="841"/>
      <c r="G84" s="841"/>
      <c r="H84" s="841"/>
      <c r="I84" s="841"/>
      <c r="J84" s="842"/>
      <c r="K84" s="1845" t="e">
        <f>#REF!</f>
        <v>#REF!</v>
      </c>
      <c r="L84" s="1845"/>
      <c r="M84" s="1845"/>
      <c r="N84" s="1845"/>
      <c r="O84" s="1845"/>
      <c r="P84" s="1845"/>
      <c r="Q84" s="1845"/>
      <c r="R84" s="1845" t="e">
        <f>#REF!</f>
        <v>#REF!</v>
      </c>
      <c r="S84" s="1845"/>
      <c r="T84" s="1845"/>
      <c r="U84" s="1845"/>
      <c r="V84" s="1845"/>
      <c r="W84" s="1845"/>
      <c r="X84" s="1845"/>
      <c r="Y84" s="1026" t="e">
        <f>#REF!</f>
        <v>#REF!</v>
      </c>
      <c r="Z84" s="1026"/>
      <c r="AA84" s="1026"/>
      <c r="AB84" s="1026"/>
      <c r="AC84" s="1026"/>
      <c r="AD84" s="1026"/>
      <c r="AE84" s="1026"/>
      <c r="AF84" s="1026"/>
      <c r="AG84" s="1027"/>
    </row>
    <row r="85" spans="1:35" ht="25.5" customHeight="1">
      <c r="A85" s="1452" t="e">
        <f>#REF!</f>
        <v>#REF!</v>
      </c>
      <c r="B85" s="1453"/>
      <c r="C85" s="1453"/>
      <c r="D85" s="1453"/>
      <c r="E85" s="1453"/>
      <c r="F85" s="1453"/>
      <c r="G85" s="1453"/>
      <c r="H85" s="1453"/>
      <c r="I85" s="1453"/>
      <c r="J85" s="1453"/>
      <c r="K85" s="1453"/>
      <c r="L85" s="1453"/>
      <c r="M85" s="1453"/>
      <c r="N85" s="1453"/>
      <c r="O85" s="1453"/>
      <c r="P85" s="1453"/>
      <c r="Q85" s="1453"/>
      <c r="R85" s="1453"/>
      <c r="S85" s="1453"/>
      <c r="T85" s="1453"/>
      <c r="U85" s="1453"/>
      <c r="V85" s="1453"/>
      <c r="W85" s="303" t="e">
        <f>#REF!</f>
        <v>#REF!</v>
      </c>
      <c r="X85" s="303" t="e">
        <f>#REF!</f>
        <v>#REF!</v>
      </c>
      <c r="Y85" s="303" t="e">
        <f>#REF!</f>
        <v>#REF!</v>
      </c>
      <c r="Z85" s="303" t="e">
        <f>#REF!</f>
        <v>#REF!</v>
      </c>
      <c r="AA85" s="303" t="e">
        <f>#REF!</f>
        <v>#REF!</v>
      </c>
      <c r="AB85" s="303" t="e">
        <f>#REF!</f>
        <v>#REF!</v>
      </c>
      <c r="AC85" s="303" t="e">
        <f>#REF!</f>
        <v>#REF!</v>
      </c>
      <c r="AD85" s="303" t="e">
        <f>#REF!</f>
        <v>#REF!</v>
      </c>
      <c r="AE85" s="303" t="e">
        <f>#REF!</f>
        <v>#REF!</v>
      </c>
      <c r="AF85" s="303" t="e">
        <f>#REF!</f>
        <v>#REF!</v>
      </c>
      <c r="AG85" s="342" t="e">
        <f>#REF!</f>
        <v>#REF!</v>
      </c>
    </row>
    <row r="86" spans="1:35" ht="25.5" customHeight="1">
      <c r="A86" s="1723" t="e">
        <f>#REF!</f>
        <v>#REF!</v>
      </c>
      <c r="B86" s="1724"/>
      <c r="C86" s="1724"/>
      <c r="D86" s="1724"/>
      <c r="E86" s="1724"/>
      <c r="F86" s="1724"/>
      <c r="G86" s="1724"/>
      <c r="H86" s="1724"/>
      <c r="I86" s="1724"/>
      <c r="J86" s="1724"/>
      <c r="K86" s="1724"/>
      <c r="L86" s="1724"/>
      <c r="M86" s="1724"/>
      <c r="N86" s="1724"/>
      <c r="O86" s="1724"/>
      <c r="P86" s="1724"/>
      <c r="Q86" s="1724"/>
      <c r="R86" s="1724"/>
      <c r="S86" s="1724"/>
      <c r="T86" s="1724"/>
      <c r="U86" s="1724"/>
      <c r="V86" s="1724"/>
      <c r="W86" s="1724"/>
      <c r="X86" s="1724"/>
      <c r="Y86" s="1724"/>
      <c r="Z86" s="1724"/>
      <c r="AA86" s="1724"/>
      <c r="AB86" s="1724"/>
      <c r="AC86" s="1724"/>
      <c r="AD86" s="1724"/>
      <c r="AE86" s="1724"/>
      <c r="AF86" s="1724"/>
      <c r="AG86" s="1725"/>
    </row>
    <row r="87" spans="1:35" ht="25.5" customHeight="1" thickBot="1">
      <c r="A87" s="1726"/>
      <c r="B87" s="1727"/>
      <c r="C87" s="1727"/>
      <c r="D87" s="1727"/>
      <c r="E87" s="1727"/>
      <c r="F87" s="1727"/>
      <c r="G87" s="1727"/>
      <c r="H87" s="1727"/>
      <c r="I87" s="1727"/>
      <c r="J87" s="1727"/>
      <c r="K87" s="1727"/>
      <c r="L87" s="1727"/>
      <c r="M87" s="1727"/>
      <c r="N87" s="1727"/>
      <c r="O87" s="1727"/>
      <c r="P87" s="1727"/>
      <c r="Q87" s="1727"/>
      <c r="R87" s="1727"/>
      <c r="S87" s="1727"/>
      <c r="T87" s="1727"/>
      <c r="U87" s="1727"/>
      <c r="V87" s="1727"/>
      <c r="W87" s="1727"/>
      <c r="X87" s="1727"/>
      <c r="Y87" s="1727"/>
      <c r="Z87" s="1727"/>
      <c r="AA87" s="1727"/>
      <c r="AB87" s="1727"/>
      <c r="AC87" s="1727"/>
      <c r="AD87" s="1727"/>
      <c r="AE87" s="1727"/>
      <c r="AF87" s="1727"/>
      <c r="AG87" s="1728"/>
    </row>
    <row r="88" spans="1:35" ht="25.5" customHeight="1">
      <c r="A88" s="1452" t="e">
        <f>#REF!</f>
        <v>#REF!</v>
      </c>
      <c r="B88" s="1453"/>
      <c r="C88" s="1453"/>
      <c r="D88" s="1453"/>
      <c r="E88" s="1453"/>
      <c r="F88" s="1453"/>
      <c r="G88" s="1453"/>
      <c r="H88" s="1453"/>
      <c r="I88" s="1453"/>
      <c r="J88" s="1453"/>
      <c r="K88" s="1453"/>
      <c r="L88" s="1453"/>
      <c r="M88" s="1453"/>
      <c r="N88" s="1453"/>
      <c r="O88" s="1453"/>
      <c r="P88" s="1453"/>
      <c r="Q88" s="1453"/>
      <c r="R88" s="1453"/>
      <c r="S88" s="1453"/>
      <c r="T88" s="1453"/>
      <c r="U88" s="1453"/>
      <c r="V88" s="1453"/>
      <c r="W88" s="1453"/>
      <c r="X88" s="1453"/>
      <c r="Y88" s="1453"/>
      <c r="Z88" s="1453"/>
      <c r="AA88" s="1453"/>
      <c r="AB88" s="1453"/>
      <c r="AC88" s="1453"/>
      <c r="AD88" s="1453"/>
      <c r="AE88" s="1453"/>
      <c r="AF88" s="1453"/>
      <c r="AG88" s="342" t="e">
        <f>#REF!</f>
        <v>#REF!</v>
      </c>
    </row>
    <row r="89" spans="1:35" ht="25.5" customHeight="1">
      <c r="A89" s="351" t="e">
        <f>#REF!</f>
        <v>#REF!</v>
      </c>
      <c r="B89" s="1481" t="e">
        <f>#REF!</f>
        <v>#REF!</v>
      </c>
      <c r="C89" s="1481"/>
      <c r="D89" s="1481"/>
      <c r="E89" s="1481"/>
      <c r="F89" s="1481"/>
      <c r="G89" s="1481"/>
      <c r="H89" s="1481"/>
      <c r="I89" s="1481"/>
      <c r="J89" s="1481"/>
      <c r="K89" s="1481"/>
      <c r="L89" s="1481"/>
      <c r="M89" s="1481"/>
      <c r="N89" s="1481"/>
      <c r="O89" s="1481"/>
      <c r="P89" s="1481"/>
      <c r="Q89" s="1481"/>
      <c r="R89" s="1481"/>
      <c r="S89" s="1481"/>
      <c r="T89" s="1481"/>
      <c r="U89" s="1481"/>
      <c r="V89" s="1481"/>
      <c r="W89" s="1481"/>
      <c r="X89" s="1481"/>
      <c r="Y89" s="1481"/>
      <c r="Z89" s="1481"/>
      <c r="AA89" s="1481"/>
      <c r="AB89" s="1481"/>
      <c r="AC89" s="1481"/>
      <c r="AD89" s="1481"/>
      <c r="AE89" s="1481"/>
      <c r="AF89" s="1481"/>
      <c r="AG89" s="298" t="e">
        <f>#REF!</f>
        <v>#REF!</v>
      </c>
    </row>
    <row r="90" spans="1:35" ht="25.5" customHeight="1">
      <c r="A90" s="1723" t="e">
        <f>#REF!</f>
        <v>#REF!</v>
      </c>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5"/>
    </row>
    <row r="91" spans="1:35" ht="25.5" customHeight="1" thickBot="1">
      <c r="A91" s="1726"/>
      <c r="B91" s="1727"/>
      <c r="C91" s="1727"/>
      <c r="D91" s="1727"/>
      <c r="E91" s="1727"/>
      <c r="F91" s="1727"/>
      <c r="G91" s="1727"/>
      <c r="H91" s="1727"/>
      <c r="I91" s="1727"/>
      <c r="J91" s="1727"/>
      <c r="K91" s="1727"/>
      <c r="L91" s="1727"/>
      <c r="M91" s="1727"/>
      <c r="N91" s="1727"/>
      <c r="O91" s="1727"/>
      <c r="P91" s="1727"/>
      <c r="Q91" s="1727"/>
      <c r="R91" s="1727"/>
      <c r="S91" s="1727"/>
      <c r="T91" s="1727"/>
      <c r="U91" s="1727"/>
      <c r="V91" s="1727"/>
      <c r="W91" s="1727"/>
      <c r="X91" s="1727"/>
      <c r="Y91" s="1727"/>
      <c r="Z91" s="1727"/>
      <c r="AA91" s="1727"/>
      <c r="AB91" s="1727"/>
      <c r="AC91" s="1727"/>
      <c r="AD91" s="1727"/>
      <c r="AE91" s="1727"/>
      <c r="AF91" s="1727"/>
      <c r="AG91" s="1728"/>
    </row>
    <row r="92" spans="1:35" ht="25.5" customHeight="1">
      <c r="A92" s="1452" t="e">
        <f>#REF!</f>
        <v>#REF!</v>
      </c>
      <c r="B92" s="1453"/>
      <c r="C92" s="1453"/>
      <c r="D92" s="1453"/>
      <c r="E92" s="1453"/>
      <c r="F92" s="1453"/>
      <c r="G92" s="1453"/>
      <c r="H92" s="1453"/>
      <c r="I92" s="1453"/>
      <c r="J92" s="1453"/>
      <c r="K92" s="1453"/>
      <c r="L92" s="1453"/>
      <c r="M92" s="1453"/>
      <c r="N92" s="1453"/>
      <c r="O92" s="1453"/>
      <c r="P92" s="1453"/>
      <c r="Q92" s="1453"/>
      <c r="R92" s="1453"/>
      <c r="S92" s="1453"/>
      <c r="T92" s="1453"/>
      <c r="U92" s="1453"/>
      <c r="V92" s="1453"/>
      <c r="W92" s="1453"/>
      <c r="X92" s="1453"/>
      <c r="Y92" s="1453"/>
      <c r="Z92" s="1453"/>
      <c r="AA92" s="350" t="e">
        <f>#REF!</f>
        <v>#REF!</v>
      </c>
      <c r="AB92" s="350" t="e">
        <f>#REF!</f>
        <v>#REF!</v>
      </c>
      <c r="AC92" s="350" t="e">
        <f>#REF!</f>
        <v>#REF!</v>
      </c>
      <c r="AD92" s="350" t="e">
        <f>#REF!</f>
        <v>#REF!</v>
      </c>
      <c r="AE92" s="350" t="e">
        <f>#REF!</f>
        <v>#REF!</v>
      </c>
      <c r="AF92" s="350" t="e">
        <f>#REF!</f>
        <v>#REF!</v>
      </c>
      <c r="AG92" s="349" t="e">
        <f>#REF!</f>
        <v>#REF!</v>
      </c>
    </row>
    <row r="93" spans="1:35" ht="25.5" customHeight="1">
      <c r="A93" s="348" t="e">
        <f>#REF!</f>
        <v>#REF!</v>
      </c>
      <c r="B93" s="1481" t="e">
        <f>#REF!</f>
        <v>#REF!</v>
      </c>
      <c r="C93" s="1481"/>
      <c r="D93" s="1481"/>
      <c r="E93" s="1481"/>
      <c r="F93" s="1481"/>
      <c r="G93" s="1481"/>
      <c r="H93" s="1481"/>
      <c r="I93" s="1481"/>
      <c r="J93" s="1481"/>
      <c r="K93" s="1481"/>
      <c r="L93" s="1481"/>
      <c r="M93" s="1481"/>
      <c r="N93" s="1481"/>
      <c r="O93" s="1481"/>
      <c r="P93" s="1481"/>
      <c r="Q93" s="1481"/>
      <c r="R93" s="1481"/>
      <c r="S93" s="1481"/>
      <c r="T93" s="1481"/>
      <c r="U93" s="1481"/>
      <c r="V93" s="1481"/>
      <c r="W93" s="1481"/>
      <c r="X93" s="1481"/>
      <c r="Y93" s="1481"/>
      <c r="Z93" s="1481"/>
      <c r="AA93" s="1481"/>
      <c r="AB93" s="1481"/>
      <c r="AC93" s="1481"/>
      <c r="AD93" s="1481"/>
      <c r="AE93" s="1481"/>
      <c r="AF93" s="1481"/>
      <c r="AG93" s="347" t="e">
        <f>#REF!</f>
        <v>#REF!</v>
      </c>
    </row>
    <row r="94" spans="1:35" ht="25.5" customHeight="1">
      <c r="A94" s="1723" t="e">
        <f>#REF!</f>
        <v>#REF!</v>
      </c>
      <c r="B94" s="1724"/>
      <c r="C94" s="1724"/>
      <c r="D94" s="1724"/>
      <c r="E94" s="1724"/>
      <c r="F94" s="1724"/>
      <c r="G94" s="1724"/>
      <c r="H94" s="1724"/>
      <c r="I94" s="1724"/>
      <c r="J94" s="1724"/>
      <c r="K94" s="1724"/>
      <c r="L94" s="1724"/>
      <c r="M94" s="1724"/>
      <c r="N94" s="1724"/>
      <c r="O94" s="1724"/>
      <c r="P94" s="1724"/>
      <c r="Q94" s="1724"/>
      <c r="R94" s="1724"/>
      <c r="S94" s="1724"/>
      <c r="T94" s="1724"/>
      <c r="U94" s="1724"/>
      <c r="V94" s="1724"/>
      <c r="W94" s="1724"/>
      <c r="X94" s="1724"/>
      <c r="Y94" s="1724"/>
      <c r="Z94" s="1724"/>
      <c r="AA94" s="1724"/>
      <c r="AB94" s="1724"/>
      <c r="AC94" s="1724"/>
      <c r="AD94" s="1724"/>
      <c r="AE94" s="1724"/>
      <c r="AF94" s="1724"/>
      <c r="AG94" s="1725"/>
    </row>
    <row r="95" spans="1:35" ht="25.5" customHeight="1" thickBot="1">
      <c r="A95" s="1726"/>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8"/>
    </row>
    <row r="96" spans="1:35" ht="25.5" customHeight="1">
      <c r="A96" s="1486" t="e">
        <f>#REF!</f>
        <v>#REF!</v>
      </c>
      <c r="B96" s="1487"/>
      <c r="C96" s="1487"/>
      <c r="D96" s="1487"/>
      <c r="E96" s="1487"/>
      <c r="F96" s="1487"/>
      <c r="G96" s="1487"/>
      <c r="H96" s="1487"/>
      <c r="I96" s="1487"/>
      <c r="J96" s="1487"/>
      <c r="K96" s="1487"/>
      <c r="L96" s="1487"/>
      <c r="M96" s="1487"/>
      <c r="N96" s="1487"/>
      <c r="O96" s="1487"/>
      <c r="P96" s="1487"/>
      <c r="Q96" s="1487"/>
      <c r="R96" s="1487"/>
      <c r="S96" s="1487"/>
      <c r="T96" s="1487"/>
      <c r="U96" s="1487"/>
      <c r="V96" s="1487"/>
      <c r="W96" s="1487"/>
      <c r="X96" s="1487"/>
      <c r="Y96" s="1487"/>
      <c r="Z96" s="1487"/>
      <c r="AA96" s="1487"/>
      <c r="AB96" s="1487"/>
      <c r="AC96" s="1487"/>
      <c r="AD96" s="1487"/>
      <c r="AE96" s="1487"/>
      <c r="AF96" s="1487"/>
      <c r="AG96" s="1488"/>
    </row>
    <row r="97" spans="1:69" ht="25.5" customHeight="1">
      <c r="A97" s="346" t="e">
        <f>#REF!</f>
        <v>#REF!</v>
      </c>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4" t="e">
        <f>#REF!</f>
        <v>#REF!</v>
      </c>
    </row>
    <row r="98" spans="1:69" ht="25.5" customHeight="1">
      <c r="A98" s="1844" t="e">
        <f>#REF!</f>
        <v>#REF!</v>
      </c>
      <c r="B98" s="1844"/>
      <c r="C98" s="453" t="e">
        <f>#REF!</f>
        <v>#REF!</v>
      </c>
      <c r="D98" s="456"/>
      <c r="E98" s="453"/>
      <c r="F98" s="1844" t="e">
        <f>#REF!</f>
        <v>#REF!</v>
      </c>
      <c r="G98" s="1844"/>
      <c r="H98" s="453" t="e">
        <f>#REF!</f>
        <v>#REF!</v>
      </c>
      <c r="I98" s="456"/>
      <c r="J98" s="453"/>
      <c r="K98" s="453"/>
      <c r="L98" s="453"/>
      <c r="M98" s="453"/>
      <c r="N98" s="453"/>
      <c r="O98" s="453"/>
      <c r="P98" s="457"/>
      <c r="Q98" s="457"/>
      <c r="R98" s="457"/>
      <c r="S98" s="457"/>
      <c r="T98" s="457"/>
      <c r="U98" s="457"/>
      <c r="V98" s="457"/>
      <c r="W98" s="457"/>
      <c r="X98" s="458"/>
      <c r="Y98" s="453"/>
      <c r="Z98" s="458"/>
      <c r="AA98" s="458"/>
      <c r="AB98" s="459"/>
      <c r="AC98" s="459"/>
      <c r="AD98" s="459"/>
      <c r="AE98" s="459"/>
      <c r="AF98" s="459"/>
      <c r="AG98" s="459"/>
    </row>
    <row r="99" spans="1:69" ht="25.5" customHeight="1" thickBot="1">
      <c r="A99" s="238" t="e">
        <f>#REF!</f>
        <v>#REF!</v>
      </c>
      <c r="B99" s="1372" t="e">
        <f>#REF!</f>
        <v>#REF!</v>
      </c>
      <c r="C99" s="1372"/>
      <c r="D99" s="1372"/>
      <c r="E99" s="1372"/>
      <c r="F99" s="1372"/>
      <c r="G99" s="1372"/>
      <c r="H99" s="343" t="e">
        <f>#REF!</f>
        <v>#REF!</v>
      </c>
      <c r="I99" s="1730" t="e">
        <f>#REF!</f>
        <v>#REF!</v>
      </c>
      <c r="J99" s="1731"/>
      <c r="K99" s="1731"/>
      <c r="L99" s="1731"/>
      <c r="M99" s="1731"/>
      <c r="N99" s="1731"/>
      <c r="O99" s="1731"/>
      <c r="P99" s="1731"/>
      <c r="Q99" s="1731"/>
      <c r="R99" s="1731"/>
      <c r="S99" s="1731"/>
      <c r="T99" s="1731"/>
      <c r="U99" s="1731"/>
      <c r="V99" s="1731"/>
      <c r="W99" s="1731"/>
      <c r="X99" s="1731"/>
      <c r="Y99" s="1731"/>
      <c r="Z99" s="1731"/>
      <c r="AA99" s="1731"/>
      <c r="AB99" s="1731"/>
      <c r="AC99" s="1731"/>
      <c r="AD99" s="1731"/>
      <c r="AE99" s="1731"/>
      <c r="AF99" s="1731"/>
      <c r="AG99" s="1732"/>
      <c r="AI99" s="340" t="s">
        <v>296</v>
      </c>
    </row>
    <row r="100" spans="1:69" ht="25.5" customHeight="1">
      <c r="A100" s="228" t="e">
        <f>#REF!</f>
        <v>#REF!</v>
      </c>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t="e">
        <f>#REF!</f>
        <v>#REF!</v>
      </c>
      <c r="AF100" s="303" t="e">
        <f>#REF!</f>
        <v>#REF!</v>
      </c>
      <c r="AG100" s="342" t="e">
        <f>#REF!</f>
        <v>#REF!</v>
      </c>
      <c r="AI100" s="340" t="s">
        <v>295</v>
      </c>
    </row>
    <row r="101" spans="1:69" ht="25.5" customHeight="1">
      <c r="A101" s="297" t="e">
        <f>#REF!</f>
        <v>#REF!</v>
      </c>
      <c r="B101" s="873" t="e">
        <f>#REF!</f>
        <v>#REF!</v>
      </c>
      <c r="C101" s="873"/>
      <c r="D101" s="873"/>
      <c r="E101" s="873"/>
      <c r="F101" s="873"/>
      <c r="G101" s="873"/>
      <c r="H101" s="873"/>
      <c r="I101" s="873"/>
      <c r="J101" s="873"/>
      <c r="K101" s="244" t="e">
        <f>#REF!</f>
        <v>#REF!</v>
      </c>
      <c r="L101" s="1717" t="e">
        <f>#REF!</f>
        <v>#REF!</v>
      </c>
      <c r="M101" s="1718"/>
      <c r="N101" s="1718"/>
      <c r="O101" s="1718"/>
      <c r="P101" s="1718"/>
      <c r="Q101" s="1718"/>
      <c r="R101" s="1718"/>
      <c r="S101" s="1718"/>
      <c r="T101" s="1718"/>
      <c r="U101" s="1718"/>
      <c r="V101" s="1718"/>
      <c r="W101" s="1718"/>
      <c r="X101" s="1718"/>
      <c r="Y101" s="1718"/>
      <c r="Z101" s="1718"/>
      <c r="AA101" s="1718"/>
      <c r="AB101" s="1718"/>
      <c r="AC101" s="1718"/>
      <c r="AD101" s="1718"/>
      <c r="AE101" s="1718"/>
      <c r="AF101" s="1718"/>
      <c r="AG101" s="1719"/>
      <c r="AI101" s="340" t="s">
        <v>294</v>
      </c>
    </row>
    <row r="102" spans="1:69" ht="25.5" customHeight="1">
      <c r="A102" s="230" t="e">
        <f>#REF!</f>
        <v>#REF!</v>
      </c>
      <c r="B102" s="873" t="e">
        <f>#REF!</f>
        <v>#REF!</v>
      </c>
      <c r="C102" s="873"/>
      <c r="D102" s="873"/>
      <c r="E102" s="873"/>
      <c r="F102" s="873"/>
      <c r="G102" s="873"/>
      <c r="H102" s="873"/>
      <c r="I102" s="873"/>
      <c r="J102" s="873"/>
      <c r="K102" s="236" t="e">
        <f>#REF!</f>
        <v>#REF!</v>
      </c>
      <c r="L102" s="1717" t="e">
        <f>#REF!</f>
        <v>#REF!</v>
      </c>
      <c r="M102" s="1718"/>
      <c r="N102" s="1718"/>
      <c r="O102" s="1718"/>
      <c r="P102" s="1718"/>
      <c r="Q102" s="1718"/>
      <c r="R102" s="1718"/>
      <c r="S102" s="1718"/>
      <c r="T102" s="1718"/>
      <c r="U102" s="1718"/>
      <c r="V102" s="1718"/>
      <c r="W102" s="1718"/>
      <c r="X102" s="1718"/>
      <c r="Y102" s="1718"/>
      <c r="Z102" s="1718"/>
      <c r="AA102" s="1718"/>
      <c r="AB102" s="1718"/>
      <c r="AC102" s="1718"/>
      <c r="AD102" s="1718"/>
      <c r="AE102" s="1718"/>
      <c r="AF102" s="1718"/>
      <c r="AG102" s="1719"/>
      <c r="AI102" s="340" t="s">
        <v>293</v>
      </c>
    </row>
    <row r="103" spans="1:69" ht="25.5" customHeight="1">
      <c r="A103" s="230" t="e">
        <f>#REF!</f>
        <v>#REF!</v>
      </c>
      <c r="B103" s="873" t="e">
        <f>#REF!</f>
        <v>#REF!</v>
      </c>
      <c r="C103" s="873"/>
      <c r="D103" s="873"/>
      <c r="E103" s="873"/>
      <c r="F103" s="873"/>
      <c r="G103" s="873"/>
      <c r="H103" s="873"/>
      <c r="I103" s="873"/>
      <c r="J103" s="873"/>
      <c r="K103" s="236" t="e">
        <f>#REF!</f>
        <v>#REF!</v>
      </c>
      <c r="L103" s="1720" t="e">
        <f>#REF!</f>
        <v>#REF!</v>
      </c>
      <c r="M103" s="1721"/>
      <c r="N103" s="436" t="e">
        <f>#REF!</f>
        <v>#REF!</v>
      </c>
      <c r="O103" s="436"/>
      <c r="P103" s="436"/>
      <c r="Q103" s="1721" t="e">
        <f>#REF!</f>
        <v>#REF!</v>
      </c>
      <c r="R103" s="1721"/>
      <c r="S103" s="436" t="e">
        <f>#REF!</f>
        <v>#REF!</v>
      </c>
      <c r="T103" s="461"/>
      <c r="U103" s="461"/>
      <c r="V103" s="462" t="e">
        <f>#REF!</f>
        <v>#REF!</v>
      </c>
      <c r="W103" s="463"/>
      <c r="X103" s="463"/>
      <c r="Y103" s="463"/>
      <c r="Z103" s="463"/>
      <c r="AA103" s="463"/>
      <c r="AB103" s="436"/>
      <c r="AC103" s="436"/>
      <c r="AD103" s="436"/>
      <c r="AE103" s="436"/>
      <c r="AF103" s="436"/>
      <c r="AG103" s="464"/>
      <c r="AI103" s="340" t="s">
        <v>292</v>
      </c>
    </row>
    <row r="104" spans="1:69" ht="25.5" customHeight="1">
      <c r="A104" s="230" t="e">
        <f>#REF!</f>
        <v>#REF!</v>
      </c>
      <c r="B104" s="873" t="e">
        <f>#REF!</f>
        <v>#REF!</v>
      </c>
      <c r="C104" s="873"/>
      <c r="D104" s="873"/>
      <c r="E104" s="873"/>
      <c r="F104" s="873"/>
      <c r="G104" s="873"/>
      <c r="H104" s="873"/>
      <c r="I104" s="873"/>
      <c r="J104" s="873"/>
      <c r="K104" s="236" t="e">
        <f>#REF!</f>
        <v>#REF!</v>
      </c>
      <c r="L104" s="1708" t="e">
        <f>#REF!</f>
        <v>#REF!</v>
      </c>
      <c r="M104" s="1709"/>
      <c r="N104" s="1709"/>
      <c r="O104" s="1709"/>
      <c r="P104" s="1709"/>
      <c r="Q104" s="1709"/>
      <c r="R104" s="1709"/>
      <c r="S104" s="1709"/>
      <c r="T104" s="1709"/>
      <c r="U104" s="1709"/>
      <c r="V104" s="1709"/>
      <c r="W104" s="1709"/>
      <c r="X104" s="1709"/>
      <c r="Y104" s="1709"/>
      <c r="Z104" s="1709"/>
      <c r="AA104" s="1709"/>
      <c r="AB104" s="1709"/>
      <c r="AC104" s="1709"/>
      <c r="AD104" s="1709"/>
      <c r="AE104" s="1709"/>
      <c r="AF104" s="1709"/>
      <c r="AG104" s="1710"/>
      <c r="AI104" s="340" t="s">
        <v>291</v>
      </c>
    </row>
    <row r="105" spans="1:69" ht="25.5" customHeight="1">
      <c r="A105" s="263" t="e">
        <f>#REF!</f>
        <v>#REF!</v>
      </c>
      <c r="B105" s="887" t="e">
        <f>#REF!</f>
        <v>#REF!</v>
      </c>
      <c r="C105" s="887"/>
      <c r="D105" s="887"/>
      <c r="E105" s="887"/>
      <c r="F105" s="887"/>
      <c r="G105" s="887"/>
      <c r="H105" s="887"/>
      <c r="I105" s="887"/>
      <c r="J105" s="887"/>
      <c r="K105" s="264" t="e">
        <f>#REF!</f>
        <v>#REF!</v>
      </c>
      <c r="L105" s="1711" t="e">
        <f>#REF!</f>
        <v>#REF!</v>
      </c>
      <c r="M105" s="1712"/>
      <c r="N105" s="1712"/>
      <c r="O105" s="1712"/>
      <c r="P105" s="1712"/>
      <c r="Q105" s="1712"/>
      <c r="R105" s="1712"/>
      <c r="S105" s="1712"/>
      <c r="T105" s="1712"/>
      <c r="U105" s="1712"/>
      <c r="V105" s="1712"/>
      <c r="W105" s="1712"/>
      <c r="X105" s="1712"/>
      <c r="Y105" s="1712"/>
      <c r="Z105" s="1712"/>
      <c r="AA105" s="1712"/>
      <c r="AB105" s="1712"/>
      <c r="AC105" s="1712"/>
      <c r="AD105" s="1712"/>
      <c r="AE105" s="1712"/>
      <c r="AF105" s="1712"/>
      <c r="AG105" s="1713"/>
    </row>
    <row r="106" spans="1:69" ht="25.5" customHeight="1" thickBot="1">
      <c r="A106" s="265" t="e">
        <f>#REF!</f>
        <v>#REF!</v>
      </c>
      <c r="B106" s="878" t="e">
        <f>#REF!</f>
        <v>#REF!</v>
      </c>
      <c r="C106" s="878"/>
      <c r="D106" s="878"/>
      <c r="E106" s="878"/>
      <c r="F106" s="878"/>
      <c r="G106" s="878"/>
      <c r="H106" s="878"/>
      <c r="I106" s="878"/>
      <c r="J106" s="878"/>
      <c r="K106" s="266" t="e">
        <f>#REF!</f>
        <v>#REF!</v>
      </c>
      <c r="L106" s="1714" t="e">
        <f>#REF!</f>
        <v>#REF!</v>
      </c>
      <c r="M106" s="1715"/>
      <c r="N106" s="1715"/>
      <c r="O106" s="1715"/>
      <c r="P106" s="1715"/>
      <c r="Q106" s="1715"/>
      <c r="R106" s="1715"/>
      <c r="S106" s="1715"/>
      <c r="T106" s="1715"/>
      <c r="U106" s="1715"/>
      <c r="V106" s="1715"/>
      <c r="W106" s="1715"/>
      <c r="X106" s="1715"/>
      <c r="Y106" s="1715"/>
      <c r="Z106" s="1715"/>
      <c r="AA106" s="1715"/>
      <c r="AB106" s="1715"/>
      <c r="AC106" s="1715"/>
      <c r="AD106" s="1715"/>
      <c r="AE106" s="1715"/>
      <c r="AF106" s="1715"/>
      <c r="AG106" s="1716"/>
    </row>
    <row r="107" spans="1:69" ht="9" customHeight="1">
      <c r="A107" s="1" t="e">
        <f>#REF!</f>
        <v>#REF!</v>
      </c>
      <c r="B107" s="1" t="e">
        <f>#REF!</f>
        <v>#REF!</v>
      </c>
      <c r="C107" s="1" t="e">
        <f>#REF!</f>
        <v>#REF!</v>
      </c>
      <c r="D107" s="1" t="e">
        <f>#REF!</f>
        <v>#REF!</v>
      </c>
      <c r="E107" s="1" t="e">
        <f>#REF!</f>
        <v>#REF!</v>
      </c>
      <c r="F107" s="1" t="e">
        <f>#REF!</f>
        <v>#REF!</v>
      </c>
      <c r="G107" s="1" t="e">
        <f>#REF!</f>
        <v>#REF!</v>
      </c>
      <c r="H107" s="1" t="e">
        <f>#REF!</f>
        <v>#REF!</v>
      </c>
      <c r="I107" s="1" t="e">
        <f>#REF!</f>
        <v>#REF!</v>
      </c>
      <c r="J107" s="2" t="e">
        <f>#REF!</f>
        <v>#REF!</v>
      </c>
      <c r="K107" s="1" t="e">
        <f>#REF!</f>
        <v>#REF!</v>
      </c>
      <c r="L107" s="1" t="e">
        <f>#REF!</f>
        <v>#REF!</v>
      </c>
      <c r="M107" s="1" t="e">
        <f>#REF!</f>
        <v>#REF!</v>
      </c>
      <c r="N107" s="1" t="e">
        <f>#REF!</f>
        <v>#REF!</v>
      </c>
      <c r="O107" s="1" t="e">
        <f>#REF!</f>
        <v>#REF!</v>
      </c>
      <c r="P107" s="1" t="e">
        <f>#REF!</f>
        <v>#REF!</v>
      </c>
      <c r="Q107" s="1" t="e">
        <f>#REF!</f>
        <v>#REF!</v>
      </c>
      <c r="R107" s="1" t="e">
        <f>#REF!</f>
        <v>#REF!</v>
      </c>
      <c r="S107" s="1" t="e">
        <f>#REF!</f>
        <v>#REF!</v>
      </c>
      <c r="T107" s="1" t="e">
        <f>#REF!</f>
        <v>#REF!</v>
      </c>
      <c r="U107" s="1" t="e">
        <f>#REF!</f>
        <v>#REF!</v>
      </c>
      <c r="V107" s="1" t="e">
        <f>#REF!</f>
        <v>#REF!</v>
      </c>
      <c r="W107" s="1" t="e">
        <f>#REF!</f>
        <v>#REF!</v>
      </c>
      <c r="X107" s="1" t="e">
        <f>#REF!</f>
        <v>#REF!</v>
      </c>
      <c r="Y107" s="1" t="e">
        <f>#REF!</f>
        <v>#REF!</v>
      </c>
      <c r="Z107" s="1" t="e">
        <f>#REF!</f>
        <v>#REF!</v>
      </c>
      <c r="AA107" s="1" t="e">
        <f>#REF!</f>
        <v>#REF!</v>
      </c>
      <c r="AB107" s="1" t="e">
        <f>#REF!</f>
        <v>#REF!</v>
      </c>
      <c r="AC107" s="1" t="e">
        <f>#REF!</f>
        <v>#REF!</v>
      </c>
      <c r="AD107" s="1" t="e">
        <f>#REF!</f>
        <v>#REF!</v>
      </c>
      <c r="AE107" s="1" t="e">
        <f>#REF!</f>
        <v>#REF!</v>
      </c>
      <c r="AF107" s="1" t="e">
        <f>#REF!</f>
        <v>#REF!</v>
      </c>
      <c r="AG107" s="1" t="e">
        <f>#REF!</f>
        <v>#REF!</v>
      </c>
    </row>
    <row r="108" spans="1:69" s="27" customFormat="1" ht="32.25" customHeight="1">
      <c r="A108" s="27" t="e">
        <f>#REF!</f>
        <v>#REF!</v>
      </c>
      <c r="J108" s="28"/>
      <c r="K108" s="28"/>
      <c r="AG108" s="27" t="e">
        <f>#REF!</f>
        <v>#REF!</v>
      </c>
    </row>
    <row r="109" spans="1:69" s="27" customFormat="1" ht="70.5" customHeight="1">
      <c r="A109" s="27" t="e">
        <f>#REF!</f>
        <v>#REF!</v>
      </c>
      <c r="B109" s="1706" t="e">
        <f>#REF!</f>
        <v>#REF!</v>
      </c>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27" t="e">
        <f>#REF!</f>
        <v>#REF!</v>
      </c>
      <c r="AV109" s="438"/>
      <c r="AW109" s="1"/>
      <c r="AX109" s="13"/>
      <c r="AY109" s="13"/>
      <c r="AZ109" s="13"/>
      <c r="BA109" s="13"/>
      <c r="BB109" s="438"/>
      <c r="BC109" s="1"/>
      <c r="BD109" s="13"/>
      <c r="BE109" s="13"/>
      <c r="BF109" s="13"/>
      <c r="BG109" s="13"/>
      <c r="BH109" s="13"/>
      <c r="BI109" s="13"/>
      <c r="BJ109" s="13"/>
      <c r="BK109" s="13"/>
      <c r="BL109" s="13"/>
      <c r="BM109" s="438"/>
      <c r="BN109" s="199"/>
      <c r="BO109" s="13"/>
      <c r="BP109" s="13"/>
      <c r="BQ109" s="13"/>
    </row>
    <row r="110" spans="1:69" s="27" customFormat="1" ht="70.5" customHeight="1">
      <c r="A110" s="27" t="e">
        <f>#REF!</f>
        <v>#REF!</v>
      </c>
      <c r="B110" s="1706"/>
      <c r="C110" s="1706"/>
      <c r="D110" s="1706"/>
      <c r="E110" s="1706"/>
      <c r="F110" s="1706"/>
      <c r="G110" s="1706"/>
      <c r="H110" s="1706"/>
      <c r="I110" s="1706"/>
      <c r="J110" s="1706"/>
      <c r="K110" s="1706"/>
      <c r="L110" s="1706"/>
      <c r="M110" s="1706"/>
      <c r="N110" s="1706"/>
      <c r="O110" s="1706"/>
      <c r="P110" s="1706"/>
      <c r="Q110" s="1706"/>
      <c r="R110" s="1706"/>
      <c r="S110" s="1706"/>
      <c r="T110" s="1706"/>
      <c r="U110" s="1706"/>
      <c r="V110" s="1706"/>
      <c r="W110" s="1706"/>
      <c r="X110" s="1706"/>
      <c r="Y110" s="1706"/>
      <c r="Z110" s="1706"/>
      <c r="AA110" s="1706"/>
      <c r="AB110" s="1706"/>
      <c r="AC110" s="1706"/>
      <c r="AD110" s="1706"/>
      <c r="AE110" s="1706"/>
      <c r="AF110" s="1706"/>
      <c r="AG110" s="27" t="e">
        <f>#REF!</f>
        <v>#REF!</v>
      </c>
      <c r="AV110" s="438"/>
      <c r="AW110" s="1"/>
      <c r="AX110" s="13"/>
      <c r="AY110" s="13"/>
      <c r="AZ110" s="13"/>
      <c r="BA110" s="13"/>
      <c r="BB110" s="438"/>
      <c r="BC110" s="1"/>
      <c r="BD110" s="13"/>
      <c r="BE110" s="13"/>
      <c r="BF110" s="13"/>
      <c r="BG110" s="13"/>
      <c r="BH110" s="13"/>
      <c r="BI110" s="13"/>
      <c r="BJ110" s="13"/>
      <c r="BK110" s="13"/>
      <c r="BL110" s="13"/>
      <c r="BM110" s="13"/>
      <c r="BN110" s="13"/>
      <c r="BO110" s="13"/>
      <c r="BP110" s="13"/>
      <c r="BQ110" s="13"/>
    </row>
  </sheetData>
  <mergeCells count="20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Z34"/>
    <mergeCell ref="B35:L35"/>
    <mergeCell ref="N35:Z35"/>
    <mergeCell ref="A26:J26"/>
    <mergeCell ref="L26:O26"/>
    <mergeCell ref="P26:AG26"/>
    <mergeCell ref="A27:AG30"/>
    <mergeCell ref="A31:N31"/>
    <mergeCell ref="B32:L32"/>
    <mergeCell ref="N32:AG32"/>
    <mergeCell ref="B42:L42"/>
    <mergeCell ref="N42:Z42"/>
    <mergeCell ref="B43:L43"/>
    <mergeCell ref="O43:P43"/>
    <mergeCell ref="Q43:U43"/>
    <mergeCell ref="V43:W43"/>
    <mergeCell ref="X43:AB43"/>
    <mergeCell ref="B36:L36"/>
    <mergeCell ref="N36:Z36"/>
    <mergeCell ref="B37:L37"/>
    <mergeCell ref="N37:AG37"/>
    <mergeCell ref="A38:L38"/>
    <mergeCell ref="A39:AG40"/>
    <mergeCell ref="A41:M41"/>
    <mergeCell ref="B47:O47"/>
    <mergeCell ref="Q47:AG47"/>
    <mergeCell ref="B48:O48"/>
    <mergeCell ref="Q48:AG48"/>
    <mergeCell ref="A49:V49"/>
    <mergeCell ref="B50:AF50"/>
    <mergeCell ref="AC43:AD43"/>
    <mergeCell ref="AE43:AG43"/>
    <mergeCell ref="A44:R44"/>
    <mergeCell ref="B45:O45"/>
    <mergeCell ref="Q45:AG45"/>
    <mergeCell ref="B46:O46"/>
    <mergeCell ref="Q46:AA46"/>
    <mergeCell ref="AB46:AF46"/>
    <mergeCell ref="AB51:AF51"/>
    <mergeCell ref="A52:V52"/>
    <mergeCell ref="B53:Y53"/>
    <mergeCell ref="A54:AG58"/>
    <mergeCell ref="A59:V59"/>
    <mergeCell ref="D60:U60"/>
    <mergeCell ref="V60:AA60"/>
    <mergeCell ref="B51:G51"/>
    <mergeCell ref="H51:I51"/>
    <mergeCell ref="J51:O51"/>
    <mergeCell ref="P51:Q51"/>
    <mergeCell ref="R51:U51"/>
    <mergeCell ref="V51:AA51"/>
    <mergeCell ref="P61:Q61"/>
    <mergeCell ref="R61:S61"/>
    <mergeCell ref="T61:U61"/>
    <mergeCell ref="V61:W61"/>
    <mergeCell ref="X61:Y61"/>
    <mergeCell ref="Z61:AA61"/>
    <mergeCell ref="D61:E61"/>
    <mergeCell ref="F61:G61"/>
    <mergeCell ref="H61:I61"/>
    <mergeCell ref="J61:K61"/>
    <mergeCell ref="L61:M61"/>
    <mergeCell ref="N61:O61"/>
    <mergeCell ref="A65:V65"/>
    <mergeCell ref="B66:K66"/>
    <mergeCell ref="M66:W66"/>
    <mergeCell ref="X66:AF66"/>
    <mergeCell ref="B67:K67"/>
    <mergeCell ref="M67:W67"/>
    <mergeCell ref="X67:AF67"/>
    <mergeCell ref="P62:Q63"/>
    <mergeCell ref="R62:S63"/>
    <mergeCell ref="T62:U63"/>
    <mergeCell ref="V62:W63"/>
    <mergeCell ref="X62:Y63"/>
    <mergeCell ref="Z62:AA63"/>
    <mergeCell ref="D62:E63"/>
    <mergeCell ref="F62:G63"/>
    <mergeCell ref="H62:I63"/>
    <mergeCell ref="J62:K63"/>
    <mergeCell ref="L62:M63"/>
    <mergeCell ref="N62:O63"/>
    <mergeCell ref="B72:H72"/>
    <mergeCell ref="J72:R72"/>
    <mergeCell ref="S72:AG72"/>
    <mergeCell ref="B73:H73"/>
    <mergeCell ref="J73:R73"/>
    <mergeCell ref="S73:AG73"/>
    <mergeCell ref="B68:K68"/>
    <mergeCell ref="A70:I70"/>
    <mergeCell ref="J70:R70"/>
    <mergeCell ref="S70:AG70"/>
    <mergeCell ref="B71:H71"/>
    <mergeCell ref="J71:R71"/>
    <mergeCell ref="S71:AG71"/>
    <mergeCell ref="A76:I76"/>
    <mergeCell ref="J76:R76"/>
    <mergeCell ref="S76:AG76"/>
    <mergeCell ref="A79:E79"/>
    <mergeCell ref="F79:J79"/>
    <mergeCell ref="K79:Q79"/>
    <mergeCell ref="R79:X79"/>
    <mergeCell ref="Y79:AG79"/>
    <mergeCell ref="B74:H74"/>
    <mergeCell ref="J74:R74"/>
    <mergeCell ref="S74:AG74"/>
    <mergeCell ref="B75:H75"/>
    <mergeCell ref="J75:R75"/>
    <mergeCell ref="S75:AG75"/>
    <mergeCell ref="A80:E80"/>
    <mergeCell ref="F80:J80"/>
    <mergeCell ref="K80:Q80"/>
    <mergeCell ref="R80:X80"/>
    <mergeCell ref="Y80:AG80"/>
    <mergeCell ref="A81:E81"/>
    <mergeCell ref="F81:J81"/>
    <mergeCell ref="K81:Q81"/>
    <mergeCell ref="R81:X81"/>
    <mergeCell ref="Y81:AG81"/>
    <mergeCell ref="A84:J84"/>
    <mergeCell ref="K84:Q84"/>
    <mergeCell ref="R84:X84"/>
    <mergeCell ref="Y84:AG84"/>
    <mergeCell ref="A85:V85"/>
    <mergeCell ref="A86:AG87"/>
    <mergeCell ref="A82:E82"/>
    <mergeCell ref="F82:J82"/>
    <mergeCell ref="K82:Q82"/>
    <mergeCell ref="R82:X82"/>
    <mergeCell ref="Y82:AG82"/>
    <mergeCell ref="A83:E83"/>
    <mergeCell ref="F83:J83"/>
    <mergeCell ref="K83:Q83"/>
    <mergeCell ref="R83:X83"/>
    <mergeCell ref="Y83:AG83"/>
    <mergeCell ref="A96:AG96"/>
    <mergeCell ref="A98:B98"/>
    <mergeCell ref="F98:G98"/>
    <mergeCell ref="B99:G99"/>
    <mergeCell ref="I99:AG99"/>
    <mergeCell ref="B101:J101"/>
    <mergeCell ref="L101:AG101"/>
    <mergeCell ref="A88:AF88"/>
    <mergeCell ref="B89:AF89"/>
    <mergeCell ref="A90:AG91"/>
    <mergeCell ref="A92:Z92"/>
    <mergeCell ref="B93:AF93"/>
    <mergeCell ref="A94:AG95"/>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1300-000000000000}">
      <formula1>#REF!</formula1>
    </dataValidation>
    <dataValidation type="list" allowBlank="1" showInputMessage="1" showErrorMessage="1" sqref="N32:AG32" xr:uid="{00000000-0002-0000-1300-000001000000}">
      <formula1>$AI$33:$AI$34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64" max="3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X56"/>
  <sheetViews>
    <sheetView workbookViewId="0"/>
  </sheetViews>
  <sheetFormatPr defaultColWidth="12" defaultRowHeight="13.2"/>
  <cols>
    <col min="1" max="1" width="5" style="30" customWidth="1"/>
    <col min="2" max="3" width="12" style="30" customWidth="1"/>
    <col min="4" max="6" width="12.625" style="30" customWidth="1"/>
    <col min="7" max="7" width="12.625" style="30" hidden="1" customWidth="1"/>
    <col min="8" max="9" width="12.625" style="30" customWidth="1"/>
    <col min="10" max="10" width="12.625" style="30" hidden="1" customWidth="1"/>
    <col min="11" max="12" width="12.875" style="30" customWidth="1"/>
    <col min="13" max="13" width="12.62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470</v>
      </c>
    </row>
    <row r="3" spans="1:24" ht="6.75" customHeight="1" thickBot="1"/>
    <row r="4" spans="1:24" ht="21.75" customHeight="1">
      <c r="A4" s="1258" t="s">
        <v>212</v>
      </c>
      <c r="B4" s="1259"/>
      <c r="C4" s="1259"/>
      <c r="D4" s="1260" t="e">
        <f>#REF!</f>
        <v>#REF!</v>
      </c>
      <c r="E4" s="1261"/>
      <c r="F4" s="1261"/>
      <c r="G4" s="1261"/>
      <c r="H4" s="1262"/>
      <c r="M4" s="80"/>
    </row>
    <row r="5" spans="1:24" ht="21.75" customHeight="1">
      <c r="A5" s="1193" t="s">
        <v>211</v>
      </c>
      <c r="B5" s="1263"/>
      <c r="C5" s="1264"/>
      <c r="D5" s="1265" t="e">
        <f>#REF!</f>
        <v>#REF!</v>
      </c>
      <c r="E5" s="1266"/>
      <c r="F5" s="1266"/>
      <c r="G5" s="1266"/>
      <c r="H5" s="1267"/>
      <c r="M5" s="80"/>
    </row>
    <row r="6" spans="1:24" ht="21.75" customHeight="1" thickBot="1">
      <c r="A6" s="1268" t="s">
        <v>229</v>
      </c>
      <c r="B6" s="1269"/>
      <c r="C6" s="1270"/>
      <c r="D6" s="1893" t="e">
        <f>#REF!</f>
        <v>#REF!</v>
      </c>
      <c r="E6" s="1894"/>
      <c r="F6" s="1894"/>
      <c r="G6" s="1894"/>
      <c r="H6" s="1895"/>
      <c r="M6" s="80"/>
    </row>
    <row r="8" spans="1:24" ht="13.8" thickBot="1"/>
    <row r="9" spans="1:24" ht="30" customHeight="1">
      <c r="A9" s="1232" t="s">
        <v>205</v>
      </c>
      <c r="B9" s="1233"/>
      <c r="C9" s="1234"/>
      <c r="D9" s="1274" t="s">
        <v>210</v>
      </c>
      <c r="E9" s="1227" t="s">
        <v>209</v>
      </c>
      <c r="F9" s="1255"/>
      <c r="G9" s="1256" t="s">
        <v>206</v>
      </c>
      <c r="H9" s="1227" t="s">
        <v>208</v>
      </c>
      <c r="I9" s="1255"/>
      <c r="J9" s="1256" t="s">
        <v>206</v>
      </c>
      <c r="K9" s="1227" t="s">
        <v>207</v>
      </c>
      <c r="L9" s="1228"/>
      <c r="M9" s="1229" t="s">
        <v>206</v>
      </c>
      <c r="O9" s="1232" t="s">
        <v>205</v>
      </c>
      <c r="P9" s="1233"/>
      <c r="Q9" s="1234"/>
      <c r="R9" s="1241" t="s">
        <v>204</v>
      </c>
      <c r="S9" s="1242"/>
      <c r="T9" s="1243"/>
      <c r="V9" s="1244" t="s">
        <v>203</v>
      </c>
      <c r="W9" s="1245"/>
      <c r="X9" s="1246"/>
    </row>
    <row r="10" spans="1:24" ht="18.899999999999999" customHeight="1">
      <c r="A10" s="1235"/>
      <c r="B10" s="1236"/>
      <c r="C10" s="1237"/>
      <c r="D10" s="1275"/>
      <c r="E10" s="1247" t="s">
        <v>200</v>
      </c>
      <c r="F10" s="136" t="s">
        <v>202</v>
      </c>
      <c r="G10" s="1257"/>
      <c r="H10" s="1247" t="s">
        <v>200</v>
      </c>
      <c r="I10" s="136" t="s">
        <v>202</v>
      </c>
      <c r="J10" s="1257"/>
      <c r="K10" s="1247" t="s">
        <v>200</v>
      </c>
      <c r="L10" s="135" t="s">
        <v>202</v>
      </c>
      <c r="M10" s="1230"/>
      <c r="O10" s="1235"/>
      <c r="P10" s="1236"/>
      <c r="Q10" s="1237"/>
      <c r="R10" s="1247" t="s">
        <v>200</v>
      </c>
      <c r="S10" s="1249" t="s">
        <v>201</v>
      </c>
      <c r="T10" s="1251" t="s">
        <v>198</v>
      </c>
      <c r="V10" s="1253" t="s">
        <v>200</v>
      </c>
      <c r="W10" s="1249" t="s">
        <v>199</v>
      </c>
      <c r="X10" s="1251" t="s">
        <v>198</v>
      </c>
    </row>
    <row r="11" spans="1:24" ht="13.8" thickBot="1">
      <c r="A11" s="1238"/>
      <c r="B11" s="1239"/>
      <c r="C11" s="1240"/>
      <c r="D11" s="1276"/>
      <c r="E11" s="1248"/>
      <c r="F11" s="134" t="s">
        <v>197</v>
      </c>
      <c r="G11" s="1252"/>
      <c r="H11" s="1248"/>
      <c r="I11" s="134" t="s">
        <v>196</v>
      </c>
      <c r="J11" s="1252"/>
      <c r="K11" s="1248"/>
      <c r="L11" s="133" t="s">
        <v>195</v>
      </c>
      <c r="M11" s="1231"/>
      <c r="O11" s="1238"/>
      <c r="P11" s="1239"/>
      <c r="Q11" s="1240"/>
      <c r="R11" s="1248"/>
      <c r="S11" s="1250"/>
      <c r="T11" s="1252"/>
      <c r="V11" s="1254"/>
      <c r="W11" s="1250"/>
      <c r="X11" s="1252"/>
    </row>
    <row r="12" spans="1:24" ht="18" customHeight="1" thickTop="1">
      <c r="A12" s="1218" t="s">
        <v>194</v>
      </c>
      <c r="B12" s="1900" t="s">
        <v>193</v>
      </c>
      <c r="C12" s="1901"/>
      <c r="D12" s="96" t="s">
        <v>181</v>
      </c>
      <c r="E12" s="213" t="e">
        <f>#REF!</f>
        <v>#REF!</v>
      </c>
      <c r="F12" s="151" t="e">
        <f t="shared" ref="F12:F38" si="0">ROUND(E12*$R12,2)</f>
        <v>#REF!</v>
      </c>
      <c r="G12" s="212" t="e">
        <f t="shared" ref="G12:G34" si="1">E12*$R12*$V12*44/12</f>
        <v>#REF!</v>
      </c>
      <c r="H12" s="213" t="e">
        <f>#REF!</f>
        <v>#REF!</v>
      </c>
      <c r="I12" s="151" t="e">
        <f t="shared" ref="I12:I38" si="2">ROUND(H12*$R12,2)</f>
        <v>#REF!</v>
      </c>
      <c r="J12" s="212" t="e">
        <f t="shared" ref="J12:J34" si="3">H12*$R12*$V12*44/12</f>
        <v>#REF!</v>
      </c>
      <c r="K12" s="151" t="e">
        <f t="shared" ref="K12:K38" si="4">E12-H12</f>
        <v>#REF!</v>
      </c>
      <c r="L12" s="164" t="e">
        <f t="shared" ref="L12:L38" si="5">ROUND(K12*$R12,2)</f>
        <v>#REF!</v>
      </c>
      <c r="M12" s="131" t="e">
        <f t="shared" ref="M12:M34" si="6">K12*$R12*$V12*44/12</f>
        <v>#REF!</v>
      </c>
      <c r="O12" s="1218" t="s">
        <v>194</v>
      </c>
      <c r="P12" s="1221" t="s">
        <v>193</v>
      </c>
      <c r="Q12" s="1222"/>
      <c r="R12" s="130">
        <v>38.200000000000003</v>
      </c>
      <c r="S12" s="129" t="s">
        <v>179</v>
      </c>
      <c r="T12" s="126"/>
      <c r="V12" s="128">
        <v>1.8700000000000001E-2</v>
      </c>
      <c r="W12" s="127" t="s">
        <v>153</v>
      </c>
      <c r="X12" s="126"/>
    </row>
    <row r="13" spans="1:24" ht="18" customHeight="1">
      <c r="A13" s="1219"/>
      <c r="B13" s="1225" t="s">
        <v>192</v>
      </c>
      <c r="C13" s="1226"/>
      <c r="D13" s="85" t="s">
        <v>181</v>
      </c>
      <c r="E13" s="213" t="e">
        <f>#REF!</f>
        <v>#REF!</v>
      </c>
      <c r="F13" s="152" t="e">
        <f t="shared" si="0"/>
        <v>#REF!</v>
      </c>
      <c r="G13" s="207" t="e">
        <f t="shared" si="1"/>
        <v>#REF!</v>
      </c>
      <c r="H13" s="213" t="e">
        <f>#REF!</f>
        <v>#REF!</v>
      </c>
      <c r="I13" s="152" t="e">
        <f t="shared" si="2"/>
        <v>#REF!</v>
      </c>
      <c r="J13" s="207" t="e">
        <f t="shared" si="3"/>
        <v>#REF!</v>
      </c>
      <c r="K13" s="152" t="e">
        <f t="shared" si="4"/>
        <v>#REF!</v>
      </c>
      <c r="L13" s="165" t="e">
        <f t="shared" si="5"/>
        <v>#REF!</v>
      </c>
      <c r="M13" s="103" t="e">
        <f t="shared" si="6"/>
        <v>#REF!</v>
      </c>
      <c r="O13" s="1219"/>
      <c r="P13" s="1225" t="s">
        <v>192</v>
      </c>
      <c r="Q13" s="1226"/>
      <c r="R13" s="109">
        <v>35.299999999999997</v>
      </c>
      <c r="S13" s="92" t="s">
        <v>188</v>
      </c>
      <c r="T13" s="91"/>
      <c r="V13" s="105">
        <v>1.84E-2</v>
      </c>
      <c r="W13" s="92" t="s">
        <v>187</v>
      </c>
      <c r="X13" s="91"/>
    </row>
    <row r="14" spans="1:24" ht="18" customHeight="1">
      <c r="A14" s="1219"/>
      <c r="B14" s="1225" t="s">
        <v>191</v>
      </c>
      <c r="C14" s="1226"/>
      <c r="D14" s="85" t="s">
        <v>181</v>
      </c>
      <c r="E14" s="213" t="e">
        <f>#REF!</f>
        <v>#REF!</v>
      </c>
      <c r="F14" s="152" t="e">
        <f t="shared" si="0"/>
        <v>#REF!</v>
      </c>
      <c r="G14" s="207" t="e">
        <f t="shared" si="1"/>
        <v>#REF!</v>
      </c>
      <c r="H14" s="213" t="e">
        <f>#REF!</f>
        <v>#REF!</v>
      </c>
      <c r="I14" s="152" t="e">
        <f t="shared" si="2"/>
        <v>#REF!</v>
      </c>
      <c r="J14" s="207" t="e">
        <f t="shared" si="3"/>
        <v>#REF!</v>
      </c>
      <c r="K14" s="152" t="e">
        <f t="shared" si="4"/>
        <v>#REF!</v>
      </c>
      <c r="L14" s="165" t="e">
        <f t="shared" si="5"/>
        <v>#REF!</v>
      </c>
      <c r="M14" s="103" t="e">
        <f t="shared" si="6"/>
        <v>#REF!</v>
      </c>
      <c r="O14" s="1219"/>
      <c r="P14" s="1225" t="s">
        <v>190</v>
      </c>
      <c r="Q14" s="1226"/>
      <c r="R14" s="109">
        <v>34.6</v>
      </c>
      <c r="S14" s="92" t="s">
        <v>188</v>
      </c>
      <c r="T14" s="91"/>
      <c r="V14" s="105">
        <v>1.83E-2</v>
      </c>
      <c r="W14" s="92" t="s">
        <v>187</v>
      </c>
      <c r="X14" s="91"/>
    </row>
    <row r="15" spans="1:24" ht="18" customHeight="1">
      <c r="A15" s="1219"/>
      <c r="B15" s="1225" t="s">
        <v>189</v>
      </c>
      <c r="C15" s="1226"/>
      <c r="D15" s="85" t="s">
        <v>181</v>
      </c>
      <c r="E15" s="213" t="e">
        <f>#REF!</f>
        <v>#REF!</v>
      </c>
      <c r="F15" s="152" t="e">
        <f t="shared" si="0"/>
        <v>#REF!</v>
      </c>
      <c r="G15" s="207" t="e">
        <f t="shared" si="1"/>
        <v>#REF!</v>
      </c>
      <c r="H15" s="213" t="e">
        <f>#REF!</f>
        <v>#REF!</v>
      </c>
      <c r="I15" s="152" t="e">
        <f t="shared" si="2"/>
        <v>#REF!</v>
      </c>
      <c r="J15" s="207" t="e">
        <f t="shared" si="3"/>
        <v>#REF!</v>
      </c>
      <c r="K15" s="152" t="e">
        <f t="shared" si="4"/>
        <v>#REF!</v>
      </c>
      <c r="L15" s="165" t="e">
        <f t="shared" si="5"/>
        <v>#REF!</v>
      </c>
      <c r="M15" s="103" t="e">
        <f t="shared" si="6"/>
        <v>#REF!</v>
      </c>
      <c r="O15" s="1219"/>
      <c r="P15" s="1225" t="s">
        <v>189</v>
      </c>
      <c r="Q15" s="1226"/>
      <c r="R15" s="109">
        <v>33.6</v>
      </c>
      <c r="S15" s="92" t="s">
        <v>188</v>
      </c>
      <c r="T15" s="91"/>
      <c r="V15" s="105">
        <v>1.8200000000000001E-2</v>
      </c>
      <c r="W15" s="92" t="s">
        <v>187</v>
      </c>
      <c r="X15" s="91"/>
    </row>
    <row r="16" spans="1:24" ht="18" customHeight="1">
      <c r="A16" s="1219"/>
      <c r="B16" s="1191" t="s">
        <v>186</v>
      </c>
      <c r="C16" s="1192"/>
      <c r="D16" s="85" t="s">
        <v>181</v>
      </c>
      <c r="E16" s="213" t="e">
        <f>#REF!</f>
        <v>#REF!</v>
      </c>
      <c r="F16" s="152" t="e">
        <f t="shared" si="0"/>
        <v>#REF!</v>
      </c>
      <c r="G16" s="207" t="e">
        <f t="shared" si="1"/>
        <v>#REF!</v>
      </c>
      <c r="H16" s="213" t="e">
        <f>#REF!</f>
        <v>#REF!</v>
      </c>
      <c r="I16" s="152" t="e">
        <f t="shared" si="2"/>
        <v>#REF!</v>
      </c>
      <c r="J16" s="207" t="e">
        <f t="shared" si="3"/>
        <v>#REF!</v>
      </c>
      <c r="K16" s="152" t="e">
        <f t="shared" si="4"/>
        <v>#REF!</v>
      </c>
      <c r="L16" s="165" t="e">
        <f t="shared" si="5"/>
        <v>#REF!</v>
      </c>
      <c r="M16" s="103" t="e">
        <f t="shared" si="6"/>
        <v>#REF!</v>
      </c>
      <c r="O16" s="1219"/>
      <c r="P16" s="1191" t="s">
        <v>186</v>
      </c>
      <c r="Q16" s="1192"/>
      <c r="R16" s="109">
        <v>36.700000000000003</v>
      </c>
      <c r="S16" s="92" t="s">
        <v>185</v>
      </c>
      <c r="T16" s="91"/>
      <c r="V16" s="105">
        <v>1.8499999999999999E-2</v>
      </c>
      <c r="W16" s="92" t="s">
        <v>184</v>
      </c>
      <c r="X16" s="91"/>
    </row>
    <row r="17" spans="1:24" ht="18" customHeight="1">
      <c r="A17" s="1219"/>
      <c r="B17" s="1191" t="s">
        <v>183</v>
      </c>
      <c r="C17" s="1192"/>
      <c r="D17" s="85" t="s">
        <v>181</v>
      </c>
      <c r="E17" s="213" t="e">
        <f>#REF!</f>
        <v>#REF!</v>
      </c>
      <c r="F17" s="152" t="e">
        <f t="shared" si="0"/>
        <v>#REF!</v>
      </c>
      <c r="G17" s="207" t="e">
        <f t="shared" si="1"/>
        <v>#REF!</v>
      </c>
      <c r="H17" s="213" t="e">
        <f>#REF!</f>
        <v>#REF!</v>
      </c>
      <c r="I17" s="152" t="e">
        <f t="shared" si="2"/>
        <v>#REF!</v>
      </c>
      <c r="J17" s="207" t="e">
        <f t="shared" si="3"/>
        <v>#REF!</v>
      </c>
      <c r="K17" s="152" t="e">
        <f t="shared" si="4"/>
        <v>#REF!</v>
      </c>
      <c r="L17" s="165" t="e">
        <f t="shared" si="5"/>
        <v>#REF!</v>
      </c>
      <c r="M17" s="103" t="e">
        <f t="shared" si="6"/>
        <v>#REF!</v>
      </c>
      <c r="O17" s="1219"/>
      <c r="P17" s="1191" t="s">
        <v>183</v>
      </c>
      <c r="Q17" s="1192"/>
      <c r="R17" s="109">
        <v>37.700000000000003</v>
      </c>
      <c r="S17" s="92" t="s">
        <v>179</v>
      </c>
      <c r="T17" s="91"/>
      <c r="V17" s="105">
        <v>1.8700000000000001E-2</v>
      </c>
      <c r="W17" s="92" t="s">
        <v>153</v>
      </c>
      <c r="X17" s="91"/>
    </row>
    <row r="18" spans="1:24" ht="18" customHeight="1">
      <c r="A18" s="1219"/>
      <c r="B18" s="1191" t="s">
        <v>182</v>
      </c>
      <c r="C18" s="1192"/>
      <c r="D18" s="85" t="s">
        <v>181</v>
      </c>
      <c r="E18" s="213" t="e">
        <f>#REF!</f>
        <v>#REF!</v>
      </c>
      <c r="F18" s="152" t="e">
        <f t="shared" si="0"/>
        <v>#REF!</v>
      </c>
      <c r="G18" s="207" t="e">
        <f t="shared" si="1"/>
        <v>#REF!</v>
      </c>
      <c r="H18" s="213" t="e">
        <f>#REF!</f>
        <v>#REF!</v>
      </c>
      <c r="I18" s="152" t="e">
        <f t="shared" si="2"/>
        <v>#REF!</v>
      </c>
      <c r="J18" s="207" t="e">
        <f t="shared" si="3"/>
        <v>#REF!</v>
      </c>
      <c r="K18" s="152" t="e">
        <f t="shared" si="4"/>
        <v>#REF!</v>
      </c>
      <c r="L18" s="165" t="e">
        <f t="shared" si="5"/>
        <v>#REF!</v>
      </c>
      <c r="M18" s="103" t="e">
        <f t="shared" si="6"/>
        <v>#REF!</v>
      </c>
      <c r="O18" s="1219"/>
      <c r="P18" s="1191" t="s">
        <v>182</v>
      </c>
      <c r="Q18" s="1192"/>
      <c r="R18" s="109">
        <v>39.1</v>
      </c>
      <c r="S18" s="92" t="s">
        <v>179</v>
      </c>
      <c r="T18" s="91"/>
      <c r="V18" s="105">
        <v>1.89E-2</v>
      </c>
      <c r="W18" s="92" t="s">
        <v>153</v>
      </c>
      <c r="X18" s="91"/>
    </row>
    <row r="19" spans="1:24" ht="18" customHeight="1">
      <c r="A19" s="1219"/>
      <c r="B19" s="1191" t="s">
        <v>180</v>
      </c>
      <c r="C19" s="1192"/>
      <c r="D19" s="85" t="s">
        <v>181</v>
      </c>
      <c r="E19" s="213" t="e">
        <f>#REF!</f>
        <v>#REF!</v>
      </c>
      <c r="F19" s="152" t="e">
        <f t="shared" si="0"/>
        <v>#REF!</v>
      </c>
      <c r="G19" s="207" t="e">
        <f t="shared" si="1"/>
        <v>#REF!</v>
      </c>
      <c r="H19" s="213" t="e">
        <f>#REF!</f>
        <v>#REF!</v>
      </c>
      <c r="I19" s="152" t="e">
        <f t="shared" si="2"/>
        <v>#REF!</v>
      </c>
      <c r="J19" s="207" t="e">
        <f t="shared" si="3"/>
        <v>#REF!</v>
      </c>
      <c r="K19" s="152" t="e">
        <f t="shared" si="4"/>
        <v>#REF!</v>
      </c>
      <c r="L19" s="165" t="e">
        <f t="shared" si="5"/>
        <v>#REF!</v>
      </c>
      <c r="M19" s="103" t="e">
        <f t="shared" si="6"/>
        <v>#REF!</v>
      </c>
      <c r="O19" s="1219"/>
      <c r="P19" s="1191" t="s">
        <v>180</v>
      </c>
      <c r="Q19" s="1192"/>
      <c r="R19" s="109">
        <v>41.9</v>
      </c>
      <c r="S19" s="92" t="s">
        <v>179</v>
      </c>
      <c r="T19" s="91"/>
      <c r="V19" s="105">
        <v>1.95E-2</v>
      </c>
      <c r="W19" s="92" t="s">
        <v>153</v>
      </c>
      <c r="X19" s="91"/>
    </row>
    <row r="20" spans="1:24" ht="18" customHeight="1">
      <c r="A20" s="1219"/>
      <c r="B20" s="1191" t="s">
        <v>178</v>
      </c>
      <c r="C20" s="1192"/>
      <c r="D20" s="85" t="s">
        <v>165</v>
      </c>
      <c r="E20" s="213" t="e">
        <f>#REF!</f>
        <v>#REF!</v>
      </c>
      <c r="F20" s="152" t="e">
        <f t="shared" si="0"/>
        <v>#REF!</v>
      </c>
      <c r="G20" s="207" t="e">
        <f t="shared" si="1"/>
        <v>#REF!</v>
      </c>
      <c r="H20" s="213" t="e">
        <f>#REF!</f>
        <v>#REF!</v>
      </c>
      <c r="I20" s="152" t="e">
        <f t="shared" si="2"/>
        <v>#REF!</v>
      </c>
      <c r="J20" s="207" t="e">
        <f t="shared" si="3"/>
        <v>#REF!</v>
      </c>
      <c r="K20" s="152" t="e">
        <f t="shared" si="4"/>
        <v>#REF!</v>
      </c>
      <c r="L20" s="165" t="e">
        <f t="shared" si="5"/>
        <v>#REF!</v>
      </c>
      <c r="M20" s="103" t="e">
        <f t="shared" si="6"/>
        <v>#REF!</v>
      </c>
      <c r="O20" s="1219"/>
      <c r="P20" s="1191" t="s">
        <v>178</v>
      </c>
      <c r="Q20" s="1192"/>
      <c r="R20" s="109">
        <v>40.9</v>
      </c>
      <c r="S20" s="92" t="s">
        <v>163</v>
      </c>
      <c r="T20" s="91"/>
      <c r="V20" s="105">
        <v>2.0799999999999999E-2</v>
      </c>
      <c r="W20" s="92" t="s">
        <v>153</v>
      </c>
      <c r="X20" s="91"/>
    </row>
    <row r="21" spans="1:24" ht="18" customHeight="1">
      <c r="A21" s="1219"/>
      <c r="B21" s="1191" t="s">
        <v>177</v>
      </c>
      <c r="C21" s="1192"/>
      <c r="D21" s="85" t="s">
        <v>165</v>
      </c>
      <c r="E21" s="213" t="e">
        <f>#REF!</f>
        <v>#REF!</v>
      </c>
      <c r="F21" s="152" t="e">
        <f t="shared" si="0"/>
        <v>#REF!</v>
      </c>
      <c r="G21" s="207" t="e">
        <f t="shared" si="1"/>
        <v>#REF!</v>
      </c>
      <c r="H21" s="213" t="e">
        <f>#REF!</f>
        <v>#REF!</v>
      </c>
      <c r="I21" s="152" t="e">
        <f t="shared" si="2"/>
        <v>#REF!</v>
      </c>
      <c r="J21" s="207" t="e">
        <f t="shared" si="3"/>
        <v>#REF!</v>
      </c>
      <c r="K21" s="152" t="e">
        <f t="shared" si="4"/>
        <v>#REF!</v>
      </c>
      <c r="L21" s="165" t="e">
        <f t="shared" si="5"/>
        <v>#REF!</v>
      </c>
      <c r="M21" s="103" t="e">
        <f t="shared" si="6"/>
        <v>#REF!</v>
      </c>
      <c r="O21" s="1219"/>
      <c r="P21" s="1191" t="s">
        <v>177</v>
      </c>
      <c r="Q21" s="1192"/>
      <c r="R21" s="109">
        <v>29.9</v>
      </c>
      <c r="S21" s="92" t="s">
        <v>163</v>
      </c>
      <c r="T21" s="91"/>
      <c r="V21" s="105">
        <v>2.5399999999999999E-2</v>
      </c>
      <c r="W21" s="92" t="s">
        <v>153</v>
      </c>
      <c r="X21" s="91"/>
    </row>
    <row r="22" spans="1:24" ht="18" customHeight="1">
      <c r="A22" s="1219"/>
      <c r="B22" s="1213" t="s">
        <v>176</v>
      </c>
      <c r="C22" s="78" t="s">
        <v>175</v>
      </c>
      <c r="D22" s="77" t="s">
        <v>165</v>
      </c>
      <c r="E22" s="214" t="e">
        <f>#REF!</f>
        <v>#REF!</v>
      </c>
      <c r="F22" s="153" t="e">
        <f t="shared" si="0"/>
        <v>#REF!</v>
      </c>
      <c r="G22" s="211" t="e">
        <f t="shared" si="1"/>
        <v>#REF!</v>
      </c>
      <c r="H22" s="214" t="e">
        <f>#REF!</f>
        <v>#REF!</v>
      </c>
      <c r="I22" s="153" t="e">
        <f t="shared" si="2"/>
        <v>#REF!</v>
      </c>
      <c r="J22" s="211" t="e">
        <f t="shared" si="3"/>
        <v>#REF!</v>
      </c>
      <c r="K22" s="153" t="e">
        <f t="shared" si="4"/>
        <v>#REF!</v>
      </c>
      <c r="L22" s="166" t="e">
        <f t="shared" si="5"/>
        <v>#REF!</v>
      </c>
      <c r="M22" s="124" t="e">
        <f t="shared" si="6"/>
        <v>#REF!</v>
      </c>
      <c r="N22" s="30" t="s">
        <v>158</v>
      </c>
      <c r="O22" s="1219"/>
      <c r="P22" s="1213" t="s">
        <v>176</v>
      </c>
      <c r="Q22" s="78" t="s">
        <v>175</v>
      </c>
      <c r="R22" s="100">
        <v>50.8</v>
      </c>
      <c r="S22" s="98" t="s">
        <v>163</v>
      </c>
      <c r="T22" s="123"/>
      <c r="V22" s="99">
        <v>1.61E-2</v>
      </c>
      <c r="W22" s="98" t="s">
        <v>153</v>
      </c>
      <c r="X22" s="123"/>
    </row>
    <row r="23" spans="1:24" ht="18" customHeight="1">
      <c r="A23" s="1219"/>
      <c r="B23" s="1215"/>
      <c r="C23" s="41" t="s">
        <v>174</v>
      </c>
      <c r="D23" s="40" t="s">
        <v>159</v>
      </c>
      <c r="E23" s="215" t="e">
        <f>#REF!</f>
        <v>#REF!</v>
      </c>
      <c r="F23" s="154" t="e">
        <f t="shared" si="0"/>
        <v>#REF!</v>
      </c>
      <c r="G23" s="209" t="e">
        <f t="shared" si="1"/>
        <v>#REF!</v>
      </c>
      <c r="H23" s="215" t="e">
        <f>#REF!</f>
        <v>#REF!</v>
      </c>
      <c r="I23" s="154" t="e">
        <f t="shared" si="2"/>
        <v>#REF!</v>
      </c>
      <c r="J23" s="209" t="e">
        <f t="shared" si="3"/>
        <v>#REF!</v>
      </c>
      <c r="K23" s="154" t="e">
        <f t="shared" si="4"/>
        <v>#REF!</v>
      </c>
      <c r="L23" s="167" t="e">
        <f t="shared" si="5"/>
        <v>#REF!</v>
      </c>
      <c r="M23" s="114" t="e">
        <f t="shared" si="6"/>
        <v>#REF!</v>
      </c>
      <c r="O23" s="1219"/>
      <c r="P23" s="1215"/>
      <c r="Q23" s="41" t="s">
        <v>174</v>
      </c>
      <c r="R23" s="113">
        <v>44.9</v>
      </c>
      <c r="S23" s="111" t="s">
        <v>155</v>
      </c>
      <c r="T23" s="110"/>
      <c r="V23" s="112">
        <v>1.4200000000000001E-2</v>
      </c>
      <c r="W23" s="111" t="s">
        <v>153</v>
      </c>
      <c r="X23" s="110"/>
    </row>
    <row r="24" spans="1:24" ht="18" customHeight="1">
      <c r="A24" s="1219"/>
      <c r="B24" s="1217" t="s">
        <v>173</v>
      </c>
      <c r="C24" s="78" t="s">
        <v>172</v>
      </c>
      <c r="D24" s="77" t="s">
        <v>165</v>
      </c>
      <c r="E24" s="214" t="e">
        <f>#REF!</f>
        <v>#REF!</v>
      </c>
      <c r="F24" s="153" t="e">
        <f t="shared" si="0"/>
        <v>#REF!</v>
      </c>
      <c r="G24" s="211" t="e">
        <f t="shared" si="1"/>
        <v>#REF!</v>
      </c>
      <c r="H24" s="214" t="e">
        <f>#REF!</f>
        <v>#REF!</v>
      </c>
      <c r="I24" s="153" t="e">
        <f t="shared" si="2"/>
        <v>#REF!</v>
      </c>
      <c r="J24" s="211" t="e">
        <f t="shared" si="3"/>
        <v>#REF!</v>
      </c>
      <c r="K24" s="153" t="e">
        <f t="shared" si="4"/>
        <v>#REF!</v>
      </c>
      <c r="L24" s="166" t="e">
        <f t="shared" si="5"/>
        <v>#REF!</v>
      </c>
      <c r="M24" s="124" t="e">
        <f t="shared" si="6"/>
        <v>#REF!</v>
      </c>
      <c r="O24" s="1219"/>
      <c r="P24" s="1217" t="s">
        <v>173</v>
      </c>
      <c r="Q24" s="78" t="s">
        <v>172</v>
      </c>
      <c r="R24" s="100">
        <v>54.6</v>
      </c>
      <c r="S24" s="98" t="s">
        <v>163</v>
      </c>
      <c r="T24" s="123"/>
      <c r="V24" s="99">
        <v>1.35E-2</v>
      </c>
      <c r="W24" s="98" t="s">
        <v>153</v>
      </c>
      <c r="X24" s="123"/>
    </row>
    <row r="25" spans="1:24" ht="18" customHeight="1">
      <c r="A25" s="1219"/>
      <c r="B25" s="1215"/>
      <c r="C25" s="41" t="s">
        <v>171</v>
      </c>
      <c r="D25" s="40" t="s">
        <v>159</v>
      </c>
      <c r="E25" s="215" t="e">
        <f>#REF!</f>
        <v>#REF!</v>
      </c>
      <c r="F25" s="154" t="e">
        <f t="shared" si="0"/>
        <v>#REF!</v>
      </c>
      <c r="G25" s="209" t="e">
        <f t="shared" si="1"/>
        <v>#REF!</v>
      </c>
      <c r="H25" s="215" t="e">
        <f>#REF!</f>
        <v>#REF!</v>
      </c>
      <c r="I25" s="154" t="e">
        <f t="shared" si="2"/>
        <v>#REF!</v>
      </c>
      <c r="J25" s="209" t="e">
        <f t="shared" si="3"/>
        <v>#REF!</v>
      </c>
      <c r="K25" s="154" t="e">
        <f t="shared" si="4"/>
        <v>#REF!</v>
      </c>
      <c r="L25" s="167" t="e">
        <f t="shared" si="5"/>
        <v>#REF!</v>
      </c>
      <c r="M25" s="114" t="e">
        <f t="shared" si="6"/>
        <v>#REF!</v>
      </c>
      <c r="O25" s="1219"/>
      <c r="P25" s="1215"/>
      <c r="Q25" s="41" t="s">
        <v>171</v>
      </c>
      <c r="R25" s="113">
        <v>43.5</v>
      </c>
      <c r="S25" s="111" t="s">
        <v>155</v>
      </c>
      <c r="T25" s="110"/>
      <c r="V25" s="112">
        <v>1.3899999999999999E-2</v>
      </c>
      <c r="W25" s="111" t="s">
        <v>153</v>
      </c>
      <c r="X25" s="110"/>
    </row>
    <row r="26" spans="1:24" ht="18" customHeight="1">
      <c r="A26" s="1219"/>
      <c r="B26" s="1898" t="s">
        <v>170</v>
      </c>
      <c r="C26" s="78" t="s">
        <v>169</v>
      </c>
      <c r="D26" s="77" t="s">
        <v>165</v>
      </c>
      <c r="E26" s="214" t="e">
        <f>#REF!</f>
        <v>#REF!</v>
      </c>
      <c r="F26" s="153" t="e">
        <f t="shared" si="0"/>
        <v>#REF!</v>
      </c>
      <c r="G26" s="211" t="e">
        <f t="shared" si="1"/>
        <v>#REF!</v>
      </c>
      <c r="H26" s="214" t="e">
        <f>#REF!</f>
        <v>#REF!</v>
      </c>
      <c r="I26" s="153" t="e">
        <f t="shared" si="2"/>
        <v>#REF!</v>
      </c>
      <c r="J26" s="211" t="e">
        <f t="shared" si="3"/>
        <v>#REF!</v>
      </c>
      <c r="K26" s="153" t="e">
        <f t="shared" si="4"/>
        <v>#REF!</v>
      </c>
      <c r="L26" s="166" t="e">
        <f t="shared" si="5"/>
        <v>#REF!</v>
      </c>
      <c r="M26" s="124" t="e">
        <f t="shared" si="6"/>
        <v>#REF!</v>
      </c>
      <c r="O26" s="1219"/>
      <c r="P26" s="1898" t="s">
        <v>170</v>
      </c>
      <c r="Q26" s="78" t="s">
        <v>169</v>
      </c>
      <c r="R26" s="100">
        <v>29</v>
      </c>
      <c r="S26" s="98" t="s">
        <v>163</v>
      </c>
      <c r="T26" s="123"/>
      <c r="V26" s="99">
        <v>2.4500000000000001E-2</v>
      </c>
      <c r="W26" s="98" t="s">
        <v>153</v>
      </c>
      <c r="X26" s="123"/>
    </row>
    <row r="27" spans="1:24" ht="18" customHeight="1">
      <c r="A27" s="1219"/>
      <c r="B27" s="1899"/>
      <c r="C27" s="120" t="s">
        <v>168</v>
      </c>
      <c r="D27" s="122" t="s">
        <v>165</v>
      </c>
      <c r="E27" s="202" t="e">
        <f>#REF!</f>
        <v>#REF!</v>
      </c>
      <c r="F27" s="155" t="e">
        <f t="shared" si="0"/>
        <v>#REF!</v>
      </c>
      <c r="G27" s="210" t="e">
        <f t="shared" si="1"/>
        <v>#REF!</v>
      </c>
      <c r="H27" s="202" t="e">
        <f>#REF!</f>
        <v>#REF!</v>
      </c>
      <c r="I27" s="155" t="e">
        <f t="shared" si="2"/>
        <v>#REF!</v>
      </c>
      <c r="J27" s="210" t="e">
        <f t="shared" si="3"/>
        <v>#REF!</v>
      </c>
      <c r="K27" s="155" t="e">
        <f t="shared" si="4"/>
        <v>#REF!</v>
      </c>
      <c r="L27" s="168" t="e">
        <f t="shared" si="5"/>
        <v>#REF!</v>
      </c>
      <c r="M27" s="121" t="e">
        <f t="shared" si="6"/>
        <v>#REF!</v>
      </c>
      <c r="O27" s="1219"/>
      <c r="P27" s="1899"/>
      <c r="Q27" s="120" t="s">
        <v>168</v>
      </c>
      <c r="R27" s="119">
        <v>25.7</v>
      </c>
      <c r="S27" s="117" t="s">
        <v>163</v>
      </c>
      <c r="T27" s="116"/>
      <c r="V27" s="118">
        <v>2.47E-2</v>
      </c>
      <c r="W27" s="117" t="s">
        <v>153</v>
      </c>
      <c r="X27" s="116"/>
    </row>
    <row r="28" spans="1:24" ht="18" customHeight="1">
      <c r="A28" s="1219"/>
      <c r="B28" s="1183"/>
      <c r="C28" s="41" t="s">
        <v>167</v>
      </c>
      <c r="D28" s="40" t="s">
        <v>165</v>
      </c>
      <c r="E28" s="215" t="e">
        <f>#REF!</f>
        <v>#REF!</v>
      </c>
      <c r="F28" s="154" t="e">
        <f t="shared" si="0"/>
        <v>#REF!</v>
      </c>
      <c r="G28" s="209" t="e">
        <f t="shared" si="1"/>
        <v>#REF!</v>
      </c>
      <c r="H28" s="215" t="e">
        <f>#REF!</f>
        <v>#REF!</v>
      </c>
      <c r="I28" s="154" t="e">
        <f t="shared" si="2"/>
        <v>#REF!</v>
      </c>
      <c r="J28" s="209" t="e">
        <f t="shared" si="3"/>
        <v>#REF!</v>
      </c>
      <c r="K28" s="154" t="e">
        <f t="shared" si="4"/>
        <v>#REF!</v>
      </c>
      <c r="L28" s="167" t="e">
        <f t="shared" si="5"/>
        <v>#REF!</v>
      </c>
      <c r="M28" s="114" t="e">
        <f t="shared" si="6"/>
        <v>#REF!</v>
      </c>
      <c r="O28" s="1219"/>
      <c r="P28" s="1183"/>
      <c r="Q28" s="41" t="s">
        <v>167</v>
      </c>
      <c r="R28" s="113">
        <v>26.9</v>
      </c>
      <c r="S28" s="111" t="s">
        <v>163</v>
      </c>
      <c r="T28" s="110"/>
      <c r="V28" s="112">
        <v>2.5499999999999998E-2</v>
      </c>
      <c r="W28" s="111" t="s">
        <v>153</v>
      </c>
      <c r="X28" s="110"/>
    </row>
    <row r="29" spans="1:24" ht="18" customHeight="1">
      <c r="A29" s="1219"/>
      <c r="B29" s="1191" t="s">
        <v>166</v>
      </c>
      <c r="C29" s="1192"/>
      <c r="D29" s="85" t="s">
        <v>165</v>
      </c>
      <c r="E29" s="213" t="e">
        <f>#REF!</f>
        <v>#REF!</v>
      </c>
      <c r="F29" s="152" t="e">
        <f t="shared" si="0"/>
        <v>#REF!</v>
      </c>
      <c r="G29" s="207" t="e">
        <f t="shared" si="1"/>
        <v>#REF!</v>
      </c>
      <c r="H29" s="213" t="e">
        <f>#REF!</f>
        <v>#REF!</v>
      </c>
      <c r="I29" s="152" t="e">
        <f t="shared" si="2"/>
        <v>#REF!</v>
      </c>
      <c r="J29" s="207" t="e">
        <f t="shared" si="3"/>
        <v>#REF!</v>
      </c>
      <c r="K29" s="152" t="e">
        <f t="shared" si="4"/>
        <v>#REF!</v>
      </c>
      <c r="L29" s="165" t="e">
        <f t="shared" si="5"/>
        <v>#REF!</v>
      </c>
      <c r="M29" s="103" t="e">
        <f t="shared" si="6"/>
        <v>#REF!</v>
      </c>
      <c r="O29" s="1219"/>
      <c r="P29" s="1191" t="s">
        <v>166</v>
      </c>
      <c r="Q29" s="1192"/>
      <c r="R29" s="109">
        <v>29.4</v>
      </c>
      <c r="S29" s="92" t="s">
        <v>163</v>
      </c>
      <c r="T29" s="91"/>
      <c r="V29" s="105">
        <v>2.9399999999999999E-2</v>
      </c>
      <c r="W29" s="92" t="s">
        <v>153</v>
      </c>
      <c r="X29" s="91"/>
    </row>
    <row r="30" spans="1:24" ht="18" customHeight="1">
      <c r="A30" s="1219"/>
      <c r="B30" s="1191" t="s">
        <v>164</v>
      </c>
      <c r="C30" s="1192"/>
      <c r="D30" s="85" t="s">
        <v>165</v>
      </c>
      <c r="E30" s="213" t="e">
        <f>#REF!</f>
        <v>#REF!</v>
      </c>
      <c r="F30" s="152" t="e">
        <f t="shared" si="0"/>
        <v>#REF!</v>
      </c>
      <c r="G30" s="207" t="e">
        <f t="shared" si="1"/>
        <v>#REF!</v>
      </c>
      <c r="H30" s="213" t="e">
        <f>#REF!</f>
        <v>#REF!</v>
      </c>
      <c r="I30" s="152" t="e">
        <f t="shared" si="2"/>
        <v>#REF!</v>
      </c>
      <c r="J30" s="207" t="e">
        <f t="shared" si="3"/>
        <v>#REF!</v>
      </c>
      <c r="K30" s="152" t="e">
        <f t="shared" si="4"/>
        <v>#REF!</v>
      </c>
      <c r="L30" s="165" t="e">
        <f t="shared" si="5"/>
        <v>#REF!</v>
      </c>
      <c r="M30" s="103" t="e">
        <f t="shared" si="6"/>
        <v>#REF!</v>
      </c>
      <c r="O30" s="1219"/>
      <c r="P30" s="1191" t="s">
        <v>164</v>
      </c>
      <c r="Q30" s="1192"/>
      <c r="R30" s="109">
        <v>37.299999999999997</v>
      </c>
      <c r="S30" s="92" t="s">
        <v>163</v>
      </c>
      <c r="T30" s="91"/>
      <c r="V30" s="105">
        <v>2.0899999999999998E-2</v>
      </c>
      <c r="W30" s="92" t="s">
        <v>153</v>
      </c>
      <c r="X30" s="91"/>
    </row>
    <row r="31" spans="1:24" ht="18" customHeight="1">
      <c r="A31" s="1219"/>
      <c r="B31" s="1191" t="s">
        <v>162</v>
      </c>
      <c r="C31" s="1192"/>
      <c r="D31" s="40" t="s">
        <v>159</v>
      </c>
      <c r="E31" s="213" t="e">
        <f>#REF!</f>
        <v>#REF!</v>
      </c>
      <c r="F31" s="152" t="e">
        <f t="shared" si="0"/>
        <v>#REF!</v>
      </c>
      <c r="G31" s="207" t="e">
        <f t="shared" si="1"/>
        <v>#REF!</v>
      </c>
      <c r="H31" s="213" t="e">
        <f>#REF!</f>
        <v>#REF!</v>
      </c>
      <c r="I31" s="152" t="e">
        <f t="shared" si="2"/>
        <v>#REF!</v>
      </c>
      <c r="J31" s="207" t="e">
        <f t="shared" si="3"/>
        <v>#REF!</v>
      </c>
      <c r="K31" s="152" t="e">
        <f t="shared" si="4"/>
        <v>#REF!</v>
      </c>
      <c r="L31" s="165" t="e">
        <f t="shared" si="5"/>
        <v>#REF!</v>
      </c>
      <c r="M31" s="103" t="e">
        <f t="shared" si="6"/>
        <v>#REF!</v>
      </c>
      <c r="O31" s="1219"/>
      <c r="P31" s="1191" t="s">
        <v>162</v>
      </c>
      <c r="Q31" s="1192"/>
      <c r="R31" s="109">
        <v>21.1</v>
      </c>
      <c r="S31" s="92" t="s">
        <v>155</v>
      </c>
      <c r="T31" s="91"/>
      <c r="V31" s="105">
        <v>1.0999999999999999E-2</v>
      </c>
      <c r="W31" s="92" t="s">
        <v>153</v>
      </c>
      <c r="X31" s="91"/>
    </row>
    <row r="32" spans="1:24" ht="18" customHeight="1">
      <c r="A32" s="1219"/>
      <c r="B32" s="1191" t="s">
        <v>161</v>
      </c>
      <c r="C32" s="1192"/>
      <c r="D32" s="40" t="s">
        <v>159</v>
      </c>
      <c r="E32" s="213" t="e">
        <f>#REF!</f>
        <v>#REF!</v>
      </c>
      <c r="F32" s="152" t="e">
        <f t="shared" si="0"/>
        <v>#REF!</v>
      </c>
      <c r="G32" s="207" t="e">
        <f t="shared" si="1"/>
        <v>#REF!</v>
      </c>
      <c r="H32" s="213" t="e">
        <f>#REF!</f>
        <v>#REF!</v>
      </c>
      <c r="I32" s="152" t="e">
        <f t="shared" si="2"/>
        <v>#REF!</v>
      </c>
      <c r="J32" s="207" t="e">
        <f t="shared" si="3"/>
        <v>#REF!</v>
      </c>
      <c r="K32" s="152" t="e">
        <f t="shared" si="4"/>
        <v>#REF!</v>
      </c>
      <c r="L32" s="165" t="e">
        <f t="shared" si="5"/>
        <v>#REF!</v>
      </c>
      <c r="M32" s="103" t="e">
        <f t="shared" si="6"/>
        <v>#REF!</v>
      </c>
      <c r="O32" s="1219"/>
      <c r="P32" s="1191" t="s">
        <v>161</v>
      </c>
      <c r="Q32" s="1192"/>
      <c r="R32" s="94">
        <v>3.41</v>
      </c>
      <c r="S32" s="92" t="s">
        <v>155</v>
      </c>
      <c r="T32" s="91"/>
      <c r="V32" s="105">
        <v>2.63E-2</v>
      </c>
      <c r="W32" s="92" t="s">
        <v>153</v>
      </c>
      <c r="X32" s="91"/>
    </row>
    <row r="33" spans="1:24" ht="18" customHeight="1">
      <c r="A33" s="1219"/>
      <c r="B33" s="1889" t="s">
        <v>160</v>
      </c>
      <c r="C33" s="1890"/>
      <c r="D33" s="108" t="s">
        <v>159</v>
      </c>
      <c r="E33" s="213" t="e">
        <f>#REF!</f>
        <v>#REF!</v>
      </c>
      <c r="F33" s="156" t="e">
        <f t="shared" si="0"/>
        <v>#REF!</v>
      </c>
      <c r="G33" s="208" t="e">
        <f t="shared" si="1"/>
        <v>#REF!</v>
      </c>
      <c r="H33" s="213" t="e">
        <f>#REF!</f>
        <v>#REF!</v>
      </c>
      <c r="I33" s="156" t="e">
        <f t="shared" si="2"/>
        <v>#REF!</v>
      </c>
      <c r="J33" s="208" t="e">
        <f t="shared" si="3"/>
        <v>#REF!</v>
      </c>
      <c r="K33" s="156" t="e">
        <f t="shared" si="4"/>
        <v>#REF!</v>
      </c>
      <c r="L33" s="169" t="e">
        <f t="shared" si="5"/>
        <v>#REF!</v>
      </c>
      <c r="M33" s="106" t="e">
        <f t="shared" si="6"/>
        <v>#REF!</v>
      </c>
      <c r="O33" s="1219"/>
      <c r="P33" s="1889" t="s">
        <v>160</v>
      </c>
      <c r="Q33" s="1890"/>
      <c r="R33" s="94">
        <v>8.41</v>
      </c>
      <c r="S33" s="92" t="s">
        <v>155</v>
      </c>
      <c r="T33" s="91"/>
      <c r="V33" s="105">
        <v>3.8399999999999997E-2</v>
      </c>
      <c r="W33" s="92" t="s">
        <v>153</v>
      </c>
      <c r="X33" s="91"/>
    </row>
    <row r="34" spans="1:24" ht="18" customHeight="1">
      <c r="A34" s="1219"/>
      <c r="B34" s="101" t="s">
        <v>157</v>
      </c>
      <c r="C34" s="101" t="s">
        <v>156</v>
      </c>
      <c r="D34" s="85" t="s">
        <v>159</v>
      </c>
      <c r="E34" s="213" t="e">
        <f>#REF!</f>
        <v>#REF!</v>
      </c>
      <c r="F34" s="152" t="e">
        <f t="shared" si="0"/>
        <v>#REF!</v>
      </c>
      <c r="G34" s="207" t="e">
        <f t="shared" si="1"/>
        <v>#REF!</v>
      </c>
      <c r="H34" s="213" t="e">
        <f>#REF!</f>
        <v>#REF!</v>
      </c>
      <c r="I34" s="152" t="e">
        <f t="shared" si="2"/>
        <v>#REF!</v>
      </c>
      <c r="J34" s="207" t="e">
        <f t="shared" si="3"/>
        <v>#REF!</v>
      </c>
      <c r="K34" s="152" t="e">
        <f t="shared" si="4"/>
        <v>#REF!</v>
      </c>
      <c r="L34" s="165" t="e">
        <f t="shared" si="5"/>
        <v>#REF!</v>
      </c>
      <c r="M34" s="103" t="e">
        <f t="shared" si="6"/>
        <v>#REF!</v>
      </c>
      <c r="N34" s="30" t="s">
        <v>158</v>
      </c>
      <c r="O34" s="1219"/>
      <c r="P34" s="102" t="s">
        <v>157</v>
      </c>
      <c r="Q34" s="101" t="s">
        <v>156</v>
      </c>
      <c r="R34" s="100">
        <v>45</v>
      </c>
      <c r="S34" s="98" t="s">
        <v>155</v>
      </c>
      <c r="T34" s="97" t="s">
        <v>154</v>
      </c>
      <c r="V34" s="99">
        <v>1.3599999999999999E-2</v>
      </c>
      <c r="W34" s="98" t="s">
        <v>153</v>
      </c>
      <c r="X34" s="97" t="s">
        <v>152</v>
      </c>
    </row>
    <row r="35" spans="1:24" ht="18" customHeight="1">
      <c r="A35" s="1219"/>
      <c r="B35" s="1203" t="s">
        <v>151</v>
      </c>
      <c r="C35" s="1204"/>
      <c r="D35" s="96" t="s">
        <v>144</v>
      </c>
      <c r="E35" s="213" t="e">
        <f>#REF!</f>
        <v>#REF!</v>
      </c>
      <c r="F35" s="157" t="e">
        <f t="shared" si="0"/>
        <v>#REF!</v>
      </c>
      <c r="G35" s="206" t="e">
        <f>E35*$V35</f>
        <v>#REF!</v>
      </c>
      <c r="H35" s="213" t="e">
        <f>#REF!</f>
        <v>#REF!</v>
      </c>
      <c r="I35" s="157" t="e">
        <f t="shared" si="2"/>
        <v>#REF!</v>
      </c>
      <c r="J35" s="206" t="e">
        <f>H35*$V35</f>
        <v>#REF!</v>
      </c>
      <c r="K35" s="157" t="e">
        <f t="shared" si="4"/>
        <v>#REF!</v>
      </c>
      <c r="L35" s="170" t="e">
        <f t="shared" si="5"/>
        <v>#REF!</v>
      </c>
      <c r="M35" s="90" t="e">
        <f>K35*$V35</f>
        <v>#REF!</v>
      </c>
      <c r="O35" s="1219"/>
      <c r="P35" s="1203" t="s">
        <v>151</v>
      </c>
      <c r="Q35" s="1204"/>
      <c r="R35" s="94">
        <v>1.02</v>
      </c>
      <c r="S35" s="92" t="s">
        <v>147</v>
      </c>
      <c r="T35" s="91"/>
      <c r="V35" s="93">
        <v>0.06</v>
      </c>
      <c r="W35" s="92" t="s">
        <v>146</v>
      </c>
      <c r="X35" s="91"/>
    </row>
    <row r="36" spans="1:24" ht="18" customHeight="1">
      <c r="A36" s="1219"/>
      <c r="B36" s="1191" t="s">
        <v>150</v>
      </c>
      <c r="C36" s="1192"/>
      <c r="D36" s="85" t="s">
        <v>144</v>
      </c>
      <c r="E36" s="213" t="e">
        <f>#REF!</f>
        <v>#REF!</v>
      </c>
      <c r="F36" s="158" t="e">
        <f t="shared" si="0"/>
        <v>#REF!</v>
      </c>
      <c r="G36" s="206" t="e">
        <f>E36*$V36</f>
        <v>#REF!</v>
      </c>
      <c r="H36" s="213" t="e">
        <f>#REF!</f>
        <v>#REF!</v>
      </c>
      <c r="I36" s="158" t="e">
        <f t="shared" si="2"/>
        <v>#REF!</v>
      </c>
      <c r="J36" s="206" t="e">
        <f>H36*$V36</f>
        <v>#REF!</v>
      </c>
      <c r="K36" s="158" t="e">
        <f t="shared" si="4"/>
        <v>#REF!</v>
      </c>
      <c r="L36" s="171" t="e">
        <f t="shared" si="5"/>
        <v>#REF!</v>
      </c>
      <c r="M36" s="90" t="e">
        <f>K36*$V36</f>
        <v>#REF!</v>
      </c>
      <c r="O36" s="1219"/>
      <c r="P36" s="1191" t="s">
        <v>150</v>
      </c>
      <c r="Q36" s="1192"/>
      <c r="R36" s="94">
        <v>1.36</v>
      </c>
      <c r="S36" s="92" t="s">
        <v>147</v>
      </c>
      <c r="T36" s="91"/>
      <c r="V36" s="93">
        <v>5.7000000000000002E-2</v>
      </c>
      <c r="W36" s="92" t="s">
        <v>146</v>
      </c>
      <c r="X36" s="91"/>
    </row>
    <row r="37" spans="1:24" ht="18" customHeight="1">
      <c r="A37" s="1219"/>
      <c r="B37" s="1191" t="s">
        <v>149</v>
      </c>
      <c r="C37" s="1192"/>
      <c r="D37" s="85" t="s">
        <v>144</v>
      </c>
      <c r="E37" s="213" t="e">
        <f>#REF!</f>
        <v>#REF!</v>
      </c>
      <c r="F37" s="158" t="e">
        <f t="shared" si="0"/>
        <v>#REF!</v>
      </c>
      <c r="G37" s="206" t="e">
        <f>E37*$V37</f>
        <v>#REF!</v>
      </c>
      <c r="H37" s="213" t="e">
        <f>#REF!</f>
        <v>#REF!</v>
      </c>
      <c r="I37" s="158" t="e">
        <f t="shared" si="2"/>
        <v>#REF!</v>
      </c>
      <c r="J37" s="206" t="e">
        <f>H37*$V37</f>
        <v>#REF!</v>
      </c>
      <c r="K37" s="158" t="e">
        <f t="shared" si="4"/>
        <v>#REF!</v>
      </c>
      <c r="L37" s="171" t="e">
        <f t="shared" si="5"/>
        <v>#REF!</v>
      </c>
      <c r="M37" s="90" t="e">
        <f>K37*$V37</f>
        <v>#REF!</v>
      </c>
      <c r="O37" s="1219"/>
      <c r="P37" s="1191" t="s">
        <v>149</v>
      </c>
      <c r="Q37" s="1192"/>
      <c r="R37" s="94">
        <v>1.36</v>
      </c>
      <c r="S37" s="92" t="s">
        <v>147</v>
      </c>
      <c r="T37" s="91"/>
      <c r="V37" s="93">
        <v>5.7000000000000002E-2</v>
      </c>
      <c r="W37" s="92" t="s">
        <v>146</v>
      </c>
      <c r="X37" s="91"/>
    </row>
    <row r="38" spans="1:24" ht="18" customHeight="1" thickBot="1">
      <c r="A38" s="1219"/>
      <c r="B38" s="1191" t="s">
        <v>148</v>
      </c>
      <c r="C38" s="1192"/>
      <c r="D38" s="85" t="s">
        <v>144</v>
      </c>
      <c r="E38" s="213" t="e">
        <f>#REF!</f>
        <v>#REF!</v>
      </c>
      <c r="F38" s="158" t="e">
        <f t="shared" si="0"/>
        <v>#REF!</v>
      </c>
      <c r="G38" s="206" t="e">
        <f>E38*$V38</f>
        <v>#REF!</v>
      </c>
      <c r="H38" s="213" t="e">
        <f>#REF!</f>
        <v>#REF!</v>
      </c>
      <c r="I38" s="158" t="e">
        <f t="shared" si="2"/>
        <v>#REF!</v>
      </c>
      <c r="J38" s="206" t="e">
        <f>H38*$V38</f>
        <v>#REF!</v>
      </c>
      <c r="K38" s="158" t="e">
        <f t="shared" si="4"/>
        <v>#REF!</v>
      </c>
      <c r="L38" s="171" t="e">
        <f t="shared" si="5"/>
        <v>#REF!</v>
      </c>
      <c r="M38" s="90" t="e">
        <f>K38*$V38</f>
        <v>#REF!</v>
      </c>
      <c r="O38" s="1220"/>
      <c r="P38" s="1205" t="s">
        <v>148</v>
      </c>
      <c r="Q38" s="1206"/>
      <c r="R38" s="89">
        <v>1.36</v>
      </c>
      <c r="S38" s="87" t="s">
        <v>147</v>
      </c>
      <c r="T38" s="86"/>
      <c r="V38" s="88">
        <v>5.7000000000000002E-2</v>
      </c>
      <c r="W38" s="87" t="s">
        <v>146</v>
      </c>
      <c r="X38" s="86"/>
    </row>
    <row r="39" spans="1:24" ht="18" customHeight="1" thickBot="1">
      <c r="A39" s="1896"/>
      <c r="B39" s="1897" t="s">
        <v>145</v>
      </c>
      <c r="C39" s="1897"/>
      <c r="D39" s="85" t="s">
        <v>144</v>
      </c>
      <c r="E39" s="267"/>
      <c r="F39" s="159" t="e">
        <f>SUM(F12:F38)</f>
        <v>#REF!</v>
      </c>
      <c r="G39" s="205" t="e">
        <f>SUM(G12:G38)</f>
        <v>#REF!</v>
      </c>
      <c r="H39" s="267"/>
      <c r="I39" s="159" t="e">
        <f>SUM(I12:I38)</f>
        <v>#REF!</v>
      </c>
      <c r="J39" s="205" t="e">
        <f>SUM(J12:J38)</f>
        <v>#REF!</v>
      </c>
      <c r="K39" s="267"/>
      <c r="L39" s="172" t="e">
        <f>SUM(L12:L38)</f>
        <v>#REF!</v>
      </c>
      <c r="M39" s="82" t="e">
        <f>SUM(M12:M38)</f>
        <v>#REF!</v>
      </c>
      <c r="O39" s="58"/>
      <c r="P39" s="81"/>
      <c r="Q39" s="81"/>
      <c r="R39" s="80"/>
      <c r="V39" s="80"/>
      <c r="X39" s="79"/>
    </row>
    <row r="40" spans="1:24" ht="18" customHeight="1">
      <c r="A40" s="1904" t="s">
        <v>142</v>
      </c>
      <c r="B40" s="1217" t="s">
        <v>143</v>
      </c>
      <c r="C40" s="78" t="s">
        <v>140</v>
      </c>
      <c r="D40" s="77" t="s">
        <v>125</v>
      </c>
      <c r="E40" s="214" t="e">
        <f>#REF!</f>
        <v>#REF!</v>
      </c>
      <c r="F40" s="160" t="e">
        <f>ROUND(E40*$R40,2)</f>
        <v>#REF!</v>
      </c>
      <c r="G40" s="204" t="e">
        <f>E40*$V40</f>
        <v>#REF!</v>
      </c>
      <c r="H40" s="214" t="e">
        <f>#REF!</f>
        <v>#REF!</v>
      </c>
      <c r="I40" s="160" t="e">
        <f>ROUND(H40*$R40,2)</f>
        <v>#REF!</v>
      </c>
      <c r="J40" s="204" t="e">
        <f>H40*$V40</f>
        <v>#REF!</v>
      </c>
      <c r="K40" s="160" t="e">
        <f>E40-H40</f>
        <v>#REF!</v>
      </c>
      <c r="L40" s="173" t="e">
        <f>ROUND(K40*$R40,2)</f>
        <v>#REF!</v>
      </c>
      <c r="M40" s="75" t="e">
        <f>K40*$V40</f>
        <v>#REF!</v>
      </c>
      <c r="O40" s="1180" t="s">
        <v>142</v>
      </c>
      <c r="P40" s="1891" t="s">
        <v>141</v>
      </c>
      <c r="Q40" s="74" t="s">
        <v>140</v>
      </c>
      <c r="R40" s="73">
        <v>9.9700000000000006</v>
      </c>
      <c r="S40" s="70" t="s">
        <v>137</v>
      </c>
      <c r="T40" s="72"/>
      <c r="V40" s="71">
        <v>0.34</v>
      </c>
      <c r="W40" s="70" t="s">
        <v>139</v>
      </c>
      <c r="X40" s="69" t="s">
        <v>135</v>
      </c>
    </row>
    <row r="41" spans="1:24" ht="18" customHeight="1" thickBot="1">
      <c r="A41" s="1181"/>
      <c r="B41" s="1215"/>
      <c r="C41" s="41" t="s">
        <v>138</v>
      </c>
      <c r="D41" s="40" t="s">
        <v>125</v>
      </c>
      <c r="E41" s="215" t="e">
        <f>#REF!</f>
        <v>#REF!</v>
      </c>
      <c r="F41" s="161" t="e">
        <f>ROUND(E41*$R41,2)</f>
        <v>#REF!</v>
      </c>
      <c r="G41" s="203" t="e">
        <f>E41*$V41</f>
        <v>#REF!</v>
      </c>
      <c r="H41" s="215" t="e">
        <f>#REF!</f>
        <v>#REF!</v>
      </c>
      <c r="I41" s="161" t="e">
        <f>ROUND(H41*$R41,2)</f>
        <v>#REF!</v>
      </c>
      <c r="J41" s="203" t="e">
        <f>H41*$V41</f>
        <v>#REF!</v>
      </c>
      <c r="K41" s="161" t="e">
        <f>E41-H41</f>
        <v>#REF!</v>
      </c>
      <c r="L41" s="174" t="e">
        <f>ROUND(K41*$R41,2)</f>
        <v>#REF!</v>
      </c>
      <c r="M41" s="68" t="e">
        <f>K41*$V41</f>
        <v>#REF!</v>
      </c>
      <c r="O41" s="1902"/>
      <c r="P41" s="1892"/>
      <c r="Q41" s="67" t="s">
        <v>138</v>
      </c>
      <c r="R41" s="66">
        <v>9.2799999999999994</v>
      </c>
      <c r="S41" s="63" t="s">
        <v>137</v>
      </c>
      <c r="T41" s="65"/>
      <c r="V41" s="64">
        <v>0.34</v>
      </c>
      <c r="W41" s="63" t="s">
        <v>136</v>
      </c>
      <c r="X41" s="62" t="s">
        <v>135</v>
      </c>
    </row>
    <row r="42" spans="1:24" ht="18" customHeight="1" thickBot="1">
      <c r="A42" s="61"/>
      <c r="B42" s="1903" t="s">
        <v>134</v>
      </c>
      <c r="C42" s="1903"/>
      <c r="D42" s="60" t="s">
        <v>125</v>
      </c>
      <c r="E42" s="162" t="e">
        <f t="shared" ref="E42:J42" si="7">SUM(E40:E41)</f>
        <v>#REF!</v>
      </c>
      <c r="F42" s="162" t="e">
        <f t="shared" si="7"/>
        <v>#REF!</v>
      </c>
      <c r="G42" s="162" t="e">
        <f t="shared" si="7"/>
        <v>#REF!</v>
      </c>
      <c r="H42" s="162" t="e">
        <f t="shared" si="7"/>
        <v>#REF!</v>
      </c>
      <c r="I42" s="162" t="e">
        <f t="shared" si="7"/>
        <v>#REF!</v>
      </c>
      <c r="J42" s="162" t="e">
        <f t="shared" si="7"/>
        <v>#REF!</v>
      </c>
      <c r="K42" s="162" t="e">
        <f>E42-H42</f>
        <v>#REF!</v>
      </c>
      <c r="L42" s="175" t="e">
        <f>SUM(L40:L41)</f>
        <v>#REF!</v>
      </c>
      <c r="M42" s="59" t="e">
        <f>SUM(M40:M41)</f>
        <v>#REF!</v>
      </c>
      <c r="O42" s="58"/>
      <c r="P42" s="1173"/>
      <c r="Q42" s="1173"/>
    </row>
    <row r="43" spans="1:24" ht="23.25" customHeight="1" thickTop="1" thickBot="1">
      <c r="A43" s="1174" t="s">
        <v>133</v>
      </c>
      <c r="B43" s="1175"/>
      <c r="C43" s="1175"/>
      <c r="D43" s="1175"/>
      <c r="E43" s="1175"/>
      <c r="F43" s="163" t="e">
        <f>F39+F42</f>
        <v>#REF!</v>
      </c>
      <c r="G43" s="57" t="e">
        <f>G39+G42</f>
        <v>#REF!</v>
      </c>
      <c r="H43" s="56"/>
      <c r="I43" s="163" t="e">
        <f>I39+I42</f>
        <v>#REF!</v>
      </c>
      <c r="J43" s="57" t="e">
        <f>J39+J42</f>
        <v>#REF!</v>
      </c>
      <c r="K43" s="56"/>
      <c r="L43" s="176" t="e">
        <f>L39+L42</f>
        <v>#REF!</v>
      </c>
      <c r="M43" s="55" t="e">
        <f>M39+M42</f>
        <v>#REF!</v>
      </c>
    </row>
    <row r="44" spans="1:24" ht="23.25" customHeight="1" thickBot="1">
      <c r="A44" s="47"/>
      <c r="B44" s="47"/>
      <c r="C44" s="47"/>
      <c r="D44" s="47"/>
      <c r="E44" s="47"/>
      <c r="F44" s="54"/>
      <c r="G44" s="54"/>
      <c r="H44" s="54"/>
      <c r="I44" s="54"/>
      <c r="J44" s="54"/>
      <c r="K44" s="54"/>
      <c r="L44" s="54"/>
      <c r="M44" s="51"/>
    </row>
    <row r="45" spans="1:24" ht="23.25" customHeight="1">
      <c r="A45" s="1176" t="s">
        <v>132</v>
      </c>
      <c r="B45" s="1177"/>
      <c r="C45" s="1177"/>
      <c r="D45" s="1177"/>
      <c r="E45" s="1177"/>
      <c r="F45" s="179" t="e">
        <f>ROUND(F43*0.0258,2)</f>
        <v>#REF!</v>
      </c>
      <c r="G45" s="53"/>
      <c r="H45" s="52"/>
      <c r="I45" s="179" t="e">
        <f>ROUND(I43*0.0258,2)</f>
        <v>#REF!</v>
      </c>
      <c r="J45" s="53"/>
      <c r="K45" s="52"/>
      <c r="L45" s="178" t="e">
        <f>ROUND(L43*0.0258,2)</f>
        <v>#REF!</v>
      </c>
      <c r="M45" s="51"/>
    </row>
    <row r="46" spans="1:24" ht="23.25" customHeight="1" thickBot="1">
      <c r="A46" s="1178" t="s">
        <v>131</v>
      </c>
      <c r="B46" s="1179"/>
      <c r="C46" s="1179"/>
      <c r="D46" s="1179"/>
      <c r="E46" s="1179"/>
      <c r="F46" s="180" t="e">
        <f>ROUND(G43,2)</f>
        <v>#REF!</v>
      </c>
      <c r="G46" s="50"/>
      <c r="H46" s="49"/>
      <c r="I46" s="180" t="e">
        <f>ROUND(J43,2)</f>
        <v>#REF!</v>
      </c>
      <c r="J46" s="50"/>
      <c r="K46" s="49"/>
      <c r="L46" s="177" t="e">
        <f>ROUND(M43,2)</f>
        <v>#REF!</v>
      </c>
      <c r="M46" s="48"/>
    </row>
    <row r="47" spans="1:24" ht="23.25" customHeight="1" thickBot="1">
      <c r="A47" s="47"/>
      <c r="B47" s="46"/>
      <c r="C47" s="46"/>
      <c r="D47" s="46"/>
      <c r="E47" s="46"/>
      <c r="F47" s="45"/>
      <c r="G47" s="45"/>
      <c r="H47" s="45"/>
      <c r="I47" s="45"/>
      <c r="J47" s="45"/>
      <c r="K47" s="45"/>
      <c r="L47" s="45"/>
      <c r="M47" s="45"/>
    </row>
    <row r="48" spans="1:24" ht="18" customHeight="1">
      <c r="A48" s="1180" t="s">
        <v>130</v>
      </c>
      <c r="B48" s="1182" t="s">
        <v>129</v>
      </c>
      <c r="C48" s="44" t="s">
        <v>128</v>
      </c>
      <c r="D48" s="43" t="s">
        <v>125</v>
      </c>
      <c r="E48" s="201" t="e">
        <f>#REF!</f>
        <v>#REF!</v>
      </c>
      <c r="F48" s="42"/>
      <c r="G48" s="38"/>
    </row>
    <row r="49" spans="1:15" ht="18" customHeight="1">
      <c r="A49" s="1181"/>
      <c r="B49" s="1183"/>
      <c r="C49" s="41" t="s">
        <v>127</v>
      </c>
      <c r="D49" s="40" t="s">
        <v>125</v>
      </c>
      <c r="E49" s="215" t="e">
        <f>#REF!</f>
        <v>#REF!</v>
      </c>
      <c r="F49" s="39"/>
      <c r="G49" s="38"/>
    </row>
    <row r="50" spans="1:15" ht="18" customHeight="1" thickBot="1">
      <c r="A50" s="137"/>
      <c r="B50" s="1171" t="s">
        <v>126</v>
      </c>
      <c r="C50" s="1171"/>
      <c r="D50" s="37" t="s">
        <v>125</v>
      </c>
      <c r="E50" s="181" t="e">
        <f>SUM(E48:E49)</f>
        <v>#REF!</v>
      </c>
      <c r="F50" s="36">
        <f>SUM(F48:F49)</f>
        <v>0</v>
      </c>
      <c r="G50" s="35"/>
    </row>
    <row r="51" spans="1:15" ht="11.1" customHeight="1">
      <c r="A51" s="1172" t="s">
        <v>471</v>
      </c>
      <c r="B51" s="1172"/>
      <c r="C51" s="1172"/>
      <c r="D51" s="1172"/>
      <c r="E51" s="1172"/>
      <c r="F51" s="1172"/>
      <c r="G51" s="1172"/>
      <c r="H51" s="1172"/>
      <c r="I51" s="1172"/>
      <c r="J51" s="1172"/>
      <c r="K51" s="1172"/>
      <c r="L51" s="1172"/>
      <c r="M51" s="34"/>
      <c r="O51" s="30" t="s">
        <v>123</v>
      </c>
    </row>
    <row r="52" spans="1:15" ht="11.1" customHeight="1">
      <c r="A52" s="1172"/>
      <c r="B52" s="1172"/>
      <c r="C52" s="1172"/>
      <c r="D52" s="1172"/>
      <c r="E52" s="1172"/>
      <c r="F52" s="1172"/>
      <c r="G52" s="1172"/>
      <c r="H52" s="1172"/>
      <c r="I52" s="1172"/>
      <c r="J52" s="1172"/>
      <c r="K52" s="1172"/>
      <c r="L52" s="1172"/>
      <c r="M52" s="34"/>
    </row>
    <row r="53" spans="1:15" ht="11.1" customHeight="1">
      <c r="A53" s="1172"/>
      <c r="B53" s="1172"/>
      <c r="C53" s="1172"/>
      <c r="D53" s="1172"/>
      <c r="E53" s="1172"/>
      <c r="F53" s="1172"/>
      <c r="G53" s="1172"/>
      <c r="H53" s="1172"/>
      <c r="I53" s="1172"/>
      <c r="J53" s="1172"/>
      <c r="K53" s="1172"/>
      <c r="L53" s="1172"/>
      <c r="M53" s="34"/>
    </row>
    <row r="54" spans="1:15" ht="11.1" customHeight="1">
      <c r="A54" s="1172"/>
      <c r="B54" s="1172"/>
      <c r="C54" s="1172"/>
      <c r="D54" s="1172"/>
      <c r="E54" s="1172"/>
      <c r="F54" s="1172"/>
      <c r="G54" s="1172"/>
      <c r="H54" s="1172"/>
      <c r="I54" s="1172"/>
      <c r="J54" s="1172"/>
      <c r="K54" s="1172"/>
      <c r="L54" s="1172"/>
      <c r="M54" s="34"/>
    </row>
    <row r="55" spans="1:15" ht="11.1" customHeight="1">
      <c r="A55" s="33" t="s">
        <v>122</v>
      </c>
      <c r="B55" s="32"/>
      <c r="C55" s="32"/>
      <c r="D55" s="32"/>
      <c r="E55" s="32"/>
      <c r="F55" s="31"/>
      <c r="G55" s="31"/>
      <c r="H55" s="31"/>
      <c r="I55" s="31"/>
      <c r="J55" s="31"/>
      <c r="K55" s="32"/>
      <c r="L55" s="32"/>
      <c r="M55" s="31"/>
      <c r="O55" s="30" t="s">
        <v>121</v>
      </c>
    </row>
    <row r="56" spans="1:15" ht="5.25" customHeight="1"/>
  </sheetData>
  <sheetProtection selectLockedCells="1"/>
  <mergeCells count="86">
    <mergeCell ref="O40:O41"/>
    <mergeCell ref="A48:A49"/>
    <mergeCell ref="V9:X9"/>
    <mergeCell ref="A51:L54"/>
    <mergeCell ref="A45:E45"/>
    <mergeCell ref="B42:C42"/>
    <mergeCell ref="B40:B41"/>
    <mergeCell ref="A43:E43"/>
    <mergeCell ref="B32:C32"/>
    <mergeCell ref="B50:C50"/>
    <mergeCell ref="A46:E46"/>
    <mergeCell ref="G9:G11"/>
    <mergeCell ref="J9:J11"/>
    <mergeCell ref="M9:M11"/>
    <mergeCell ref="B48:B49"/>
    <mergeCell ref="A40:A41"/>
    <mergeCell ref="B22:B23"/>
    <mergeCell ref="B24:B25"/>
    <mergeCell ref="B17:C17"/>
    <mergeCell ref="K9:L9"/>
    <mergeCell ref="X10:X11"/>
    <mergeCell ref="R9:T9"/>
    <mergeCell ref="B12:C12"/>
    <mergeCell ref="O9:Q11"/>
    <mergeCell ref="P12:Q12"/>
    <mergeCell ref="E10:E11"/>
    <mergeCell ref="R10:R11"/>
    <mergeCell ref="H9:I9"/>
    <mergeCell ref="K10:K11"/>
    <mergeCell ref="W10:W11"/>
    <mergeCell ref="S10:S11"/>
    <mergeCell ref="P13:Q13"/>
    <mergeCell ref="B35:C35"/>
    <mergeCell ref="B18:C18"/>
    <mergeCell ref="P14:Q14"/>
    <mergeCell ref="B26:B28"/>
    <mergeCell ref="B20:C20"/>
    <mergeCell ref="B33:C33"/>
    <mergeCell ref="B29:C29"/>
    <mergeCell ref="B30:C30"/>
    <mergeCell ref="B31:C31"/>
    <mergeCell ref="P15:Q15"/>
    <mergeCell ref="P16:Q16"/>
    <mergeCell ref="P20:Q20"/>
    <mergeCell ref="P21:Q21"/>
    <mergeCell ref="P22:P23"/>
    <mergeCell ref="P24:P25"/>
    <mergeCell ref="P26:P28"/>
    <mergeCell ref="V10:V11"/>
    <mergeCell ref="T10:T11"/>
    <mergeCell ref="A12:A39"/>
    <mergeCell ref="B38:C38"/>
    <mergeCell ref="B36:C36"/>
    <mergeCell ref="B37:C37"/>
    <mergeCell ref="B15:C15"/>
    <mergeCell ref="B39:C39"/>
    <mergeCell ref="B13:C13"/>
    <mergeCell ref="B14:C14"/>
    <mergeCell ref="P18:Q18"/>
    <mergeCell ref="P19:Q19"/>
    <mergeCell ref="B21:C21"/>
    <mergeCell ref="B19:C19"/>
    <mergeCell ref="B16:C16"/>
    <mergeCell ref="P17:Q17"/>
    <mergeCell ref="A4:C4"/>
    <mergeCell ref="A6:C6"/>
    <mergeCell ref="E9:F9"/>
    <mergeCell ref="A9:C11"/>
    <mergeCell ref="D4:H4"/>
    <mergeCell ref="A5:C5"/>
    <mergeCell ref="D5:H5"/>
    <mergeCell ref="D6:H6"/>
    <mergeCell ref="D9:D11"/>
    <mergeCell ref="H10:H11"/>
    <mergeCell ref="P42:Q42"/>
    <mergeCell ref="P33:Q33"/>
    <mergeCell ref="P38:Q38"/>
    <mergeCell ref="P40:P41"/>
    <mergeCell ref="P37:Q37"/>
    <mergeCell ref="P36:Q36"/>
    <mergeCell ref="P29:Q29"/>
    <mergeCell ref="O12:O38"/>
    <mergeCell ref="P35:Q35"/>
    <mergeCell ref="P30:Q30"/>
    <mergeCell ref="P31:Q31"/>
    <mergeCell ref="P32:Q32"/>
  </mergeCells>
  <phoneticPr fontId="9"/>
  <conditionalFormatting sqref="E12:E22 H12:H22">
    <cfRule type="expression" dxfId="25" priority="67">
      <formula>E12&lt;&gt;#REF!</formula>
    </cfRule>
  </conditionalFormatting>
  <conditionalFormatting sqref="E23:E38 H23:H38 E40:E41 H40:H41 E48:E49">
    <cfRule type="expression" dxfId="24" priority="65">
      <formula>E23&lt;&gt;#REF!</formula>
    </cfRule>
  </conditionalFormatting>
  <printOptions horizontalCentered="1"/>
  <pageMargins left="0.78740157480314965" right="0.78740157480314965" top="0.59055118110236227" bottom="0.59055118110236227" header="0.39370078740157483" footer="0.39370078740157483"/>
  <pageSetup paperSize="9" scale="84"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44"/>
  <sheetViews>
    <sheetView workbookViewId="0"/>
  </sheetViews>
  <sheetFormatPr defaultColWidth="3.125" defaultRowHeight="15" customHeight="1"/>
  <cols>
    <col min="1" max="9" width="3.125" style="1" customWidth="1"/>
    <col min="10" max="11" width="3.125" style="2" customWidth="1"/>
    <col min="12" max="16384" width="3.125" style="1"/>
  </cols>
  <sheetData>
    <row r="1" spans="1:33" ht="18.75" customHeight="1">
      <c r="J1" s="4"/>
      <c r="K1" s="4"/>
    </row>
    <row r="2" spans="1:33" ht="18.75" customHeight="1">
      <c r="A2" s="1905" t="s">
        <v>72</v>
      </c>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row>
    <row r="3" spans="1:33" ht="18.75" customHeight="1">
      <c r="A3" s="1905"/>
      <c r="B3" s="1905"/>
      <c r="C3" s="1905"/>
      <c r="D3" s="1905"/>
      <c r="E3" s="1905"/>
      <c r="F3" s="1905"/>
      <c r="G3" s="1905"/>
      <c r="H3" s="1905"/>
      <c r="I3" s="1905"/>
      <c r="J3" s="1905"/>
      <c r="K3" s="1905"/>
      <c r="L3" s="1905"/>
      <c r="M3" s="1905"/>
      <c r="N3" s="1905"/>
      <c r="O3" s="1905"/>
      <c r="P3" s="1905"/>
      <c r="Q3" s="1905"/>
      <c r="R3" s="1905"/>
      <c r="S3" s="1905"/>
      <c r="T3" s="1905"/>
      <c r="U3" s="1905"/>
      <c r="V3" s="1905"/>
      <c r="W3" s="1905"/>
      <c r="X3" s="1905"/>
      <c r="Y3" s="1905"/>
      <c r="Z3" s="1905"/>
      <c r="AA3" s="1905"/>
      <c r="AB3" s="1905"/>
      <c r="AC3" s="1905"/>
      <c r="AD3" s="1905"/>
      <c r="AE3" s="1905"/>
      <c r="AF3" s="1905"/>
      <c r="AG3" s="1905"/>
    </row>
    <row r="4" spans="1:33" ht="18.75" customHeight="1"/>
    <row r="5" spans="1:33" ht="18.75" customHeight="1">
      <c r="B5" s="1" t="s">
        <v>81</v>
      </c>
    </row>
    <row r="6" spans="1:33" ht="18.75" customHeight="1">
      <c r="B6" s="1906" t="e">
        <f>#REF!</f>
        <v>#REF!</v>
      </c>
      <c r="C6" s="1906"/>
      <c r="D6" s="1906"/>
      <c r="E6" s="1906"/>
      <c r="F6" s="1906"/>
      <c r="G6" s="1906"/>
      <c r="H6" s="1906"/>
      <c r="I6" s="1906"/>
      <c r="J6" s="1906"/>
      <c r="K6" s="1906"/>
      <c r="L6" s="1906"/>
      <c r="M6" s="1906"/>
      <c r="N6" s="1906"/>
      <c r="O6" s="1906"/>
      <c r="P6" s="1906"/>
      <c r="Q6" s="1906"/>
      <c r="R6" s="1906"/>
      <c r="T6" s="13"/>
    </row>
    <row r="7" spans="1:33" ht="18.75" customHeight="1">
      <c r="AG7" s="20" t="s">
        <v>83</v>
      </c>
    </row>
    <row r="8" spans="1:33" ht="18.75" customHeight="1">
      <c r="A8" s="901" t="s">
        <v>77</v>
      </c>
      <c r="B8" s="901"/>
      <c r="C8" s="901"/>
      <c r="D8" s="901"/>
      <c r="E8" s="901"/>
      <c r="F8" s="901"/>
      <c r="G8" s="1907" t="s">
        <v>74</v>
      </c>
      <c r="H8" s="1907"/>
      <c r="I8" s="1907"/>
      <c r="J8" s="1907"/>
      <c r="K8" s="1907"/>
      <c r="L8" s="1907"/>
      <c r="M8" s="1907"/>
      <c r="N8" s="1907"/>
      <c r="O8" s="1908" t="s">
        <v>76</v>
      </c>
      <c r="P8" s="987"/>
      <c r="Q8" s="987"/>
      <c r="R8" s="987"/>
      <c r="S8" s="987"/>
      <c r="T8" s="987"/>
      <c r="U8" s="987"/>
      <c r="V8" s="987"/>
      <c r="W8" s="987"/>
      <c r="X8" s="987"/>
      <c r="Y8" s="987"/>
      <c r="Z8" s="987"/>
      <c r="AA8" s="988"/>
      <c r="AB8" s="901" t="s">
        <v>73</v>
      </c>
      <c r="AC8" s="901"/>
      <c r="AD8" s="901"/>
      <c r="AE8" s="901"/>
      <c r="AF8" s="901"/>
      <c r="AG8" s="901"/>
    </row>
    <row r="9" spans="1:33" ht="18.75" customHeight="1">
      <c r="A9" s="901"/>
      <c r="B9" s="901"/>
      <c r="C9" s="901"/>
      <c r="D9" s="901"/>
      <c r="E9" s="901"/>
      <c r="F9" s="901"/>
      <c r="G9" s="1907"/>
      <c r="H9" s="1907"/>
      <c r="I9" s="1907"/>
      <c r="J9" s="1907"/>
      <c r="K9" s="1907"/>
      <c r="L9" s="1907"/>
      <c r="M9" s="1907"/>
      <c r="N9" s="1907"/>
      <c r="O9" s="1909"/>
      <c r="P9" s="990"/>
      <c r="Q9" s="990"/>
      <c r="R9" s="990"/>
      <c r="S9" s="990"/>
      <c r="T9" s="990"/>
      <c r="U9" s="990"/>
      <c r="V9" s="990"/>
      <c r="W9" s="990"/>
      <c r="X9" s="990"/>
      <c r="Y9" s="990"/>
      <c r="Z9" s="990"/>
      <c r="AA9" s="991"/>
      <c r="AB9" s="901"/>
      <c r="AC9" s="901"/>
      <c r="AD9" s="901"/>
      <c r="AE9" s="901"/>
      <c r="AF9" s="901"/>
      <c r="AG9" s="901"/>
    </row>
    <row r="10" spans="1:33" ht="18.75" customHeight="1">
      <c r="A10" s="1017"/>
      <c r="B10" s="1017"/>
      <c r="C10" s="1017"/>
      <c r="D10" s="1017"/>
      <c r="E10" s="1017"/>
      <c r="F10" s="1017"/>
      <c r="G10" s="1910" t="s">
        <v>215</v>
      </c>
      <c r="H10" s="1910"/>
      <c r="I10" s="1910"/>
      <c r="J10" s="1910"/>
      <c r="K10" s="1910"/>
      <c r="L10" s="1910"/>
      <c r="M10" s="1910"/>
      <c r="N10" s="1910"/>
      <c r="O10" s="1911"/>
      <c r="P10" s="1912"/>
      <c r="Q10" s="1912"/>
      <c r="R10" s="1912"/>
      <c r="S10" s="1912"/>
      <c r="T10" s="1912"/>
      <c r="U10" s="1912"/>
      <c r="V10" s="1912"/>
      <c r="W10" s="1912"/>
      <c r="X10" s="1912"/>
      <c r="Y10" s="1912"/>
      <c r="Z10" s="1912"/>
      <c r="AA10" s="1913"/>
      <c r="AB10" s="1917" t="s">
        <v>117</v>
      </c>
      <c r="AC10" s="1917"/>
      <c r="AD10" s="1917"/>
      <c r="AE10" s="1917"/>
      <c r="AF10" s="1917"/>
      <c r="AG10" s="1917"/>
    </row>
    <row r="11" spans="1:33" ht="18.75" customHeight="1">
      <c r="A11" s="1017"/>
      <c r="B11" s="1017"/>
      <c r="C11" s="1017"/>
      <c r="D11" s="1017"/>
      <c r="E11" s="1017"/>
      <c r="F11" s="1017"/>
      <c r="G11" s="1918"/>
      <c r="H11" s="1918"/>
      <c r="I11" s="1918"/>
      <c r="J11" s="1918"/>
      <c r="K11" s="1918"/>
      <c r="L11" s="1918"/>
      <c r="M11" s="1918"/>
      <c r="N11" s="1918"/>
      <c r="O11" s="1914"/>
      <c r="P11" s="1915"/>
      <c r="Q11" s="1915"/>
      <c r="R11" s="1915"/>
      <c r="S11" s="1915"/>
      <c r="T11" s="1915"/>
      <c r="U11" s="1915"/>
      <c r="V11" s="1915"/>
      <c r="W11" s="1915"/>
      <c r="X11" s="1915"/>
      <c r="Y11" s="1915"/>
      <c r="Z11" s="1915"/>
      <c r="AA11" s="1916"/>
      <c r="AB11" s="1919" t="s">
        <v>75</v>
      </c>
      <c r="AC11" s="1919"/>
      <c r="AD11" s="1919"/>
      <c r="AE11" s="1919"/>
      <c r="AF11" s="1919"/>
      <c r="AG11" s="1919"/>
    </row>
    <row r="12" spans="1:33" ht="18.75" customHeight="1">
      <c r="A12" s="1017"/>
      <c r="B12" s="1017"/>
      <c r="C12" s="1017"/>
      <c r="D12" s="1017"/>
      <c r="E12" s="1017"/>
      <c r="F12" s="1017"/>
      <c r="G12" s="1910" t="s">
        <v>215</v>
      </c>
      <c r="H12" s="1910"/>
      <c r="I12" s="1910"/>
      <c r="J12" s="1910"/>
      <c r="K12" s="1910"/>
      <c r="L12" s="1910"/>
      <c r="M12" s="1910"/>
      <c r="N12" s="1910"/>
      <c r="O12" s="1911"/>
      <c r="P12" s="1912"/>
      <c r="Q12" s="1912"/>
      <c r="R12" s="1912"/>
      <c r="S12" s="1912"/>
      <c r="T12" s="1912"/>
      <c r="U12" s="1912"/>
      <c r="V12" s="1912"/>
      <c r="W12" s="1912"/>
      <c r="X12" s="1912"/>
      <c r="Y12" s="1912"/>
      <c r="Z12" s="1912"/>
      <c r="AA12" s="1913"/>
      <c r="AB12" s="1917" t="s">
        <v>117</v>
      </c>
      <c r="AC12" s="1917"/>
      <c r="AD12" s="1917"/>
      <c r="AE12" s="1917"/>
      <c r="AF12" s="1917"/>
      <c r="AG12" s="1917"/>
    </row>
    <row r="13" spans="1:33" ht="18.75" customHeight="1">
      <c r="A13" s="1017"/>
      <c r="B13" s="1017"/>
      <c r="C13" s="1017"/>
      <c r="D13" s="1017"/>
      <c r="E13" s="1017"/>
      <c r="F13" s="1017"/>
      <c r="G13" s="1918"/>
      <c r="H13" s="1918"/>
      <c r="I13" s="1918"/>
      <c r="J13" s="1918"/>
      <c r="K13" s="1918"/>
      <c r="L13" s="1918"/>
      <c r="M13" s="1918"/>
      <c r="N13" s="1918"/>
      <c r="O13" s="1914"/>
      <c r="P13" s="1915"/>
      <c r="Q13" s="1915"/>
      <c r="R13" s="1915"/>
      <c r="S13" s="1915"/>
      <c r="T13" s="1915"/>
      <c r="U13" s="1915"/>
      <c r="V13" s="1915"/>
      <c r="W13" s="1915"/>
      <c r="X13" s="1915"/>
      <c r="Y13" s="1915"/>
      <c r="Z13" s="1915"/>
      <c r="AA13" s="1916"/>
      <c r="AB13" s="1919" t="s">
        <v>75</v>
      </c>
      <c r="AC13" s="1919"/>
      <c r="AD13" s="1919"/>
      <c r="AE13" s="1919"/>
      <c r="AF13" s="1919"/>
      <c r="AG13" s="1919"/>
    </row>
    <row r="14" spans="1:33" ht="18.75" customHeight="1">
      <c r="A14" s="1017"/>
      <c r="B14" s="1017"/>
      <c r="C14" s="1017"/>
      <c r="D14" s="1017"/>
      <c r="E14" s="1017"/>
      <c r="F14" s="1017"/>
      <c r="G14" s="1910" t="s">
        <v>215</v>
      </c>
      <c r="H14" s="1910"/>
      <c r="I14" s="1910"/>
      <c r="J14" s="1910"/>
      <c r="K14" s="1910"/>
      <c r="L14" s="1910"/>
      <c r="M14" s="1910"/>
      <c r="N14" s="1910"/>
      <c r="O14" s="1911"/>
      <c r="P14" s="1912"/>
      <c r="Q14" s="1912"/>
      <c r="R14" s="1912"/>
      <c r="S14" s="1912"/>
      <c r="T14" s="1912"/>
      <c r="U14" s="1912"/>
      <c r="V14" s="1912"/>
      <c r="W14" s="1912"/>
      <c r="X14" s="1912"/>
      <c r="Y14" s="1912"/>
      <c r="Z14" s="1912"/>
      <c r="AA14" s="1913"/>
      <c r="AB14" s="1917" t="s">
        <v>117</v>
      </c>
      <c r="AC14" s="1917"/>
      <c r="AD14" s="1917"/>
      <c r="AE14" s="1917"/>
      <c r="AF14" s="1917"/>
      <c r="AG14" s="1917"/>
    </row>
    <row r="15" spans="1:33" ht="18.75" customHeight="1">
      <c r="A15" s="1017"/>
      <c r="B15" s="1017"/>
      <c r="C15" s="1017"/>
      <c r="D15" s="1017"/>
      <c r="E15" s="1017"/>
      <c r="F15" s="1017"/>
      <c r="G15" s="1918"/>
      <c r="H15" s="1918"/>
      <c r="I15" s="1918"/>
      <c r="J15" s="1918"/>
      <c r="K15" s="1918"/>
      <c r="L15" s="1918"/>
      <c r="M15" s="1918"/>
      <c r="N15" s="1918"/>
      <c r="O15" s="1914"/>
      <c r="P15" s="1915"/>
      <c r="Q15" s="1915"/>
      <c r="R15" s="1915"/>
      <c r="S15" s="1915"/>
      <c r="T15" s="1915"/>
      <c r="U15" s="1915"/>
      <c r="V15" s="1915"/>
      <c r="W15" s="1915"/>
      <c r="X15" s="1915"/>
      <c r="Y15" s="1915"/>
      <c r="Z15" s="1915"/>
      <c r="AA15" s="1916"/>
      <c r="AB15" s="1919" t="s">
        <v>75</v>
      </c>
      <c r="AC15" s="1919"/>
      <c r="AD15" s="1919"/>
      <c r="AE15" s="1919"/>
      <c r="AF15" s="1919"/>
      <c r="AG15" s="1919"/>
    </row>
    <row r="16" spans="1:33" ht="18.75" customHeight="1">
      <c r="A16" s="1017"/>
      <c r="B16" s="1017"/>
      <c r="C16" s="1017"/>
      <c r="D16" s="1017"/>
      <c r="E16" s="1017"/>
      <c r="F16" s="1017"/>
      <c r="G16" s="1910" t="s">
        <v>215</v>
      </c>
      <c r="H16" s="1910"/>
      <c r="I16" s="1910"/>
      <c r="J16" s="1910"/>
      <c r="K16" s="1910"/>
      <c r="L16" s="1910"/>
      <c r="M16" s="1910"/>
      <c r="N16" s="1910"/>
      <c r="O16" s="1911"/>
      <c r="P16" s="1912"/>
      <c r="Q16" s="1912"/>
      <c r="R16" s="1912"/>
      <c r="S16" s="1912"/>
      <c r="T16" s="1912"/>
      <c r="U16" s="1912"/>
      <c r="V16" s="1912"/>
      <c r="W16" s="1912"/>
      <c r="X16" s="1912"/>
      <c r="Y16" s="1912"/>
      <c r="Z16" s="1912"/>
      <c r="AA16" s="1913"/>
      <c r="AB16" s="1917" t="s">
        <v>117</v>
      </c>
      <c r="AC16" s="1917"/>
      <c r="AD16" s="1917"/>
      <c r="AE16" s="1917"/>
      <c r="AF16" s="1917"/>
      <c r="AG16" s="1917"/>
    </row>
    <row r="17" spans="1:33" ht="18.75" customHeight="1">
      <c r="A17" s="1017"/>
      <c r="B17" s="1017"/>
      <c r="C17" s="1017"/>
      <c r="D17" s="1017"/>
      <c r="E17" s="1017"/>
      <c r="F17" s="1017"/>
      <c r="G17" s="1918"/>
      <c r="H17" s="1918"/>
      <c r="I17" s="1918"/>
      <c r="J17" s="1918"/>
      <c r="K17" s="1918"/>
      <c r="L17" s="1918"/>
      <c r="M17" s="1918"/>
      <c r="N17" s="1918"/>
      <c r="O17" s="1914"/>
      <c r="P17" s="1915"/>
      <c r="Q17" s="1915"/>
      <c r="R17" s="1915"/>
      <c r="S17" s="1915"/>
      <c r="T17" s="1915"/>
      <c r="U17" s="1915"/>
      <c r="V17" s="1915"/>
      <c r="W17" s="1915"/>
      <c r="X17" s="1915"/>
      <c r="Y17" s="1915"/>
      <c r="Z17" s="1915"/>
      <c r="AA17" s="1916"/>
      <c r="AB17" s="1919" t="s">
        <v>75</v>
      </c>
      <c r="AC17" s="1919"/>
      <c r="AD17" s="1919"/>
      <c r="AE17" s="1919"/>
      <c r="AF17" s="1919"/>
      <c r="AG17" s="1919"/>
    </row>
    <row r="18" spans="1:33" ht="18.75" customHeight="1">
      <c r="A18" s="1017"/>
      <c r="B18" s="1017"/>
      <c r="C18" s="1017"/>
      <c r="D18" s="1017"/>
      <c r="E18" s="1017"/>
      <c r="F18" s="1017"/>
      <c r="G18" s="1910" t="s">
        <v>215</v>
      </c>
      <c r="H18" s="1910"/>
      <c r="I18" s="1910"/>
      <c r="J18" s="1910"/>
      <c r="K18" s="1910"/>
      <c r="L18" s="1910"/>
      <c r="M18" s="1910"/>
      <c r="N18" s="1910"/>
      <c r="O18" s="1911"/>
      <c r="P18" s="1912"/>
      <c r="Q18" s="1912"/>
      <c r="R18" s="1912"/>
      <c r="S18" s="1912"/>
      <c r="T18" s="1912"/>
      <c r="U18" s="1912"/>
      <c r="V18" s="1912"/>
      <c r="W18" s="1912"/>
      <c r="X18" s="1912"/>
      <c r="Y18" s="1912"/>
      <c r="Z18" s="1912"/>
      <c r="AA18" s="1913"/>
      <c r="AB18" s="1917" t="s">
        <v>117</v>
      </c>
      <c r="AC18" s="1917"/>
      <c r="AD18" s="1917"/>
      <c r="AE18" s="1917"/>
      <c r="AF18" s="1917"/>
      <c r="AG18" s="1917"/>
    </row>
    <row r="19" spans="1:33" ht="18.75" customHeight="1">
      <c r="A19" s="1017"/>
      <c r="B19" s="1017"/>
      <c r="C19" s="1017"/>
      <c r="D19" s="1017"/>
      <c r="E19" s="1017"/>
      <c r="F19" s="1017"/>
      <c r="G19" s="1918"/>
      <c r="H19" s="1918"/>
      <c r="I19" s="1918"/>
      <c r="J19" s="1918"/>
      <c r="K19" s="1918"/>
      <c r="L19" s="1918"/>
      <c r="M19" s="1918"/>
      <c r="N19" s="1918"/>
      <c r="O19" s="1914"/>
      <c r="P19" s="1915"/>
      <c r="Q19" s="1915"/>
      <c r="R19" s="1915"/>
      <c r="S19" s="1915"/>
      <c r="T19" s="1915"/>
      <c r="U19" s="1915"/>
      <c r="V19" s="1915"/>
      <c r="W19" s="1915"/>
      <c r="X19" s="1915"/>
      <c r="Y19" s="1915"/>
      <c r="Z19" s="1915"/>
      <c r="AA19" s="1916"/>
      <c r="AB19" s="1919" t="s">
        <v>75</v>
      </c>
      <c r="AC19" s="1919"/>
      <c r="AD19" s="1919"/>
      <c r="AE19" s="1919"/>
      <c r="AF19" s="1919"/>
      <c r="AG19" s="1919"/>
    </row>
    <row r="20" spans="1:33" ht="18.75" customHeight="1">
      <c r="A20" s="1017"/>
      <c r="B20" s="1017"/>
      <c r="C20" s="1017"/>
      <c r="D20" s="1017"/>
      <c r="E20" s="1017"/>
      <c r="F20" s="1017"/>
      <c r="G20" s="1910" t="s">
        <v>215</v>
      </c>
      <c r="H20" s="1910"/>
      <c r="I20" s="1910"/>
      <c r="J20" s="1910"/>
      <c r="K20" s="1910"/>
      <c r="L20" s="1910"/>
      <c r="M20" s="1910"/>
      <c r="N20" s="1910"/>
      <c r="O20" s="1911"/>
      <c r="P20" s="1912"/>
      <c r="Q20" s="1912"/>
      <c r="R20" s="1912"/>
      <c r="S20" s="1912"/>
      <c r="T20" s="1912"/>
      <c r="U20" s="1912"/>
      <c r="V20" s="1912"/>
      <c r="W20" s="1912"/>
      <c r="X20" s="1912"/>
      <c r="Y20" s="1912"/>
      <c r="Z20" s="1912"/>
      <c r="AA20" s="1913"/>
      <c r="AB20" s="1917" t="s">
        <v>117</v>
      </c>
      <c r="AC20" s="1917"/>
      <c r="AD20" s="1917"/>
      <c r="AE20" s="1917"/>
      <c r="AF20" s="1917"/>
      <c r="AG20" s="1917"/>
    </row>
    <row r="21" spans="1:33" ht="18.75" customHeight="1">
      <c r="A21" s="1017"/>
      <c r="B21" s="1017"/>
      <c r="C21" s="1017"/>
      <c r="D21" s="1017"/>
      <c r="E21" s="1017"/>
      <c r="F21" s="1017"/>
      <c r="G21" s="1918"/>
      <c r="H21" s="1918"/>
      <c r="I21" s="1918"/>
      <c r="J21" s="1918"/>
      <c r="K21" s="1918"/>
      <c r="L21" s="1918"/>
      <c r="M21" s="1918"/>
      <c r="N21" s="1918"/>
      <c r="O21" s="1914"/>
      <c r="P21" s="1915"/>
      <c r="Q21" s="1915"/>
      <c r="R21" s="1915"/>
      <c r="S21" s="1915"/>
      <c r="T21" s="1915"/>
      <c r="U21" s="1915"/>
      <c r="V21" s="1915"/>
      <c r="W21" s="1915"/>
      <c r="X21" s="1915"/>
      <c r="Y21" s="1915"/>
      <c r="Z21" s="1915"/>
      <c r="AA21" s="1916"/>
      <c r="AB21" s="1919" t="s">
        <v>75</v>
      </c>
      <c r="AC21" s="1919"/>
      <c r="AD21" s="1919"/>
      <c r="AE21" s="1919"/>
      <c r="AF21" s="1919"/>
      <c r="AG21" s="1919"/>
    </row>
    <row r="22" spans="1:33" ht="18.75" customHeight="1">
      <c r="A22" s="1017"/>
      <c r="B22" s="1017"/>
      <c r="C22" s="1017"/>
      <c r="D22" s="1017"/>
      <c r="E22" s="1017"/>
      <c r="F22" s="1017"/>
      <c r="G22" s="1910" t="s">
        <v>215</v>
      </c>
      <c r="H22" s="1910"/>
      <c r="I22" s="1910"/>
      <c r="J22" s="1910"/>
      <c r="K22" s="1910"/>
      <c r="L22" s="1910"/>
      <c r="M22" s="1910"/>
      <c r="N22" s="1910"/>
      <c r="O22" s="1911"/>
      <c r="P22" s="1912"/>
      <c r="Q22" s="1912"/>
      <c r="R22" s="1912"/>
      <c r="S22" s="1912"/>
      <c r="T22" s="1912"/>
      <c r="U22" s="1912"/>
      <c r="V22" s="1912"/>
      <c r="W22" s="1912"/>
      <c r="X22" s="1912"/>
      <c r="Y22" s="1912"/>
      <c r="Z22" s="1912"/>
      <c r="AA22" s="1913"/>
      <c r="AB22" s="1917" t="s">
        <v>117</v>
      </c>
      <c r="AC22" s="1917"/>
      <c r="AD22" s="1917"/>
      <c r="AE22" s="1917"/>
      <c r="AF22" s="1917"/>
      <c r="AG22" s="1917"/>
    </row>
    <row r="23" spans="1:33" ht="18.75" customHeight="1">
      <c r="A23" s="1017"/>
      <c r="B23" s="1017"/>
      <c r="C23" s="1017"/>
      <c r="D23" s="1017"/>
      <c r="E23" s="1017"/>
      <c r="F23" s="1017"/>
      <c r="G23" s="1918"/>
      <c r="H23" s="1918"/>
      <c r="I23" s="1918"/>
      <c r="J23" s="1918"/>
      <c r="K23" s="1918"/>
      <c r="L23" s="1918"/>
      <c r="M23" s="1918"/>
      <c r="N23" s="1918"/>
      <c r="O23" s="1914"/>
      <c r="P23" s="1915"/>
      <c r="Q23" s="1915"/>
      <c r="R23" s="1915"/>
      <c r="S23" s="1915"/>
      <c r="T23" s="1915"/>
      <c r="U23" s="1915"/>
      <c r="V23" s="1915"/>
      <c r="W23" s="1915"/>
      <c r="X23" s="1915"/>
      <c r="Y23" s="1915"/>
      <c r="Z23" s="1915"/>
      <c r="AA23" s="1916"/>
      <c r="AB23" s="1919" t="s">
        <v>75</v>
      </c>
      <c r="AC23" s="1919"/>
      <c r="AD23" s="1919"/>
      <c r="AE23" s="1919"/>
      <c r="AF23" s="1919"/>
      <c r="AG23" s="1919"/>
    </row>
    <row r="24" spans="1:33" ht="18.75" customHeight="1">
      <c r="A24" s="1017"/>
      <c r="B24" s="1017"/>
      <c r="C24" s="1017"/>
      <c r="D24" s="1017"/>
      <c r="E24" s="1017"/>
      <c r="F24" s="1017"/>
      <c r="G24" s="1910" t="s">
        <v>215</v>
      </c>
      <c r="H24" s="1910"/>
      <c r="I24" s="1910"/>
      <c r="J24" s="1910"/>
      <c r="K24" s="1910"/>
      <c r="L24" s="1910"/>
      <c r="M24" s="1910"/>
      <c r="N24" s="1910"/>
      <c r="O24" s="1911"/>
      <c r="P24" s="1912"/>
      <c r="Q24" s="1912"/>
      <c r="R24" s="1912"/>
      <c r="S24" s="1912"/>
      <c r="T24" s="1912"/>
      <c r="U24" s="1912"/>
      <c r="V24" s="1912"/>
      <c r="W24" s="1912"/>
      <c r="X24" s="1912"/>
      <c r="Y24" s="1912"/>
      <c r="Z24" s="1912"/>
      <c r="AA24" s="1913"/>
      <c r="AB24" s="1917" t="s">
        <v>117</v>
      </c>
      <c r="AC24" s="1917"/>
      <c r="AD24" s="1917"/>
      <c r="AE24" s="1917"/>
      <c r="AF24" s="1917"/>
      <c r="AG24" s="1917"/>
    </row>
    <row r="25" spans="1:33" ht="18.75" customHeight="1">
      <c r="A25" s="1017"/>
      <c r="B25" s="1017"/>
      <c r="C25" s="1017"/>
      <c r="D25" s="1017"/>
      <c r="E25" s="1017"/>
      <c r="F25" s="1017"/>
      <c r="G25" s="1918"/>
      <c r="H25" s="1918"/>
      <c r="I25" s="1918"/>
      <c r="J25" s="1918"/>
      <c r="K25" s="1918"/>
      <c r="L25" s="1918"/>
      <c r="M25" s="1918"/>
      <c r="N25" s="1918"/>
      <c r="O25" s="1914"/>
      <c r="P25" s="1915"/>
      <c r="Q25" s="1915"/>
      <c r="R25" s="1915"/>
      <c r="S25" s="1915"/>
      <c r="T25" s="1915"/>
      <c r="U25" s="1915"/>
      <c r="V25" s="1915"/>
      <c r="W25" s="1915"/>
      <c r="X25" s="1915"/>
      <c r="Y25" s="1915"/>
      <c r="Z25" s="1915"/>
      <c r="AA25" s="1916"/>
      <c r="AB25" s="1919" t="s">
        <v>75</v>
      </c>
      <c r="AC25" s="1919"/>
      <c r="AD25" s="1919"/>
      <c r="AE25" s="1919"/>
      <c r="AF25" s="1919"/>
      <c r="AG25" s="1919"/>
    </row>
    <row r="26" spans="1:33" ht="18.75" customHeight="1">
      <c r="A26" s="1017"/>
      <c r="B26" s="1017"/>
      <c r="C26" s="1017"/>
      <c r="D26" s="1017"/>
      <c r="E26" s="1017"/>
      <c r="F26" s="1017"/>
      <c r="G26" s="1910" t="s">
        <v>215</v>
      </c>
      <c r="H26" s="1910"/>
      <c r="I26" s="1910"/>
      <c r="J26" s="1910"/>
      <c r="K26" s="1910"/>
      <c r="L26" s="1910"/>
      <c r="M26" s="1910"/>
      <c r="N26" s="1910"/>
      <c r="O26" s="1911"/>
      <c r="P26" s="1912"/>
      <c r="Q26" s="1912"/>
      <c r="R26" s="1912"/>
      <c r="S26" s="1912"/>
      <c r="T26" s="1912"/>
      <c r="U26" s="1912"/>
      <c r="V26" s="1912"/>
      <c r="W26" s="1912"/>
      <c r="X26" s="1912"/>
      <c r="Y26" s="1912"/>
      <c r="Z26" s="1912"/>
      <c r="AA26" s="1913"/>
      <c r="AB26" s="1917" t="s">
        <v>117</v>
      </c>
      <c r="AC26" s="1917"/>
      <c r="AD26" s="1917"/>
      <c r="AE26" s="1917"/>
      <c r="AF26" s="1917"/>
      <c r="AG26" s="1917"/>
    </row>
    <row r="27" spans="1:33" ht="18.75" customHeight="1">
      <c r="A27" s="1017"/>
      <c r="B27" s="1017"/>
      <c r="C27" s="1017"/>
      <c r="D27" s="1017"/>
      <c r="E27" s="1017"/>
      <c r="F27" s="1017"/>
      <c r="G27" s="1918"/>
      <c r="H27" s="1918"/>
      <c r="I27" s="1918"/>
      <c r="J27" s="1918"/>
      <c r="K27" s="1918"/>
      <c r="L27" s="1918"/>
      <c r="M27" s="1918"/>
      <c r="N27" s="1918"/>
      <c r="O27" s="1914"/>
      <c r="P27" s="1915"/>
      <c r="Q27" s="1915"/>
      <c r="R27" s="1915"/>
      <c r="S27" s="1915"/>
      <c r="T27" s="1915"/>
      <c r="U27" s="1915"/>
      <c r="V27" s="1915"/>
      <c r="W27" s="1915"/>
      <c r="X27" s="1915"/>
      <c r="Y27" s="1915"/>
      <c r="Z27" s="1915"/>
      <c r="AA27" s="1916"/>
      <c r="AB27" s="1919" t="s">
        <v>75</v>
      </c>
      <c r="AC27" s="1919"/>
      <c r="AD27" s="1919"/>
      <c r="AE27" s="1919"/>
      <c r="AF27" s="1919"/>
      <c r="AG27" s="1919"/>
    </row>
    <row r="28" spans="1:33" ht="18.75" customHeight="1">
      <c r="A28" s="1017"/>
      <c r="B28" s="1017"/>
      <c r="C28" s="1017"/>
      <c r="D28" s="1017"/>
      <c r="E28" s="1017"/>
      <c r="F28" s="1017"/>
      <c r="G28" s="1910" t="s">
        <v>215</v>
      </c>
      <c r="H28" s="1910"/>
      <c r="I28" s="1910"/>
      <c r="J28" s="1910"/>
      <c r="K28" s="1910"/>
      <c r="L28" s="1910"/>
      <c r="M28" s="1910"/>
      <c r="N28" s="1910"/>
      <c r="O28" s="1911"/>
      <c r="P28" s="1912"/>
      <c r="Q28" s="1912"/>
      <c r="R28" s="1912"/>
      <c r="S28" s="1912"/>
      <c r="T28" s="1912"/>
      <c r="U28" s="1912"/>
      <c r="V28" s="1912"/>
      <c r="W28" s="1912"/>
      <c r="X28" s="1912"/>
      <c r="Y28" s="1912"/>
      <c r="Z28" s="1912"/>
      <c r="AA28" s="1913"/>
      <c r="AB28" s="1917" t="s">
        <v>117</v>
      </c>
      <c r="AC28" s="1917"/>
      <c r="AD28" s="1917"/>
      <c r="AE28" s="1917"/>
      <c r="AF28" s="1917"/>
      <c r="AG28" s="1917"/>
    </row>
    <row r="29" spans="1:33" ht="18.75" customHeight="1">
      <c r="A29" s="1017"/>
      <c r="B29" s="1017"/>
      <c r="C29" s="1017"/>
      <c r="D29" s="1017"/>
      <c r="E29" s="1017"/>
      <c r="F29" s="1017"/>
      <c r="G29" s="1918"/>
      <c r="H29" s="1918"/>
      <c r="I29" s="1918"/>
      <c r="J29" s="1918"/>
      <c r="K29" s="1918"/>
      <c r="L29" s="1918"/>
      <c r="M29" s="1918"/>
      <c r="N29" s="1918"/>
      <c r="O29" s="1914"/>
      <c r="P29" s="1915"/>
      <c r="Q29" s="1915"/>
      <c r="R29" s="1915"/>
      <c r="S29" s="1915"/>
      <c r="T29" s="1915"/>
      <c r="U29" s="1915"/>
      <c r="V29" s="1915"/>
      <c r="W29" s="1915"/>
      <c r="X29" s="1915"/>
      <c r="Y29" s="1915"/>
      <c r="Z29" s="1915"/>
      <c r="AA29" s="1916"/>
      <c r="AB29" s="1919" t="s">
        <v>75</v>
      </c>
      <c r="AC29" s="1919"/>
      <c r="AD29" s="1919"/>
      <c r="AE29" s="1919"/>
      <c r="AF29" s="1919"/>
      <c r="AG29" s="1919"/>
    </row>
    <row r="30" spans="1:33" ht="18.75" customHeight="1">
      <c r="A30" s="1017"/>
      <c r="B30" s="1017"/>
      <c r="C30" s="1017"/>
      <c r="D30" s="1017"/>
      <c r="E30" s="1017"/>
      <c r="F30" s="1017"/>
      <c r="G30" s="1910" t="s">
        <v>215</v>
      </c>
      <c r="H30" s="1910"/>
      <c r="I30" s="1910"/>
      <c r="J30" s="1910"/>
      <c r="K30" s="1910"/>
      <c r="L30" s="1910"/>
      <c r="M30" s="1910"/>
      <c r="N30" s="1910"/>
      <c r="O30" s="1911"/>
      <c r="P30" s="1912"/>
      <c r="Q30" s="1912"/>
      <c r="R30" s="1912"/>
      <c r="S30" s="1912"/>
      <c r="T30" s="1912"/>
      <c r="U30" s="1912"/>
      <c r="V30" s="1912"/>
      <c r="W30" s="1912"/>
      <c r="X30" s="1912"/>
      <c r="Y30" s="1912"/>
      <c r="Z30" s="1912"/>
      <c r="AA30" s="1913"/>
      <c r="AB30" s="1917" t="s">
        <v>117</v>
      </c>
      <c r="AC30" s="1917"/>
      <c r="AD30" s="1917"/>
      <c r="AE30" s="1917"/>
      <c r="AF30" s="1917"/>
      <c r="AG30" s="1917"/>
    </row>
    <row r="31" spans="1:33" ht="18.75" customHeight="1">
      <c r="A31" s="1017"/>
      <c r="B31" s="1017"/>
      <c r="C31" s="1017"/>
      <c r="D31" s="1017"/>
      <c r="E31" s="1017"/>
      <c r="F31" s="1017"/>
      <c r="G31" s="1918"/>
      <c r="H31" s="1918"/>
      <c r="I31" s="1918"/>
      <c r="J31" s="1918"/>
      <c r="K31" s="1918"/>
      <c r="L31" s="1918"/>
      <c r="M31" s="1918"/>
      <c r="N31" s="1918"/>
      <c r="O31" s="1914"/>
      <c r="P31" s="1915"/>
      <c r="Q31" s="1915"/>
      <c r="R31" s="1915"/>
      <c r="S31" s="1915"/>
      <c r="T31" s="1915"/>
      <c r="U31" s="1915"/>
      <c r="V31" s="1915"/>
      <c r="W31" s="1915"/>
      <c r="X31" s="1915"/>
      <c r="Y31" s="1915"/>
      <c r="Z31" s="1915"/>
      <c r="AA31" s="1916"/>
      <c r="AB31" s="1919" t="s">
        <v>75</v>
      </c>
      <c r="AC31" s="1919"/>
      <c r="AD31" s="1919"/>
      <c r="AE31" s="1919"/>
      <c r="AF31" s="1919"/>
      <c r="AG31" s="1919"/>
    </row>
    <row r="32" spans="1:33" ht="18.75" customHeight="1">
      <c r="A32" s="1911"/>
      <c r="B32" s="1912"/>
      <c r="C32" s="1912"/>
      <c r="D32" s="1912"/>
      <c r="E32" s="1912"/>
      <c r="F32" s="1913"/>
      <c r="G32" s="1910" t="s">
        <v>215</v>
      </c>
      <c r="H32" s="1910"/>
      <c r="I32" s="1910"/>
      <c r="J32" s="1910"/>
      <c r="K32" s="1910"/>
      <c r="L32" s="1910"/>
      <c r="M32" s="1910"/>
      <c r="N32" s="1910"/>
      <c r="O32" s="1911"/>
      <c r="P32" s="1912"/>
      <c r="Q32" s="1912"/>
      <c r="R32" s="1912"/>
      <c r="S32" s="1912"/>
      <c r="T32" s="1912"/>
      <c r="U32" s="1912"/>
      <c r="V32" s="1912"/>
      <c r="W32" s="1912"/>
      <c r="X32" s="1912"/>
      <c r="Y32" s="1912"/>
      <c r="Z32" s="1912"/>
      <c r="AA32" s="1913"/>
      <c r="AB32" s="1920" t="s">
        <v>117</v>
      </c>
      <c r="AC32" s="1921"/>
      <c r="AD32" s="1921"/>
      <c r="AE32" s="1921"/>
      <c r="AF32" s="1921"/>
      <c r="AG32" s="1922"/>
    </row>
    <row r="33" spans="1:33" ht="18.75" customHeight="1">
      <c r="A33" s="1914"/>
      <c r="B33" s="1915"/>
      <c r="C33" s="1915"/>
      <c r="D33" s="1915"/>
      <c r="E33" s="1915"/>
      <c r="F33" s="1916"/>
      <c r="G33" s="1914"/>
      <c r="H33" s="1915"/>
      <c r="I33" s="1915"/>
      <c r="J33" s="1915"/>
      <c r="K33" s="1915"/>
      <c r="L33" s="1915"/>
      <c r="M33" s="1915"/>
      <c r="N33" s="1916"/>
      <c r="O33" s="1914"/>
      <c r="P33" s="1915"/>
      <c r="Q33" s="1915"/>
      <c r="R33" s="1915"/>
      <c r="S33" s="1915"/>
      <c r="T33" s="1915"/>
      <c r="U33" s="1915"/>
      <c r="V33" s="1915"/>
      <c r="W33" s="1915"/>
      <c r="X33" s="1915"/>
      <c r="Y33" s="1915"/>
      <c r="Z33" s="1915"/>
      <c r="AA33" s="1916"/>
      <c r="AB33" s="1923" t="s">
        <v>75</v>
      </c>
      <c r="AC33" s="1924"/>
      <c r="AD33" s="1924"/>
      <c r="AE33" s="1924"/>
      <c r="AF33" s="1924"/>
      <c r="AG33" s="1925"/>
    </row>
    <row r="34" spans="1:33" ht="18.75" customHeight="1">
      <c r="A34" s="1911"/>
      <c r="B34" s="1912"/>
      <c r="C34" s="1912"/>
      <c r="D34" s="1912"/>
      <c r="E34" s="1912"/>
      <c r="F34" s="1913"/>
      <c r="G34" s="1910" t="s">
        <v>215</v>
      </c>
      <c r="H34" s="1910"/>
      <c r="I34" s="1910"/>
      <c r="J34" s="1910"/>
      <c r="K34" s="1910"/>
      <c r="L34" s="1910"/>
      <c r="M34" s="1910"/>
      <c r="N34" s="1910"/>
      <c r="O34" s="1911"/>
      <c r="P34" s="1912"/>
      <c r="Q34" s="1912"/>
      <c r="R34" s="1912"/>
      <c r="S34" s="1912"/>
      <c r="T34" s="1912"/>
      <c r="U34" s="1912"/>
      <c r="V34" s="1912"/>
      <c r="W34" s="1912"/>
      <c r="X34" s="1912"/>
      <c r="Y34" s="1912"/>
      <c r="Z34" s="1912"/>
      <c r="AA34" s="1913"/>
      <c r="AB34" s="1920" t="s">
        <v>117</v>
      </c>
      <c r="AC34" s="1921"/>
      <c r="AD34" s="1921"/>
      <c r="AE34" s="1921"/>
      <c r="AF34" s="1921"/>
      <c r="AG34" s="1922"/>
    </row>
    <row r="35" spans="1:33" ht="18.75" customHeight="1">
      <c r="A35" s="1914"/>
      <c r="B35" s="1915"/>
      <c r="C35" s="1915"/>
      <c r="D35" s="1915"/>
      <c r="E35" s="1915"/>
      <c r="F35" s="1916"/>
      <c r="G35" s="1914"/>
      <c r="H35" s="1915"/>
      <c r="I35" s="1915"/>
      <c r="J35" s="1915"/>
      <c r="K35" s="1915"/>
      <c r="L35" s="1915"/>
      <c r="M35" s="1915"/>
      <c r="N35" s="1916"/>
      <c r="O35" s="1914"/>
      <c r="P35" s="1915"/>
      <c r="Q35" s="1915"/>
      <c r="R35" s="1915"/>
      <c r="S35" s="1915"/>
      <c r="T35" s="1915"/>
      <c r="U35" s="1915"/>
      <c r="V35" s="1915"/>
      <c r="W35" s="1915"/>
      <c r="X35" s="1915"/>
      <c r="Y35" s="1915"/>
      <c r="Z35" s="1915"/>
      <c r="AA35" s="1916"/>
      <c r="AB35" s="1923" t="s">
        <v>75</v>
      </c>
      <c r="AC35" s="1924"/>
      <c r="AD35" s="1924"/>
      <c r="AE35" s="1924"/>
      <c r="AF35" s="1924"/>
      <c r="AG35" s="1925"/>
    </row>
    <row r="36" spans="1:33" ht="18.75" customHeight="1">
      <c r="A36" s="1911"/>
      <c r="B36" s="1912"/>
      <c r="C36" s="1912"/>
      <c r="D36" s="1912"/>
      <c r="E36" s="1912"/>
      <c r="F36" s="1913"/>
      <c r="G36" s="1910" t="s">
        <v>215</v>
      </c>
      <c r="H36" s="1910"/>
      <c r="I36" s="1910"/>
      <c r="J36" s="1910"/>
      <c r="K36" s="1910"/>
      <c r="L36" s="1910"/>
      <c r="M36" s="1910"/>
      <c r="N36" s="1910"/>
      <c r="O36" s="1911"/>
      <c r="P36" s="1912"/>
      <c r="Q36" s="1912"/>
      <c r="R36" s="1912"/>
      <c r="S36" s="1912"/>
      <c r="T36" s="1912"/>
      <c r="U36" s="1912"/>
      <c r="V36" s="1912"/>
      <c r="W36" s="1912"/>
      <c r="X36" s="1912"/>
      <c r="Y36" s="1912"/>
      <c r="Z36" s="1912"/>
      <c r="AA36" s="1913"/>
      <c r="AB36" s="1920" t="s">
        <v>117</v>
      </c>
      <c r="AC36" s="1921"/>
      <c r="AD36" s="1921"/>
      <c r="AE36" s="1921"/>
      <c r="AF36" s="1921"/>
      <c r="AG36" s="1922"/>
    </row>
    <row r="37" spans="1:33" ht="18.75" customHeight="1">
      <c r="A37" s="1914"/>
      <c r="B37" s="1915"/>
      <c r="C37" s="1915"/>
      <c r="D37" s="1915"/>
      <c r="E37" s="1915"/>
      <c r="F37" s="1916"/>
      <c r="G37" s="1914"/>
      <c r="H37" s="1915"/>
      <c r="I37" s="1915"/>
      <c r="J37" s="1915"/>
      <c r="K37" s="1915"/>
      <c r="L37" s="1915"/>
      <c r="M37" s="1915"/>
      <c r="N37" s="1916"/>
      <c r="O37" s="1914"/>
      <c r="P37" s="1915"/>
      <c r="Q37" s="1915"/>
      <c r="R37" s="1915"/>
      <c r="S37" s="1915"/>
      <c r="T37" s="1915"/>
      <c r="U37" s="1915"/>
      <c r="V37" s="1915"/>
      <c r="W37" s="1915"/>
      <c r="X37" s="1915"/>
      <c r="Y37" s="1915"/>
      <c r="Z37" s="1915"/>
      <c r="AA37" s="1916"/>
      <c r="AB37" s="1923" t="s">
        <v>75</v>
      </c>
      <c r="AC37" s="1924"/>
      <c r="AD37" s="1924"/>
      <c r="AE37" s="1924"/>
      <c r="AF37" s="1924"/>
      <c r="AG37" s="1925"/>
    </row>
    <row r="38" spans="1:33" ht="18.75" customHeight="1">
      <c r="A38" s="1017"/>
      <c r="B38" s="1017"/>
      <c r="C38" s="1017"/>
      <c r="D38" s="1017"/>
      <c r="E38" s="1017"/>
      <c r="F38" s="1017"/>
      <c r="G38" s="1910" t="s">
        <v>215</v>
      </c>
      <c r="H38" s="1910"/>
      <c r="I38" s="1910"/>
      <c r="J38" s="1910"/>
      <c r="K38" s="1910"/>
      <c r="L38" s="1910"/>
      <c r="M38" s="1910"/>
      <c r="N38" s="1910"/>
      <c r="O38" s="1911"/>
      <c r="P38" s="1912"/>
      <c r="Q38" s="1912"/>
      <c r="R38" s="1912"/>
      <c r="S38" s="1912"/>
      <c r="T38" s="1912"/>
      <c r="U38" s="1912"/>
      <c r="V38" s="1912"/>
      <c r="W38" s="1912"/>
      <c r="X38" s="1912"/>
      <c r="Y38" s="1912"/>
      <c r="Z38" s="1912"/>
      <c r="AA38" s="1913"/>
      <c r="AB38" s="1917" t="s">
        <v>117</v>
      </c>
      <c r="AC38" s="1917"/>
      <c r="AD38" s="1917"/>
      <c r="AE38" s="1917"/>
      <c r="AF38" s="1917"/>
      <c r="AG38" s="1917"/>
    </row>
    <row r="39" spans="1:33" ht="18.75" customHeight="1">
      <c r="A39" s="1017"/>
      <c r="B39" s="1017"/>
      <c r="C39" s="1017"/>
      <c r="D39" s="1017"/>
      <c r="E39" s="1017"/>
      <c r="F39" s="1017"/>
      <c r="G39" s="1918"/>
      <c r="H39" s="1918"/>
      <c r="I39" s="1918"/>
      <c r="J39" s="1918"/>
      <c r="K39" s="1918"/>
      <c r="L39" s="1918"/>
      <c r="M39" s="1918"/>
      <c r="N39" s="1918"/>
      <c r="O39" s="1914"/>
      <c r="P39" s="1915"/>
      <c r="Q39" s="1915"/>
      <c r="R39" s="1915"/>
      <c r="S39" s="1915"/>
      <c r="T39" s="1915"/>
      <c r="U39" s="1915"/>
      <c r="V39" s="1915"/>
      <c r="W39" s="1915"/>
      <c r="X39" s="1915"/>
      <c r="Y39" s="1915"/>
      <c r="Z39" s="1915"/>
      <c r="AA39" s="1916"/>
      <c r="AB39" s="1919" t="s">
        <v>75</v>
      </c>
      <c r="AC39" s="1919"/>
      <c r="AD39" s="1919"/>
      <c r="AE39" s="1919"/>
      <c r="AF39" s="1919"/>
      <c r="AG39" s="1919"/>
    </row>
    <row r="40" spans="1:33" ht="7.5" customHeight="1">
      <c r="A40" s="13"/>
      <c r="B40" s="13"/>
      <c r="C40" s="13"/>
      <c r="D40" s="13"/>
      <c r="E40" s="13"/>
      <c r="F40" s="13"/>
      <c r="G40" s="13"/>
      <c r="H40" s="13"/>
      <c r="I40" s="13"/>
      <c r="J40" s="19"/>
      <c r="K40" s="19"/>
      <c r="L40" s="13"/>
      <c r="M40" s="13"/>
      <c r="N40" s="13"/>
      <c r="O40" s="13"/>
      <c r="P40" s="13"/>
      <c r="Q40" s="13"/>
      <c r="R40" s="13"/>
      <c r="S40" s="13"/>
      <c r="T40" s="13"/>
      <c r="U40" s="13"/>
      <c r="V40" s="13"/>
      <c r="W40" s="13"/>
      <c r="X40" s="13"/>
      <c r="Y40" s="13"/>
      <c r="Z40" s="13"/>
      <c r="AA40" s="13"/>
      <c r="AB40" s="13"/>
      <c r="AC40" s="13"/>
      <c r="AD40" s="13"/>
      <c r="AE40" s="13"/>
      <c r="AF40" s="13"/>
      <c r="AG40" s="13"/>
    </row>
    <row r="41" spans="1:33" ht="15" customHeight="1">
      <c r="A41" s="13"/>
      <c r="B41" s="1481" t="s">
        <v>469</v>
      </c>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3"/>
    </row>
    <row r="42" spans="1:33" ht="15" customHeight="1">
      <c r="A42" s="13"/>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3"/>
    </row>
    <row r="43" spans="1:33" ht="15" customHeight="1">
      <c r="A43" s="13"/>
      <c r="B43" s="1481"/>
      <c r="C43" s="1481"/>
      <c r="D43" s="1481"/>
      <c r="E43" s="1481"/>
      <c r="F43" s="1481"/>
      <c r="G43" s="1481"/>
      <c r="H43" s="1481"/>
      <c r="I43" s="1481"/>
      <c r="J43" s="1481"/>
      <c r="K43" s="1481"/>
      <c r="L43" s="1481"/>
      <c r="M43" s="1481"/>
      <c r="N43" s="1481"/>
      <c r="O43" s="1481"/>
      <c r="P43" s="1481"/>
      <c r="Q43" s="1481"/>
      <c r="R43" s="1481"/>
      <c r="S43" s="1481"/>
      <c r="T43" s="1481"/>
      <c r="U43" s="1481"/>
      <c r="V43" s="1481"/>
      <c r="W43" s="1481"/>
      <c r="X43" s="1481"/>
      <c r="Y43" s="1481"/>
      <c r="Z43" s="1481"/>
      <c r="AA43" s="1481"/>
      <c r="AB43" s="1481"/>
      <c r="AC43" s="1481"/>
      <c r="AD43" s="1481"/>
      <c r="AE43" s="1481"/>
      <c r="AF43" s="1481"/>
      <c r="AG43" s="13"/>
    </row>
    <row r="44" spans="1:33" ht="15" customHeight="1">
      <c r="A44" s="13"/>
      <c r="B44" s="1481"/>
      <c r="C44" s="1481"/>
      <c r="D44" s="1481"/>
      <c r="E44" s="1481"/>
      <c r="F44" s="1481"/>
      <c r="G44" s="1481"/>
      <c r="H44" s="1481"/>
      <c r="I44" s="1481"/>
      <c r="J44" s="1481"/>
      <c r="K44" s="1481"/>
      <c r="L44" s="1481"/>
      <c r="M44" s="1481"/>
      <c r="N44" s="1481"/>
      <c r="O44" s="1481"/>
      <c r="P44" s="1481"/>
      <c r="Q44" s="1481"/>
      <c r="R44" s="1481"/>
      <c r="S44" s="1481"/>
      <c r="T44" s="1481"/>
      <c r="U44" s="1481"/>
      <c r="V44" s="1481"/>
      <c r="W44" s="1481"/>
      <c r="X44" s="1481"/>
      <c r="Y44" s="1481"/>
      <c r="Z44" s="1481"/>
      <c r="AA44" s="1481"/>
      <c r="AB44" s="1481"/>
      <c r="AC44" s="1481"/>
      <c r="AD44" s="1481"/>
      <c r="AE44" s="1481"/>
      <c r="AF44" s="1481"/>
      <c r="AG44" s="13"/>
    </row>
  </sheetData>
  <sheetProtection selectLockedCells="1"/>
  <mergeCells count="97">
    <mergeCell ref="B41:AF44"/>
    <mergeCell ref="A38:F39"/>
    <mergeCell ref="G38:N38"/>
    <mergeCell ref="O38:AA39"/>
    <mergeCell ref="AB38:AG38"/>
    <mergeCell ref="G39:N39"/>
    <mergeCell ref="AB39:AG39"/>
    <mergeCell ref="A36:F37"/>
    <mergeCell ref="G36:N36"/>
    <mergeCell ref="O36:AA37"/>
    <mergeCell ref="AB36:AG36"/>
    <mergeCell ref="G37:N37"/>
    <mergeCell ref="AB37:AG37"/>
    <mergeCell ref="A34:F35"/>
    <mergeCell ref="G34:N34"/>
    <mergeCell ref="O34:AA35"/>
    <mergeCell ref="AB34:AG34"/>
    <mergeCell ref="G35:N35"/>
    <mergeCell ref="AB35:AG35"/>
    <mergeCell ref="A32:F33"/>
    <mergeCell ref="G32:N32"/>
    <mergeCell ref="O32:AA33"/>
    <mergeCell ref="AB32:AG32"/>
    <mergeCell ref="G33:N33"/>
    <mergeCell ref="AB33:AG33"/>
    <mergeCell ref="A30:F31"/>
    <mergeCell ref="G30:N30"/>
    <mergeCell ref="O30:AA31"/>
    <mergeCell ref="AB30:AG30"/>
    <mergeCell ref="G31:N31"/>
    <mergeCell ref="AB31:AG31"/>
    <mergeCell ref="A28:F29"/>
    <mergeCell ref="G28:N28"/>
    <mergeCell ref="O28:AA29"/>
    <mergeCell ref="AB28:AG28"/>
    <mergeCell ref="G29:N29"/>
    <mergeCell ref="AB29:AG29"/>
    <mergeCell ref="A26:F27"/>
    <mergeCell ref="G26:N26"/>
    <mergeCell ref="O26:AA27"/>
    <mergeCell ref="AB26:AG26"/>
    <mergeCell ref="G27:N27"/>
    <mergeCell ref="AB27:AG27"/>
    <mergeCell ref="A24:F25"/>
    <mergeCell ref="G24:N24"/>
    <mergeCell ref="O24:AA25"/>
    <mergeCell ref="AB24:AG24"/>
    <mergeCell ref="G25:N25"/>
    <mergeCell ref="AB25:AG25"/>
    <mergeCell ref="A22:F23"/>
    <mergeCell ref="G22:N22"/>
    <mergeCell ref="O22:AA23"/>
    <mergeCell ref="AB22:AG22"/>
    <mergeCell ref="G23:N23"/>
    <mergeCell ref="AB23:AG23"/>
    <mergeCell ref="A20:F21"/>
    <mergeCell ref="G20:N20"/>
    <mergeCell ref="O20:AA21"/>
    <mergeCell ref="AB20:AG20"/>
    <mergeCell ref="G21:N21"/>
    <mergeCell ref="AB21:AG21"/>
    <mergeCell ref="A18:F19"/>
    <mergeCell ref="G18:N18"/>
    <mergeCell ref="O18:AA19"/>
    <mergeCell ref="AB18:AG18"/>
    <mergeCell ref="G19:N19"/>
    <mergeCell ref="AB19:AG19"/>
    <mergeCell ref="A16:F17"/>
    <mergeCell ref="G16:N16"/>
    <mergeCell ref="O16:AA17"/>
    <mergeCell ref="AB16:AG16"/>
    <mergeCell ref="G17:N17"/>
    <mergeCell ref="AB17:AG17"/>
    <mergeCell ref="A14:F15"/>
    <mergeCell ref="G14:N14"/>
    <mergeCell ref="O14:AA15"/>
    <mergeCell ref="AB14:AG14"/>
    <mergeCell ref="G15:N15"/>
    <mergeCell ref="AB15:AG15"/>
    <mergeCell ref="A12:F13"/>
    <mergeCell ref="G12:N12"/>
    <mergeCell ref="O12:AA13"/>
    <mergeCell ref="AB12:AG12"/>
    <mergeCell ref="G13:N13"/>
    <mergeCell ref="AB13:AG13"/>
    <mergeCell ref="A10:F11"/>
    <mergeCell ref="G10:N10"/>
    <mergeCell ref="O10:AA11"/>
    <mergeCell ref="AB10:AG10"/>
    <mergeCell ref="G11:N11"/>
    <mergeCell ref="AB11:AG11"/>
    <mergeCell ref="A2:AG3"/>
    <mergeCell ref="B6:R6"/>
    <mergeCell ref="A8:F9"/>
    <mergeCell ref="G8:N9"/>
    <mergeCell ref="O8:AA9"/>
    <mergeCell ref="AB8:AG9"/>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EFDC-9F80-41EB-8DE0-586B5A93D7F0}">
  <sheetPr>
    <tabColor rgb="FF92D050"/>
  </sheetPr>
  <dimension ref="A1:AW38"/>
  <sheetViews>
    <sheetView showZeros="0" view="pageBreakPreview" zoomScaleNormal="100" zoomScaleSheetLayoutView="100" workbookViewId="0"/>
  </sheetViews>
  <sheetFormatPr defaultColWidth="3.125" defaultRowHeight="15" customHeight="1"/>
  <cols>
    <col min="1" max="9" width="3.125" style="1" customWidth="1"/>
    <col min="10" max="11" width="3.125" style="2" customWidth="1"/>
    <col min="12" max="16384" width="3.125" style="1"/>
  </cols>
  <sheetData>
    <row r="1" spans="1:49" ht="18.75" customHeight="1">
      <c r="A1" s="1" t="s">
        <v>963</v>
      </c>
    </row>
    <row r="2" spans="1:49" ht="18.75" customHeight="1"/>
    <row r="3" spans="1:49" ht="18.75" customHeight="1">
      <c r="A3" s="813" t="s">
        <v>964</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row>
    <row r="4" spans="1:49" ht="18.75" customHeight="1"/>
    <row r="5" spans="1:49" ht="18.75" customHeight="1">
      <c r="W5" s="1927"/>
      <c r="X5" s="1927"/>
      <c r="Y5" s="1927"/>
      <c r="Z5" s="1927"/>
      <c r="AA5" s="1927"/>
      <c r="AB5" s="1927"/>
      <c r="AC5" s="1927"/>
      <c r="AD5" s="1927"/>
      <c r="AE5" s="1927"/>
      <c r="AF5" s="1927"/>
      <c r="AG5" s="1927"/>
    </row>
    <row r="6" spans="1:49" ht="18.75" customHeight="1">
      <c r="W6" s="811"/>
      <c r="X6" s="811"/>
      <c r="Y6" s="811"/>
      <c r="Z6" s="811"/>
      <c r="AA6" s="811"/>
      <c r="AB6" s="811"/>
      <c r="AC6" s="811"/>
      <c r="AD6" s="811"/>
      <c r="AE6" s="811"/>
      <c r="AF6" s="811"/>
      <c r="AG6" s="811"/>
      <c r="AI6" s="585" t="s">
        <v>567</v>
      </c>
      <c r="AJ6" s="584" t="s">
        <v>674</v>
      </c>
      <c r="AK6" s="487"/>
      <c r="AP6" s="748" t="s">
        <v>1003</v>
      </c>
      <c r="AQ6" s="487"/>
      <c r="AR6" s="487"/>
      <c r="AS6" s="487"/>
      <c r="AT6" s="487"/>
      <c r="AU6" s="487"/>
      <c r="AV6" s="584"/>
      <c r="AW6" s="584"/>
    </row>
    <row r="7" spans="1:49" ht="18.75" customHeight="1">
      <c r="W7" s="21"/>
      <c r="X7" s="21"/>
      <c r="Y7" s="21"/>
      <c r="Z7" s="21"/>
      <c r="AA7" s="21"/>
      <c r="AB7" s="21"/>
      <c r="AC7" s="21"/>
      <c r="AD7" s="21"/>
      <c r="AE7" s="21"/>
      <c r="AF7" s="21"/>
      <c r="AG7" s="21"/>
    </row>
    <row r="8" spans="1:49" ht="18.75" customHeight="1">
      <c r="B8" s="1" t="s">
        <v>58</v>
      </c>
    </row>
    <row r="9" spans="1:49" ht="18.75" customHeight="1">
      <c r="B9" s="1" t="s">
        <v>965</v>
      </c>
    </row>
    <row r="10" spans="1:49" ht="18.75" customHeight="1">
      <c r="V10" s="1" t="s">
        <v>220</v>
      </c>
      <c r="W10" s="1928">
        <f>'1_交付申請書'!W7</f>
        <v>0</v>
      </c>
      <c r="X10" s="1928"/>
      <c r="Y10" s="1928"/>
      <c r="Z10" s="1928"/>
    </row>
    <row r="11" spans="1:49" ht="18.75" customHeight="1">
      <c r="U11" s="149"/>
      <c r="V11" s="1929">
        <f>'1_交付申請書'!V8</f>
        <v>0</v>
      </c>
      <c r="W11" s="1929"/>
      <c r="X11" s="1929"/>
      <c r="Y11" s="1929"/>
      <c r="Z11" s="1929"/>
      <c r="AA11" s="1929"/>
      <c r="AB11" s="1929"/>
      <c r="AC11" s="1929"/>
      <c r="AD11" s="1929"/>
      <c r="AE11" s="1929"/>
      <c r="AF11" s="1929"/>
      <c r="AG11" s="1929"/>
    </row>
    <row r="12" spans="1:49" ht="18.75" customHeight="1">
      <c r="P12" s="149" t="s">
        <v>3</v>
      </c>
      <c r="Q12" s="149"/>
      <c r="R12" s="149"/>
      <c r="S12" s="149" t="s">
        <v>4</v>
      </c>
      <c r="T12" s="149"/>
      <c r="U12" s="149"/>
      <c r="V12" s="1929"/>
      <c r="W12" s="1929"/>
      <c r="X12" s="1929"/>
      <c r="Y12" s="1929"/>
      <c r="Z12" s="1929"/>
      <c r="AA12" s="1929"/>
      <c r="AB12" s="1929"/>
      <c r="AC12" s="1929"/>
      <c r="AD12" s="1929"/>
      <c r="AE12" s="1929"/>
      <c r="AF12" s="1929"/>
      <c r="AG12" s="1929"/>
    </row>
    <row r="13" spans="1:49" ht="18.75" customHeight="1">
      <c r="P13" s="149"/>
      <c r="Q13" s="149"/>
      <c r="R13" s="149"/>
      <c r="T13" s="631" t="s">
        <v>731</v>
      </c>
      <c r="U13" s="149"/>
      <c r="V13" s="1930">
        <f>'1_交付申請書'!V10</f>
        <v>0</v>
      </c>
      <c r="W13" s="1930"/>
      <c r="X13" s="1930"/>
      <c r="Y13" s="1930"/>
      <c r="Z13" s="1930"/>
      <c r="AA13" s="1930"/>
      <c r="AB13" s="1930"/>
      <c r="AC13" s="1930"/>
      <c r="AD13" s="1930"/>
      <c r="AE13" s="1930"/>
      <c r="AF13" s="1930"/>
      <c r="AG13" s="1930"/>
    </row>
    <row r="14" spans="1:49" ht="18.75" customHeight="1">
      <c r="Q14" s="149"/>
      <c r="R14" s="149"/>
      <c r="S14" s="149"/>
      <c r="T14" s="631" t="s">
        <v>732</v>
      </c>
      <c r="U14" s="149"/>
      <c r="V14" s="1930">
        <f>'1_交付申請書'!V11</f>
        <v>0</v>
      </c>
      <c r="W14" s="1930"/>
      <c r="X14" s="1930"/>
      <c r="Y14" s="1930"/>
      <c r="Z14" s="1930"/>
      <c r="AA14" s="1930"/>
      <c r="AB14" s="1930"/>
      <c r="AC14" s="1930"/>
      <c r="AD14" s="1930"/>
      <c r="AE14" s="1930"/>
    </row>
    <row r="15" spans="1:49" ht="18.75" customHeight="1">
      <c r="T15" s="20" t="s">
        <v>733</v>
      </c>
      <c r="U15" s="149"/>
      <c r="V15" s="1930">
        <f>'1_交付申請書'!V12</f>
        <v>0</v>
      </c>
      <c r="W15" s="1930"/>
      <c r="X15" s="1930"/>
      <c r="Y15" s="1930"/>
      <c r="Z15" s="1930"/>
      <c r="AA15" s="1930"/>
      <c r="AB15" s="1930"/>
      <c r="AC15" s="1930"/>
      <c r="AD15" s="1930"/>
      <c r="AE15" s="1930"/>
      <c r="AF15" s="149" t="s">
        <v>60</v>
      </c>
    </row>
    <row r="16" spans="1:49" ht="18.75" customHeight="1"/>
    <row r="17" spans="1:33" ht="18.75" customHeight="1"/>
    <row r="18" spans="1:33" ht="18.75" customHeight="1">
      <c r="A18" s="1931" t="s">
        <v>966</v>
      </c>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1"/>
      <c r="Z18" s="1931"/>
      <c r="AA18" s="1931"/>
      <c r="AB18" s="1931"/>
      <c r="AC18" s="1931"/>
      <c r="AD18" s="1931"/>
      <c r="AE18" s="1931"/>
      <c r="AF18" s="1931"/>
      <c r="AG18" s="1931"/>
    </row>
    <row r="19" spans="1:33" ht="18.75" customHeight="1">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1"/>
      <c r="Z19" s="1931"/>
      <c r="AA19" s="1931"/>
      <c r="AB19" s="1931"/>
      <c r="AC19" s="1931"/>
      <c r="AD19" s="1931"/>
      <c r="AE19" s="1931"/>
      <c r="AF19" s="1931"/>
      <c r="AG19" s="1931"/>
    </row>
    <row r="20" spans="1:33" ht="18.75" customHeight="1">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row>
    <row r="21" spans="1:33" ht="18.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18.75" customHeight="1">
      <c r="A22" s="1932" t="s">
        <v>0</v>
      </c>
      <c r="B22" s="1932"/>
      <c r="C22" s="1932"/>
      <c r="D22" s="1932"/>
      <c r="E22" s="1932"/>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932"/>
      <c r="AG22" s="1932"/>
    </row>
    <row r="23" spans="1:33" ht="18.75" customHeight="1">
      <c r="J23" s="4"/>
      <c r="K23" s="4"/>
    </row>
    <row r="24" spans="1:33" ht="18.75" customHeight="1">
      <c r="B24" s="1" t="s">
        <v>967</v>
      </c>
      <c r="J24" s="4"/>
      <c r="K24" s="4"/>
      <c r="Q24" s="737"/>
      <c r="R24" s="1933"/>
      <c r="S24" s="1933"/>
      <c r="T24" s="1933"/>
      <c r="U24" s="1933"/>
      <c r="V24" s="1933"/>
      <c r="W24" s="1933"/>
      <c r="X24" s="737"/>
    </row>
    <row r="25" spans="1:33" ht="18" customHeight="1">
      <c r="B25" s="1926" t="s">
        <v>968</v>
      </c>
      <c r="C25" s="1926"/>
      <c r="D25" s="806" t="s">
        <v>969</v>
      </c>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row>
    <row r="26" spans="1:33" ht="18" customHeight="1">
      <c r="B26" s="1926" t="s">
        <v>970</v>
      </c>
      <c r="C26" s="1926"/>
      <c r="D26" s="806" t="s">
        <v>971</v>
      </c>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row>
    <row r="27" spans="1:33" ht="18" customHeight="1">
      <c r="B27" s="1934" t="s">
        <v>972</v>
      </c>
      <c r="C27" s="1934"/>
      <c r="D27" s="806" t="s">
        <v>973</v>
      </c>
      <c r="E27" s="806"/>
      <c r="F27" s="806"/>
      <c r="G27" s="806"/>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row>
    <row r="28" spans="1:33" ht="18" customHeight="1">
      <c r="B28" s="1934" t="s">
        <v>974</v>
      </c>
      <c r="C28" s="1934"/>
      <c r="D28" s="806" t="s">
        <v>975</v>
      </c>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row>
    <row r="29" spans="1:33" ht="18" customHeight="1">
      <c r="B29" s="1934" t="s">
        <v>976</v>
      </c>
      <c r="C29" s="1934"/>
      <c r="D29" s="806" t="s">
        <v>977</v>
      </c>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row>
    <row r="30" spans="1:33" ht="18" customHeight="1">
      <c r="B30" s="1934" t="s">
        <v>978</v>
      </c>
      <c r="C30" s="1934"/>
      <c r="D30" s="1" t="s">
        <v>979</v>
      </c>
    </row>
    <row r="31" spans="1:33" ht="18" customHeight="1">
      <c r="B31" s="1934" t="s">
        <v>980</v>
      </c>
      <c r="C31" s="1934"/>
      <c r="D31" s="1" t="s">
        <v>981</v>
      </c>
    </row>
    <row r="32" spans="1:33" ht="18" customHeight="1">
      <c r="B32" s="1934" t="s">
        <v>985</v>
      </c>
      <c r="C32" s="1934"/>
      <c r="D32" s="1" t="s">
        <v>990</v>
      </c>
    </row>
    <row r="33" ht="18" customHeight="1"/>
    <row r="34" ht="18" customHeight="1"/>
    <row r="35" ht="18" customHeight="1"/>
    <row r="36" ht="18" customHeight="1"/>
    <row r="37" ht="18" customHeight="1"/>
    <row r="38" ht="18" customHeight="1"/>
  </sheetData>
  <sheetProtection selectLockedCells="1"/>
  <mergeCells count="24">
    <mergeCell ref="B29:C29"/>
    <mergeCell ref="D29:AF29"/>
    <mergeCell ref="B30:C30"/>
    <mergeCell ref="B31:C31"/>
    <mergeCell ref="B32:C32"/>
    <mergeCell ref="B26:C26"/>
    <mergeCell ref="D26:AF26"/>
    <mergeCell ref="B27:C27"/>
    <mergeCell ref="D27:AF27"/>
    <mergeCell ref="B28:C28"/>
    <mergeCell ref="D28:AF28"/>
    <mergeCell ref="B25:C25"/>
    <mergeCell ref="D25:AF25"/>
    <mergeCell ref="A3:AG3"/>
    <mergeCell ref="W5:AG5"/>
    <mergeCell ref="W6:AG6"/>
    <mergeCell ref="W10:Z10"/>
    <mergeCell ref="V11:AG12"/>
    <mergeCell ref="V13:AG13"/>
    <mergeCell ref="V14:AE14"/>
    <mergeCell ref="V15:AE15"/>
    <mergeCell ref="A18:AG20"/>
    <mergeCell ref="A22:AG22"/>
    <mergeCell ref="R24:W24"/>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Y60"/>
  <sheetViews>
    <sheetView showZeros="0" view="pageBreakPreview" topLeftCell="A28" zoomScaleNormal="100" zoomScaleSheetLayoutView="100" workbookViewId="0">
      <selection activeCell="K53" sqref="K53:Q53"/>
    </sheetView>
  </sheetViews>
  <sheetFormatPr defaultColWidth="3.125" defaultRowHeight="24.75" customHeight="1"/>
  <cols>
    <col min="1" max="9" width="3.125" style="27" customWidth="1"/>
    <col min="10" max="11" width="3.125" style="28" customWidth="1"/>
    <col min="12" max="41" width="3.125" style="27"/>
    <col min="42" max="42" width="13.25" style="27" bestFit="1" customWidth="1"/>
    <col min="43" max="44" width="3.125" style="27"/>
    <col min="45" max="45" width="13.75" style="27" customWidth="1"/>
    <col min="46" max="16384" width="3.125" style="27"/>
  </cols>
  <sheetData>
    <row r="1" spans="1:35" ht="25.5" customHeight="1">
      <c r="A1" s="1" t="s">
        <v>490</v>
      </c>
      <c r="B1" s="1"/>
      <c r="C1" s="1"/>
      <c r="D1" s="1"/>
      <c r="E1" s="1"/>
      <c r="F1" s="1"/>
      <c r="G1" s="1"/>
      <c r="H1" s="1"/>
      <c r="I1" s="1"/>
      <c r="J1" s="218"/>
      <c r="K1" s="218"/>
      <c r="L1" s="1"/>
      <c r="M1" s="1"/>
      <c r="N1" s="1"/>
      <c r="O1" s="1"/>
      <c r="P1" s="1"/>
      <c r="Q1" s="1"/>
      <c r="R1" s="1"/>
      <c r="S1" s="1"/>
      <c r="T1" s="1"/>
      <c r="U1" s="1"/>
      <c r="V1" s="1"/>
      <c r="W1" s="1"/>
      <c r="X1" s="1"/>
      <c r="Y1" s="1"/>
      <c r="Z1" s="1"/>
      <c r="AA1" s="1"/>
      <c r="AB1" s="1"/>
      <c r="AC1" s="1"/>
      <c r="AD1" s="1"/>
      <c r="AE1" s="1"/>
      <c r="AF1" s="1"/>
      <c r="AG1" s="1"/>
    </row>
    <row r="2" spans="1:35" ht="25.5" customHeight="1">
      <c r="A2" s="931" t="s">
        <v>27</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6" t="s">
        <v>28</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5" ht="25.5" customHeight="1">
      <c r="A4" s="228"/>
      <c r="B4" s="992" t="s">
        <v>289</v>
      </c>
      <c r="C4" s="992"/>
      <c r="D4" s="992"/>
      <c r="E4" s="992"/>
      <c r="F4" s="992"/>
      <c r="G4" s="992"/>
      <c r="H4" s="992"/>
      <c r="I4" s="992"/>
      <c r="J4" s="992"/>
      <c r="K4" s="992"/>
      <c r="L4" s="229"/>
      <c r="M4" s="1700">
        <f>'1-1（省エネ）'!M7:AG7</f>
        <v>0</v>
      </c>
      <c r="N4" s="1701"/>
      <c r="O4" s="1701"/>
      <c r="P4" s="1701"/>
      <c r="Q4" s="1701"/>
      <c r="R4" s="1701"/>
      <c r="S4" s="1701"/>
      <c r="T4" s="1701"/>
      <c r="U4" s="1701"/>
      <c r="V4" s="1701"/>
      <c r="W4" s="1701"/>
      <c r="X4" s="1701"/>
      <c r="Y4" s="1701"/>
      <c r="Z4" s="1701"/>
      <c r="AA4" s="1701"/>
      <c r="AB4" s="1701"/>
      <c r="AC4" s="1701"/>
      <c r="AD4" s="1701"/>
      <c r="AE4" s="1701"/>
      <c r="AF4" s="1701"/>
      <c r="AG4" s="1702"/>
    </row>
    <row r="5" spans="1:35" ht="25.5" customHeight="1">
      <c r="A5" s="230"/>
      <c r="B5" s="996" t="s">
        <v>7</v>
      </c>
      <c r="C5" s="996"/>
      <c r="D5" s="996"/>
      <c r="E5" s="996"/>
      <c r="F5" s="996"/>
      <c r="G5" s="996"/>
      <c r="H5" s="996"/>
      <c r="I5" s="996"/>
      <c r="J5" s="996"/>
      <c r="K5" s="996"/>
      <c r="L5" s="231"/>
      <c r="M5" s="1936">
        <f>'1-1（省エネ）'!R8</f>
        <v>0</v>
      </c>
      <c r="N5" s="1937"/>
      <c r="O5" s="1937"/>
      <c r="P5" s="1937"/>
      <c r="Q5" s="1937"/>
      <c r="R5" s="1937"/>
      <c r="S5" s="1937"/>
      <c r="T5" s="1937"/>
      <c r="U5" s="1937"/>
      <c r="V5" s="1937"/>
      <c r="W5" s="1937"/>
      <c r="X5" s="1937"/>
      <c r="Y5" s="1937"/>
      <c r="Z5" s="1937"/>
      <c r="AA5" s="1937"/>
      <c r="AB5" s="1937"/>
      <c r="AC5" s="1937"/>
      <c r="AD5" s="1937"/>
      <c r="AE5" s="1937"/>
      <c r="AF5" s="1937"/>
      <c r="AG5" s="1938"/>
    </row>
    <row r="6" spans="1:35" ht="25.5" customHeight="1">
      <c r="A6" s="230"/>
      <c r="B6" s="873" t="s">
        <v>99</v>
      </c>
      <c r="C6" s="873"/>
      <c r="D6" s="873"/>
      <c r="E6" s="873"/>
      <c r="F6" s="873"/>
      <c r="G6" s="873"/>
      <c r="H6" s="873"/>
      <c r="I6" s="873"/>
      <c r="J6" s="873"/>
      <c r="K6" s="873"/>
      <c r="L6" s="235"/>
      <c r="M6" s="1939" t="s">
        <v>234</v>
      </c>
      <c r="N6" s="1940"/>
      <c r="O6" s="1940"/>
      <c r="P6" s="1940"/>
      <c r="Q6" s="1940"/>
      <c r="R6" s="1940"/>
      <c r="S6" s="1940"/>
      <c r="T6" s="1940"/>
      <c r="U6" s="1940"/>
      <c r="V6" s="1940"/>
      <c r="W6" s="1940"/>
      <c r="X6" s="232" t="s">
        <v>94</v>
      </c>
      <c r="Y6" s="233"/>
      <c r="Z6" s="233"/>
      <c r="AA6" s="233"/>
      <c r="AB6" s="233"/>
      <c r="AC6" s="233"/>
      <c r="AD6" s="233"/>
      <c r="AE6" s="233"/>
      <c r="AF6" s="233"/>
      <c r="AG6" s="234"/>
    </row>
    <row r="7" spans="1:35" ht="25.5" customHeight="1">
      <c r="A7" s="230"/>
      <c r="B7" s="873" t="s">
        <v>100</v>
      </c>
      <c r="C7" s="873"/>
      <c r="D7" s="873"/>
      <c r="E7" s="873"/>
      <c r="F7" s="873"/>
      <c r="G7" s="873"/>
      <c r="H7" s="873"/>
      <c r="I7" s="873"/>
      <c r="J7" s="873"/>
      <c r="K7" s="873"/>
      <c r="L7" s="235"/>
      <c r="M7" s="1939" t="s">
        <v>234</v>
      </c>
      <c r="N7" s="1940"/>
      <c r="O7" s="1940"/>
      <c r="P7" s="1940"/>
      <c r="Q7" s="1940"/>
      <c r="R7" s="1940"/>
      <c r="S7" s="1940"/>
      <c r="T7" s="1940"/>
      <c r="U7" s="1940"/>
      <c r="V7" s="1940"/>
      <c r="W7" s="1940"/>
      <c r="X7" s="232" t="s">
        <v>226</v>
      </c>
      <c r="Y7" s="233"/>
      <c r="Z7" s="233"/>
      <c r="AA7" s="233"/>
      <c r="AB7" s="233"/>
      <c r="AC7" s="233"/>
      <c r="AD7" s="233"/>
      <c r="AE7" s="233"/>
      <c r="AF7" s="233"/>
      <c r="AG7" s="234"/>
      <c r="AH7" s="27" t="s">
        <v>567</v>
      </c>
      <c r="AI7" s="27" t="s">
        <v>568</v>
      </c>
    </row>
    <row r="8" spans="1:35" ht="25.5" customHeight="1">
      <c r="A8" s="293"/>
      <c r="B8" s="1858" t="s">
        <v>29</v>
      </c>
      <c r="C8" s="1858"/>
      <c r="D8" s="1858"/>
      <c r="E8" s="1858"/>
      <c r="F8" s="1858"/>
      <c r="G8" s="1858"/>
      <c r="H8" s="1858"/>
      <c r="I8" s="1858"/>
      <c r="J8" s="1858"/>
      <c r="K8" s="1858"/>
      <c r="L8" s="294"/>
      <c r="M8" s="1961" t="s">
        <v>1029</v>
      </c>
      <c r="N8" s="1560"/>
      <c r="O8" s="1560"/>
      <c r="P8" s="1560"/>
      <c r="Q8" s="1560"/>
      <c r="R8" s="1560"/>
      <c r="S8" s="1560"/>
      <c r="T8" s="1560"/>
      <c r="U8" s="1560"/>
      <c r="V8" s="1560"/>
      <c r="W8" s="1560"/>
      <c r="X8" s="1560"/>
      <c r="Y8" s="1560"/>
      <c r="Z8" s="1560"/>
      <c r="AA8" s="1560"/>
      <c r="AB8" s="1560"/>
      <c r="AC8" s="1560"/>
      <c r="AD8" s="1560"/>
      <c r="AE8" s="1560"/>
      <c r="AF8" s="1560"/>
      <c r="AG8" s="1962"/>
      <c r="AI8" s="27" t="s">
        <v>569</v>
      </c>
    </row>
    <row r="9" spans="1:35" ht="25.5" customHeight="1">
      <c r="A9" s="297"/>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298"/>
    </row>
    <row r="10" spans="1:35" ht="25.5" customHeight="1">
      <c r="A10" s="297"/>
      <c r="B10" s="1957"/>
      <c r="C10" s="1957"/>
      <c r="D10" s="1957"/>
      <c r="E10" s="1957"/>
      <c r="F10" s="1957"/>
      <c r="G10" s="1957"/>
      <c r="H10" s="1957"/>
      <c r="I10" s="1957"/>
      <c r="J10" s="1957"/>
      <c r="K10" s="1957"/>
      <c r="L10" s="1957"/>
      <c r="M10" s="1957"/>
      <c r="N10" s="1957"/>
      <c r="O10" s="1957"/>
      <c r="P10" s="1957"/>
      <c r="Q10" s="1957"/>
      <c r="R10" s="1957"/>
      <c r="S10" s="1957"/>
      <c r="T10" s="1957"/>
      <c r="U10" s="1957"/>
      <c r="V10" s="1957"/>
      <c r="W10" s="1957"/>
      <c r="X10" s="1957"/>
      <c r="Y10" s="1957"/>
      <c r="Z10" s="1957"/>
      <c r="AA10" s="1957"/>
      <c r="AB10" s="1957"/>
      <c r="AC10" s="1957"/>
      <c r="AD10" s="1957"/>
      <c r="AE10" s="1957"/>
      <c r="AF10" s="1957"/>
      <c r="AG10" s="1958"/>
    </row>
    <row r="11" spans="1:35" ht="25.5" customHeight="1">
      <c r="A11" s="297"/>
      <c r="B11" s="1957"/>
      <c r="C11" s="1957"/>
      <c r="D11" s="1957"/>
      <c r="E11" s="1957"/>
      <c r="F11" s="1957"/>
      <c r="G11" s="1957"/>
      <c r="H11" s="1957"/>
      <c r="I11" s="1957"/>
      <c r="J11" s="1957"/>
      <c r="K11" s="1957"/>
      <c r="L11" s="1957"/>
      <c r="M11" s="1957"/>
      <c r="N11" s="1957"/>
      <c r="O11" s="1957"/>
      <c r="P11" s="1957"/>
      <c r="Q11" s="1957"/>
      <c r="R11" s="1957"/>
      <c r="S11" s="1957"/>
      <c r="T11" s="1957"/>
      <c r="U11" s="1957"/>
      <c r="V11" s="1957"/>
      <c r="W11" s="1957"/>
      <c r="X11" s="1957"/>
      <c r="Y11" s="1957"/>
      <c r="Z11" s="1957"/>
      <c r="AA11" s="1957"/>
      <c r="AB11" s="1957"/>
      <c r="AC11" s="1957"/>
      <c r="AD11" s="1957"/>
      <c r="AE11" s="1957"/>
      <c r="AF11" s="1957"/>
      <c r="AG11" s="1958"/>
    </row>
    <row r="12" spans="1:35" ht="25.5" customHeight="1">
      <c r="A12" s="297"/>
      <c r="B12" s="1957"/>
      <c r="C12" s="1957"/>
      <c r="D12" s="1957"/>
      <c r="E12" s="1957"/>
      <c r="F12" s="1957"/>
      <c r="G12" s="1957"/>
      <c r="H12" s="1957"/>
      <c r="I12" s="1957"/>
      <c r="J12" s="1957"/>
      <c r="K12" s="1957"/>
      <c r="L12" s="1957"/>
      <c r="M12" s="1957"/>
      <c r="N12" s="1957"/>
      <c r="O12" s="1957"/>
      <c r="P12" s="1957"/>
      <c r="Q12" s="1957"/>
      <c r="R12" s="1957"/>
      <c r="S12" s="1957"/>
      <c r="T12" s="1957"/>
      <c r="U12" s="1957"/>
      <c r="V12" s="1957"/>
      <c r="W12" s="1957"/>
      <c r="X12" s="1957"/>
      <c r="Y12" s="1957"/>
      <c r="Z12" s="1957"/>
      <c r="AA12" s="1957"/>
      <c r="AB12" s="1957"/>
      <c r="AC12" s="1957"/>
      <c r="AD12" s="1957"/>
      <c r="AE12" s="1957"/>
      <c r="AF12" s="1957"/>
      <c r="AG12" s="1958"/>
    </row>
    <row r="13" spans="1:35" ht="25.5" customHeight="1">
      <c r="A13" s="297"/>
      <c r="B13" s="1957"/>
      <c r="C13" s="1957"/>
      <c r="D13" s="1957"/>
      <c r="E13" s="1957"/>
      <c r="F13" s="1957"/>
      <c r="G13" s="1957"/>
      <c r="H13" s="1957"/>
      <c r="I13" s="1957"/>
      <c r="J13" s="1957"/>
      <c r="K13" s="1957"/>
      <c r="L13" s="1957"/>
      <c r="M13" s="1957"/>
      <c r="N13" s="1957"/>
      <c r="O13" s="1957"/>
      <c r="P13" s="1957"/>
      <c r="Q13" s="1957"/>
      <c r="R13" s="1957"/>
      <c r="S13" s="1957"/>
      <c r="T13" s="1957"/>
      <c r="U13" s="1957"/>
      <c r="V13" s="1957"/>
      <c r="W13" s="1957"/>
      <c r="X13" s="1957"/>
      <c r="Y13" s="1957"/>
      <c r="Z13" s="1957"/>
      <c r="AA13" s="1957"/>
      <c r="AB13" s="1957"/>
      <c r="AC13" s="1957"/>
      <c r="AD13" s="1957"/>
      <c r="AE13" s="1957"/>
      <c r="AF13" s="1957"/>
      <c r="AG13" s="1958"/>
    </row>
    <row r="14" spans="1:35" ht="25.5" customHeight="1">
      <c r="A14" s="297"/>
      <c r="B14" s="1957"/>
      <c r="C14" s="1957"/>
      <c r="D14" s="1957"/>
      <c r="E14" s="1957"/>
      <c r="F14" s="1957"/>
      <c r="G14" s="1957"/>
      <c r="H14" s="1957"/>
      <c r="I14" s="1957"/>
      <c r="J14" s="1957"/>
      <c r="K14" s="1957"/>
      <c r="L14" s="1957"/>
      <c r="M14" s="1957"/>
      <c r="N14" s="1957"/>
      <c r="O14" s="1957"/>
      <c r="P14" s="1957"/>
      <c r="Q14" s="1957"/>
      <c r="R14" s="1957"/>
      <c r="S14" s="1957"/>
      <c r="T14" s="1957"/>
      <c r="U14" s="1957"/>
      <c r="V14" s="1957"/>
      <c r="W14" s="1957"/>
      <c r="X14" s="1957"/>
      <c r="Y14" s="1957"/>
      <c r="Z14" s="1957"/>
      <c r="AA14" s="1957"/>
      <c r="AB14" s="1957"/>
      <c r="AC14" s="1957"/>
      <c r="AD14" s="1957"/>
      <c r="AE14" s="1957"/>
      <c r="AF14" s="1957"/>
      <c r="AG14" s="1958"/>
    </row>
    <row r="15" spans="1:35" ht="25.5" customHeight="1">
      <c r="A15" s="297"/>
      <c r="B15" s="1957"/>
      <c r="C15" s="1957"/>
      <c r="D15" s="1957"/>
      <c r="E15" s="1957"/>
      <c r="F15" s="1957"/>
      <c r="G15" s="1957"/>
      <c r="H15" s="1957"/>
      <c r="I15" s="1957"/>
      <c r="J15" s="1957"/>
      <c r="K15" s="1957"/>
      <c r="L15" s="1957"/>
      <c r="M15" s="1957"/>
      <c r="N15" s="1957"/>
      <c r="O15" s="1957"/>
      <c r="P15" s="1957"/>
      <c r="Q15" s="1957"/>
      <c r="R15" s="1957"/>
      <c r="S15" s="1957"/>
      <c r="T15" s="1957"/>
      <c r="U15" s="1957"/>
      <c r="V15" s="1957"/>
      <c r="W15" s="1957"/>
      <c r="X15" s="1957"/>
      <c r="Y15" s="1957"/>
      <c r="Z15" s="1957"/>
      <c r="AA15" s="1957"/>
      <c r="AB15" s="1957"/>
      <c r="AC15" s="1957"/>
      <c r="AD15" s="1957"/>
      <c r="AE15" s="1957"/>
      <c r="AF15" s="1957"/>
      <c r="AG15" s="1958"/>
    </row>
    <row r="16" spans="1:35" ht="25.5" customHeight="1">
      <c r="A16" s="297"/>
      <c r="B16" s="1957"/>
      <c r="C16" s="1957"/>
      <c r="D16" s="1957"/>
      <c r="E16" s="1957"/>
      <c r="F16" s="1957"/>
      <c r="G16" s="1957"/>
      <c r="H16" s="1957"/>
      <c r="I16" s="1957"/>
      <c r="J16" s="1957"/>
      <c r="K16" s="1957"/>
      <c r="L16" s="1957"/>
      <c r="M16" s="1957"/>
      <c r="N16" s="1957"/>
      <c r="O16" s="1957"/>
      <c r="P16" s="1957"/>
      <c r="Q16" s="1957"/>
      <c r="R16" s="1957"/>
      <c r="S16" s="1957"/>
      <c r="T16" s="1957"/>
      <c r="U16" s="1957"/>
      <c r="V16" s="1957"/>
      <c r="W16" s="1957"/>
      <c r="X16" s="1957"/>
      <c r="Y16" s="1957"/>
      <c r="Z16" s="1957"/>
      <c r="AA16" s="1957"/>
      <c r="AB16" s="1957"/>
      <c r="AC16" s="1957"/>
      <c r="AD16" s="1957"/>
      <c r="AE16" s="1957"/>
      <c r="AF16" s="1957"/>
      <c r="AG16" s="1958"/>
    </row>
    <row r="17" spans="1:35" ht="25.5" customHeight="1">
      <c r="A17" s="297"/>
      <c r="B17" s="1957"/>
      <c r="C17" s="1957"/>
      <c r="D17" s="1957"/>
      <c r="E17" s="1957"/>
      <c r="F17" s="1957"/>
      <c r="G17" s="1957"/>
      <c r="H17" s="1957"/>
      <c r="I17" s="1957"/>
      <c r="J17" s="1957"/>
      <c r="K17" s="1957"/>
      <c r="L17" s="1957"/>
      <c r="M17" s="1957"/>
      <c r="N17" s="1957"/>
      <c r="O17" s="1957"/>
      <c r="P17" s="1957"/>
      <c r="Q17" s="1957"/>
      <c r="R17" s="1957"/>
      <c r="S17" s="1957"/>
      <c r="T17" s="1957"/>
      <c r="U17" s="1957"/>
      <c r="V17" s="1957"/>
      <c r="W17" s="1957"/>
      <c r="X17" s="1957"/>
      <c r="Y17" s="1957"/>
      <c r="Z17" s="1957"/>
      <c r="AA17" s="1957"/>
      <c r="AB17" s="1957"/>
      <c r="AC17" s="1957"/>
      <c r="AD17" s="1957"/>
      <c r="AE17" s="1957"/>
      <c r="AF17" s="1957"/>
      <c r="AG17" s="1958"/>
    </row>
    <row r="18" spans="1:35" ht="25.5" customHeight="1">
      <c r="A18" s="297"/>
      <c r="B18" s="1957"/>
      <c r="C18" s="1957"/>
      <c r="D18" s="1957"/>
      <c r="E18" s="1957"/>
      <c r="F18" s="1957"/>
      <c r="G18" s="1957"/>
      <c r="H18" s="1957"/>
      <c r="I18" s="1957"/>
      <c r="J18" s="1957"/>
      <c r="K18" s="1957"/>
      <c r="L18" s="1957"/>
      <c r="M18" s="1957"/>
      <c r="N18" s="1957"/>
      <c r="O18" s="1957"/>
      <c r="P18" s="1957"/>
      <c r="Q18" s="1957"/>
      <c r="R18" s="1957"/>
      <c r="S18" s="1957"/>
      <c r="T18" s="1957"/>
      <c r="U18" s="1957"/>
      <c r="V18" s="1957"/>
      <c r="W18" s="1957"/>
      <c r="X18" s="1957"/>
      <c r="Y18" s="1957"/>
      <c r="Z18" s="1957"/>
      <c r="AA18" s="1957"/>
      <c r="AB18" s="1957"/>
      <c r="AC18" s="1957"/>
      <c r="AD18" s="1957"/>
      <c r="AE18" s="1957"/>
      <c r="AF18" s="1957"/>
      <c r="AG18" s="1958"/>
    </row>
    <row r="19" spans="1:35" ht="25.5" customHeight="1">
      <c r="A19" s="297"/>
      <c r="B19" s="1957"/>
      <c r="C19" s="1957"/>
      <c r="D19" s="1957"/>
      <c r="E19" s="1957"/>
      <c r="F19" s="1957"/>
      <c r="G19" s="1957"/>
      <c r="H19" s="1957"/>
      <c r="I19" s="1957"/>
      <c r="J19" s="1957"/>
      <c r="K19" s="1957"/>
      <c r="L19" s="1957"/>
      <c r="M19" s="1957"/>
      <c r="N19" s="1957"/>
      <c r="O19" s="1957"/>
      <c r="P19" s="1957"/>
      <c r="Q19" s="1957"/>
      <c r="R19" s="1957"/>
      <c r="S19" s="1957"/>
      <c r="T19" s="1957"/>
      <c r="U19" s="1957"/>
      <c r="V19" s="1957"/>
      <c r="W19" s="1957"/>
      <c r="X19" s="1957"/>
      <c r="Y19" s="1957"/>
      <c r="Z19" s="1957"/>
      <c r="AA19" s="1957"/>
      <c r="AB19" s="1957"/>
      <c r="AC19" s="1957"/>
      <c r="AD19" s="1957"/>
      <c r="AE19" s="1957"/>
      <c r="AF19" s="1957"/>
      <c r="AG19" s="1958"/>
    </row>
    <row r="20" spans="1:35" ht="25.5" customHeight="1">
      <c r="A20" s="293"/>
      <c r="B20" s="1959"/>
      <c r="C20" s="1959"/>
      <c r="D20" s="1959"/>
      <c r="E20" s="1959"/>
      <c r="F20" s="1959"/>
      <c r="G20" s="1959"/>
      <c r="H20" s="1959"/>
      <c r="I20" s="1959"/>
      <c r="J20" s="1959"/>
      <c r="K20" s="1959"/>
      <c r="L20" s="1959"/>
      <c r="M20" s="1959"/>
      <c r="N20" s="1959"/>
      <c r="O20" s="1959"/>
      <c r="P20" s="1959"/>
      <c r="Q20" s="1959"/>
      <c r="R20" s="1959"/>
      <c r="S20" s="1959"/>
      <c r="T20" s="1959"/>
      <c r="U20" s="1959"/>
      <c r="V20" s="1959"/>
      <c r="W20" s="1959"/>
      <c r="X20" s="1959"/>
      <c r="Y20" s="1959"/>
      <c r="Z20" s="1959"/>
      <c r="AA20" s="1959"/>
      <c r="AB20" s="1959"/>
      <c r="AC20" s="1959"/>
      <c r="AD20" s="1959"/>
      <c r="AE20" s="1959"/>
      <c r="AF20" s="1959"/>
      <c r="AG20" s="1960"/>
    </row>
    <row r="21" spans="1:35" ht="25.5" customHeight="1">
      <c r="A21" s="986" t="s">
        <v>217</v>
      </c>
      <c r="B21" s="1056"/>
      <c r="C21" s="1056"/>
      <c r="D21" s="1056"/>
      <c r="E21" s="1056"/>
      <c r="F21" s="1057"/>
      <c r="G21" s="864" t="s">
        <v>66</v>
      </c>
      <c r="H21" s="865"/>
      <c r="I21" s="865"/>
      <c r="J21" s="865"/>
      <c r="K21" s="865"/>
      <c r="L21" s="866"/>
      <c r="M21" s="1936">
        <f>'1-1（省エネ）'!M25</f>
        <v>0</v>
      </c>
      <c r="N21" s="1937"/>
      <c r="O21" s="1937"/>
      <c r="P21" s="1937"/>
      <c r="Q21" s="1937"/>
      <c r="R21" s="1937"/>
      <c r="S21" s="1937"/>
      <c r="T21" s="1937"/>
      <c r="U21" s="1937"/>
      <c r="V21" s="1937"/>
      <c r="W21" s="1937"/>
      <c r="X21" s="1937"/>
      <c r="Y21" s="1937"/>
      <c r="Z21" s="1937"/>
      <c r="AA21" s="1937"/>
      <c r="AB21" s="1937"/>
      <c r="AC21" s="1937"/>
      <c r="AD21" s="1937"/>
      <c r="AE21" s="1937"/>
      <c r="AF21" s="1937"/>
      <c r="AG21" s="1938"/>
    </row>
    <row r="22" spans="1:35" ht="25.5" customHeight="1">
      <c r="A22" s="1059"/>
      <c r="B22" s="1060"/>
      <c r="C22" s="1060"/>
      <c r="D22" s="1060"/>
      <c r="E22" s="1060"/>
      <c r="F22" s="1061"/>
      <c r="G22" s="926" t="s">
        <v>21</v>
      </c>
      <c r="H22" s="898"/>
      <c r="I22" s="898"/>
      <c r="J22" s="898"/>
      <c r="K22" s="898"/>
      <c r="L22" s="899"/>
      <c r="M22" s="1936">
        <f>'1-1（省エネ）'!M26</f>
        <v>0</v>
      </c>
      <c r="N22" s="1937"/>
      <c r="O22" s="1937"/>
      <c r="P22" s="1937"/>
      <c r="Q22" s="1937"/>
      <c r="R22" s="1937"/>
      <c r="S22" s="1937"/>
      <c r="T22" s="1937"/>
      <c r="U22" s="1937"/>
      <c r="V22" s="1937"/>
      <c r="W22" s="1937"/>
      <c r="X22" s="1937"/>
      <c r="Y22" s="1937"/>
      <c r="Z22" s="1937"/>
      <c r="AA22" s="1937"/>
      <c r="AB22" s="1937"/>
      <c r="AC22" s="1937"/>
      <c r="AD22" s="1937"/>
      <c r="AE22" s="1937"/>
      <c r="AF22" s="1937"/>
      <c r="AG22" s="1938"/>
    </row>
    <row r="23" spans="1:35" ht="25.5" customHeight="1">
      <c r="A23" s="986" t="s">
        <v>120</v>
      </c>
      <c r="B23" s="1056"/>
      <c r="C23" s="1056"/>
      <c r="D23" s="1056"/>
      <c r="E23" s="1056"/>
      <c r="F23" s="1057"/>
      <c r="G23" s="864" t="s">
        <v>66</v>
      </c>
      <c r="H23" s="865"/>
      <c r="I23" s="865"/>
      <c r="J23" s="865"/>
      <c r="K23" s="865"/>
      <c r="L23" s="866"/>
      <c r="M23" s="1946"/>
      <c r="N23" s="1947"/>
      <c r="O23" s="1947"/>
      <c r="P23" s="1947"/>
      <c r="Q23" s="1947"/>
      <c r="R23" s="1947"/>
      <c r="S23" s="1947"/>
      <c r="T23" s="1947"/>
      <c r="U23" s="1947"/>
      <c r="V23" s="1947"/>
      <c r="W23" s="1947"/>
      <c r="X23" s="1947"/>
      <c r="Y23" s="1947"/>
      <c r="Z23" s="1947"/>
      <c r="AA23" s="1947"/>
      <c r="AB23" s="1947"/>
      <c r="AC23" s="1947"/>
      <c r="AD23" s="1947"/>
      <c r="AE23" s="1947"/>
      <c r="AF23" s="1947"/>
      <c r="AG23" s="1948"/>
      <c r="AI23" s="27" t="s">
        <v>870</v>
      </c>
    </row>
    <row r="24" spans="1:35" ht="25.5" customHeight="1">
      <c r="A24" s="1059"/>
      <c r="B24" s="1060"/>
      <c r="C24" s="1060"/>
      <c r="D24" s="1060"/>
      <c r="E24" s="1060"/>
      <c r="F24" s="1061"/>
      <c r="G24" s="926" t="s">
        <v>21</v>
      </c>
      <c r="H24" s="898"/>
      <c r="I24" s="898"/>
      <c r="J24" s="898"/>
      <c r="K24" s="898"/>
      <c r="L24" s="899"/>
      <c r="M24" s="1946" t="s">
        <v>337</v>
      </c>
      <c r="N24" s="1947"/>
      <c r="O24" s="1947"/>
      <c r="P24" s="1947"/>
      <c r="Q24" s="1947"/>
      <c r="R24" s="1947"/>
      <c r="S24" s="1947"/>
      <c r="T24" s="1947"/>
      <c r="U24" s="1947"/>
      <c r="V24" s="1947"/>
      <c r="W24" s="1947"/>
      <c r="X24" s="1947"/>
      <c r="Y24" s="1947"/>
      <c r="Z24" s="1947"/>
      <c r="AA24" s="1947"/>
      <c r="AB24" s="1947"/>
      <c r="AC24" s="1947"/>
      <c r="AD24" s="1947"/>
      <c r="AE24" s="1947"/>
      <c r="AF24" s="1947"/>
      <c r="AG24" s="1948"/>
    </row>
    <row r="25" spans="1:35" ht="25.5" customHeight="1">
      <c r="A25" s="230"/>
      <c r="B25" s="873" t="s">
        <v>22</v>
      </c>
      <c r="C25" s="873"/>
      <c r="D25" s="873"/>
      <c r="E25" s="873"/>
      <c r="F25" s="873"/>
      <c r="G25" s="873"/>
      <c r="H25" s="873"/>
      <c r="I25" s="873"/>
      <c r="J25" s="873"/>
      <c r="K25" s="873"/>
      <c r="L25" s="236"/>
      <c r="M25" s="1941"/>
      <c r="N25" s="1942"/>
      <c r="O25" s="1942"/>
      <c r="P25" s="1942"/>
      <c r="Q25" s="1942"/>
      <c r="R25" s="1942"/>
      <c r="S25" s="1942"/>
      <c r="T25" s="1942"/>
      <c r="U25" s="1942"/>
      <c r="V25" s="1942"/>
      <c r="W25" s="1942"/>
      <c r="X25" s="1942"/>
      <c r="Y25" s="1942"/>
      <c r="Z25" s="1942"/>
      <c r="AA25" s="1942"/>
      <c r="AB25" s="1942"/>
      <c r="AC25" s="1942"/>
      <c r="AD25" s="236" t="s">
        <v>2</v>
      </c>
      <c r="AE25" s="236"/>
      <c r="AF25" s="236"/>
      <c r="AG25" s="237"/>
    </row>
    <row r="26" spans="1:35" ht="25.5" customHeight="1" thickBot="1">
      <c r="A26" s="299"/>
      <c r="B26" s="1952" t="s">
        <v>227</v>
      </c>
      <c r="C26" s="1952"/>
      <c r="D26" s="1952"/>
      <c r="E26" s="1952"/>
      <c r="F26" s="1952"/>
      <c r="G26" s="1952"/>
      <c r="H26" s="1952"/>
      <c r="I26" s="1952"/>
      <c r="J26" s="1952"/>
      <c r="K26" s="1952"/>
      <c r="L26" s="300"/>
      <c r="M26" s="1943"/>
      <c r="N26" s="1944"/>
      <c r="O26" s="1944"/>
      <c r="P26" s="1944"/>
      <c r="Q26" s="1944"/>
      <c r="R26" s="1944"/>
      <c r="S26" s="1944"/>
      <c r="T26" s="1944"/>
      <c r="U26" s="1944"/>
      <c r="V26" s="1944"/>
      <c r="W26" s="1944"/>
      <c r="X26" s="1944"/>
      <c r="Y26" s="1944"/>
      <c r="Z26" s="1944"/>
      <c r="AA26" s="1944"/>
      <c r="AB26" s="1944"/>
      <c r="AC26" s="1944"/>
      <c r="AD26" s="300" t="s">
        <v>2</v>
      </c>
      <c r="AE26" s="300"/>
      <c r="AF26" s="300"/>
      <c r="AG26" s="301"/>
    </row>
    <row r="27" spans="1:35" ht="25.5" customHeight="1">
      <c r="A27" s="1"/>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
    </row>
    <row r="28" spans="1:35" ht="25.5" customHeight="1" thickBot="1">
      <c r="A28" s="1" t="s">
        <v>101</v>
      </c>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row>
    <row r="29" spans="1:35" ht="25.5" customHeight="1">
      <c r="A29" s="917" t="s">
        <v>85</v>
      </c>
      <c r="B29" s="824"/>
      <c r="C29" s="824"/>
      <c r="D29" s="824"/>
      <c r="E29" s="824"/>
      <c r="F29" s="824"/>
      <c r="G29" s="824"/>
      <c r="H29" s="824"/>
      <c r="I29" s="824"/>
      <c r="J29" s="824"/>
      <c r="K29" s="824"/>
      <c r="L29" s="824"/>
      <c r="M29" s="824"/>
      <c r="N29" s="833"/>
      <c r="O29" s="302" t="s">
        <v>116</v>
      </c>
      <c r="P29" s="303"/>
      <c r="Q29" s="303"/>
      <c r="R29" s="303"/>
      <c r="S29" s="303"/>
      <c r="T29" s="303"/>
      <c r="U29" s="303"/>
      <c r="V29" s="1945">
        <f>'（参考様式）実績換算表'!F47</f>
        <v>0</v>
      </c>
      <c r="W29" s="1945"/>
      <c r="X29" s="1945"/>
      <c r="Y29" s="1945"/>
      <c r="Z29" s="1945"/>
      <c r="AA29" s="1945"/>
      <c r="AB29" s="1945"/>
      <c r="AC29" s="304"/>
      <c r="AD29" s="303" t="s">
        <v>114</v>
      </c>
      <c r="AE29" s="286"/>
      <c r="AF29" s="305"/>
      <c r="AG29" s="306"/>
    </row>
    <row r="30" spans="1:35" ht="25.5" customHeight="1">
      <c r="A30" s="897" t="s">
        <v>43</v>
      </c>
      <c r="B30" s="898"/>
      <c r="C30" s="898"/>
      <c r="D30" s="898"/>
      <c r="E30" s="898"/>
      <c r="F30" s="898"/>
      <c r="G30" s="898"/>
      <c r="H30" s="898"/>
      <c r="I30" s="898"/>
      <c r="J30" s="898"/>
      <c r="K30" s="898"/>
      <c r="L30" s="898"/>
      <c r="M30" s="898"/>
      <c r="N30" s="899"/>
      <c r="O30" s="245" t="s">
        <v>115</v>
      </c>
      <c r="P30" s="246"/>
      <c r="Q30" s="246"/>
      <c r="R30" s="246"/>
      <c r="S30" s="246"/>
      <c r="T30" s="246"/>
      <c r="U30" s="246"/>
      <c r="V30" s="1956">
        <f>'（参考様式）実績換算表'!L47</f>
        <v>0</v>
      </c>
      <c r="W30" s="1956"/>
      <c r="X30" s="1956"/>
      <c r="Y30" s="1956"/>
      <c r="Z30" s="1956"/>
      <c r="AA30" s="1956"/>
      <c r="AB30" s="1956"/>
      <c r="AC30" s="247"/>
      <c r="AD30" s="246" t="s">
        <v>114</v>
      </c>
      <c r="AE30" s="23"/>
      <c r="AF30" s="249"/>
      <c r="AG30" s="250"/>
    </row>
    <row r="31" spans="1:35" ht="25.5" customHeight="1" thickBot="1">
      <c r="A31" s="840" t="s">
        <v>26</v>
      </c>
      <c r="B31" s="841"/>
      <c r="C31" s="841"/>
      <c r="D31" s="841"/>
      <c r="E31" s="841"/>
      <c r="F31" s="841"/>
      <c r="G31" s="841"/>
      <c r="H31" s="841"/>
      <c r="I31" s="841"/>
      <c r="J31" s="841"/>
      <c r="K31" s="841"/>
      <c r="L31" s="841"/>
      <c r="M31" s="841"/>
      <c r="N31" s="842"/>
      <c r="O31" s="251" t="s">
        <v>113</v>
      </c>
      <c r="P31" s="252"/>
      <c r="Q31" s="252"/>
      <c r="R31" s="252"/>
      <c r="S31" s="252"/>
      <c r="T31" s="252"/>
      <c r="U31" s="252"/>
      <c r="V31" s="1007" t="str">
        <f>IFERROR(ROUNDDOWN(V30/V29*100,2),"")</f>
        <v/>
      </c>
      <c r="W31" s="1007"/>
      <c r="X31" s="1007"/>
      <c r="Y31" s="1007"/>
      <c r="Z31" s="1007"/>
      <c r="AA31" s="1007"/>
      <c r="AB31" s="1007"/>
      <c r="AC31" s="253"/>
      <c r="AD31" s="252" t="s">
        <v>112</v>
      </c>
      <c r="AE31" s="253"/>
      <c r="AF31" s="253"/>
      <c r="AG31" s="254"/>
    </row>
    <row r="32" spans="1:35" ht="25.5" customHeight="1">
      <c r="A32" s="1" t="s">
        <v>30</v>
      </c>
      <c r="B32" s="1"/>
      <c r="C32" s="5"/>
      <c r="D32" s="5"/>
      <c r="E32" s="1"/>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51" ht="25.5" customHeight="1" thickBot="1">
      <c r="A33" s="1" t="s">
        <v>13</v>
      </c>
      <c r="B33" s="1"/>
      <c r="C33" s="5"/>
      <c r="D33" s="5"/>
      <c r="E33" s="1"/>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20" t="s">
        <v>14</v>
      </c>
    </row>
    <row r="34" spans="1:51" ht="19.5" customHeight="1">
      <c r="A34" s="917" t="s">
        <v>15</v>
      </c>
      <c r="B34" s="824"/>
      <c r="C34" s="824"/>
      <c r="D34" s="824"/>
      <c r="E34" s="824"/>
      <c r="F34" s="824"/>
      <c r="G34" s="824"/>
      <c r="H34" s="824"/>
      <c r="I34" s="833"/>
      <c r="J34" s="950" t="s">
        <v>689</v>
      </c>
      <c r="K34" s="824"/>
      <c r="L34" s="824"/>
      <c r="M34" s="824"/>
      <c r="N34" s="824"/>
      <c r="O34" s="824"/>
      <c r="P34" s="824"/>
      <c r="Q34" s="824"/>
      <c r="R34" s="833"/>
      <c r="S34" s="950" t="s">
        <v>38</v>
      </c>
      <c r="T34" s="824"/>
      <c r="U34" s="824"/>
      <c r="V34" s="824"/>
      <c r="W34" s="824"/>
      <c r="X34" s="824"/>
      <c r="Y34" s="824"/>
      <c r="Z34" s="824"/>
      <c r="AA34" s="824"/>
      <c r="AB34" s="824"/>
      <c r="AC34" s="824"/>
      <c r="AD34" s="824"/>
      <c r="AE34" s="824"/>
      <c r="AF34" s="824"/>
      <c r="AG34" s="825"/>
    </row>
    <row r="35" spans="1:51" ht="19.5" customHeight="1">
      <c r="A35" s="230"/>
      <c r="B35" s="898" t="s">
        <v>17</v>
      </c>
      <c r="C35" s="898"/>
      <c r="D35" s="898"/>
      <c r="E35" s="898"/>
      <c r="F35" s="898"/>
      <c r="G35" s="898"/>
      <c r="H35" s="898"/>
      <c r="I35" s="231"/>
      <c r="J35" s="1953"/>
      <c r="K35" s="1954"/>
      <c r="L35" s="1954"/>
      <c r="M35" s="1954"/>
      <c r="N35" s="1954"/>
      <c r="O35" s="1954"/>
      <c r="P35" s="1954"/>
      <c r="Q35" s="1954"/>
      <c r="R35" s="1955"/>
      <c r="S35" s="983"/>
      <c r="T35" s="984"/>
      <c r="U35" s="984"/>
      <c r="V35" s="984"/>
      <c r="W35" s="984"/>
      <c r="X35" s="984"/>
      <c r="Y35" s="984"/>
      <c r="Z35" s="984"/>
      <c r="AA35" s="984"/>
      <c r="AB35" s="984"/>
      <c r="AC35" s="984"/>
      <c r="AD35" s="984"/>
      <c r="AE35" s="984"/>
      <c r="AF35" s="984"/>
      <c r="AG35" s="985"/>
      <c r="AI35" s="1433" t="s">
        <v>887</v>
      </c>
      <c r="AJ35" s="1433"/>
      <c r="AK35" s="1433"/>
      <c r="AL35" s="1433"/>
      <c r="AM35" s="1433"/>
      <c r="AN35" s="1433"/>
      <c r="AO35" s="1433"/>
      <c r="AP35" s="1433"/>
      <c r="AQ35" s="1433"/>
      <c r="AR35" s="1433"/>
      <c r="AS35" s="1433"/>
      <c r="AT35" s="1433"/>
      <c r="AU35" s="1433"/>
      <c r="AV35" s="1433"/>
      <c r="AW35" s="1433"/>
      <c r="AX35" s="1433"/>
      <c r="AY35" s="1433"/>
    </row>
    <row r="36" spans="1:51" ht="19.5" customHeight="1">
      <c r="A36" s="230"/>
      <c r="B36" s="898" t="s">
        <v>25</v>
      </c>
      <c r="C36" s="898"/>
      <c r="D36" s="898"/>
      <c r="E36" s="898"/>
      <c r="F36" s="898"/>
      <c r="G36" s="898"/>
      <c r="H36" s="898"/>
      <c r="I36" s="231"/>
      <c r="J36" s="1953"/>
      <c r="K36" s="1954"/>
      <c r="L36" s="1954"/>
      <c r="M36" s="1954"/>
      <c r="N36" s="1954"/>
      <c r="O36" s="1954"/>
      <c r="P36" s="1954"/>
      <c r="Q36" s="1954"/>
      <c r="R36" s="1955"/>
      <c r="S36" s="983"/>
      <c r="T36" s="984"/>
      <c r="U36" s="984"/>
      <c r="V36" s="984"/>
      <c r="W36" s="984"/>
      <c r="X36" s="984"/>
      <c r="Y36" s="984"/>
      <c r="Z36" s="984"/>
      <c r="AA36" s="984"/>
      <c r="AB36" s="984"/>
      <c r="AC36" s="984"/>
      <c r="AD36" s="984"/>
      <c r="AE36" s="984"/>
      <c r="AF36" s="984"/>
      <c r="AG36" s="985"/>
      <c r="AI36" s="1433"/>
      <c r="AJ36" s="1433"/>
      <c r="AK36" s="1433"/>
      <c r="AL36" s="1433"/>
      <c r="AM36" s="1433"/>
      <c r="AN36" s="1433"/>
      <c r="AO36" s="1433"/>
      <c r="AP36" s="1433"/>
      <c r="AQ36" s="1433"/>
      <c r="AR36" s="1433"/>
      <c r="AS36" s="1433"/>
      <c r="AT36" s="1433"/>
      <c r="AU36" s="1433"/>
      <c r="AV36" s="1433"/>
      <c r="AW36" s="1433"/>
      <c r="AX36" s="1433"/>
      <c r="AY36" s="1433"/>
    </row>
    <row r="37" spans="1:51" ht="19.5" customHeight="1">
      <c r="A37" s="230"/>
      <c r="B37" s="898" t="s">
        <v>46</v>
      </c>
      <c r="C37" s="898"/>
      <c r="D37" s="898"/>
      <c r="E37" s="898"/>
      <c r="F37" s="898"/>
      <c r="G37" s="898"/>
      <c r="H37" s="898"/>
      <c r="I37" s="231"/>
      <c r="J37" s="1949">
        <f>M26</f>
        <v>0</v>
      </c>
      <c r="K37" s="1950"/>
      <c r="L37" s="1950"/>
      <c r="M37" s="1950"/>
      <c r="N37" s="1950"/>
      <c r="O37" s="1950"/>
      <c r="P37" s="1950"/>
      <c r="Q37" s="1950"/>
      <c r="R37" s="1951"/>
      <c r="S37" s="983"/>
      <c r="T37" s="984"/>
      <c r="U37" s="984"/>
      <c r="V37" s="984"/>
      <c r="W37" s="984"/>
      <c r="X37" s="984"/>
      <c r="Y37" s="984"/>
      <c r="Z37" s="984"/>
      <c r="AA37" s="984"/>
      <c r="AB37" s="984"/>
      <c r="AC37" s="984"/>
      <c r="AD37" s="984"/>
      <c r="AE37" s="984"/>
      <c r="AF37" s="984"/>
      <c r="AG37" s="985"/>
      <c r="AI37" s="830" t="s">
        <v>484</v>
      </c>
      <c r="AJ37" s="830"/>
      <c r="AK37" s="830"/>
      <c r="AL37" s="830"/>
      <c r="AM37" s="830"/>
      <c r="AN37" s="830"/>
      <c r="AO37" s="830"/>
      <c r="AP37" s="830"/>
      <c r="AQ37" s="830"/>
      <c r="AR37" s="830"/>
      <c r="AS37" s="830"/>
      <c r="AT37" s="830"/>
      <c r="AU37" s="830"/>
      <c r="AV37" s="830"/>
      <c r="AW37" s="830"/>
      <c r="AX37" s="1"/>
      <c r="AY37" s="1"/>
    </row>
    <row r="38" spans="1:51" ht="19.5" customHeight="1">
      <c r="A38" s="230"/>
      <c r="B38" s="898" t="s">
        <v>47</v>
      </c>
      <c r="C38" s="898"/>
      <c r="D38" s="898"/>
      <c r="E38" s="898"/>
      <c r="F38" s="898"/>
      <c r="G38" s="898"/>
      <c r="H38" s="898"/>
      <c r="I38" s="231"/>
      <c r="J38" s="1953"/>
      <c r="K38" s="1954"/>
      <c r="L38" s="1954"/>
      <c r="M38" s="1954"/>
      <c r="N38" s="1954"/>
      <c r="O38" s="1954"/>
      <c r="P38" s="1954"/>
      <c r="Q38" s="1954"/>
      <c r="R38" s="1955"/>
      <c r="S38" s="983"/>
      <c r="T38" s="984"/>
      <c r="U38" s="984"/>
      <c r="V38" s="984"/>
      <c r="W38" s="984"/>
      <c r="X38" s="984"/>
      <c r="Y38" s="984"/>
      <c r="Z38" s="984"/>
      <c r="AA38" s="984"/>
      <c r="AB38" s="984"/>
      <c r="AC38" s="984"/>
      <c r="AD38" s="984"/>
      <c r="AE38" s="984"/>
      <c r="AF38" s="984"/>
      <c r="AG38" s="985"/>
    </row>
    <row r="39" spans="1:51" ht="19.5" customHeight="1" thickBot="1">
      <c r="A39" s="840" t="s">
        <v>18</v>
      </c>
      <c r="B39" s="841"/>
      <c r="C39" s="841"/>
      <c r="D39" s="841"/>
      <c r="E39" s="841"/>
      <c r="F39" s="841"/>
      <c r="G39" s="841"/>
      <c r="H39" s="841"/>
      <c r="I39" s="842"/>
      <c r="J39" s="1966">
        <f>SUM(J35:R38)</f>
        <v>0</v>
      </c>
      <c r="K39" s="1967"/>
      <c r="L39" s="1967"/>
      <c r="M39" s="1967"/>
      <c r="N39" s="1967"/>
      <c r="O39" s="1967"/>
      <c r="P39" s="1967"/>
      <c r="Q39" s="1967"/>
      <c r="R39" s="1968"/>
      <c r="S39" s="976"/>
      <c r="T39" s="977"/>
      <c r="U39" s="977"/>
      <c r="V39" s="977"/>
      <c r="W39" s="977"/>
      <c r="X39" s="977"/>
      <c r="Y39" s="977"/>
      <c r="Z39" s="977"/>
      <c r="AA39" s="977"/>
      <c r="AB39" s="977"/>
      <c r="AC39" s="977"/>
      <c r="AD39" s="977"/>
      <c r="AE39" s="977"/>
      <c r="AF39" s="977"/>
      <c r="AG39" s="978"/>
      <c r="AI39" s="830" t="s">
        <v>485</v>
      </c>
      <c r="AJ39" s="830"/>
      <c r="AK39" s="830"/>
      <c r="AL39" s="830"/>
      <c r="AM39" s="830"/>
      <c r="AN39" s="830" t="s">
        <v>337</v>
      </c>
      <c r="AO39" s="830"/>
      <c r="AP39" s="830"/>
      <c r="AQ39" s="830"/>
      <c r="AR39" s="830"/>
      <c r="AS39" s="830"/>
      <c r="AT39" s="830"/>
      <c r="AU39" s="830"/>
      <c r="AV39" s="830"/>
      <c r="AW39" s="830"/>
    </row>
    <row r="40" spans="1:51" ht="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51" ht="25.5" customHeight="1" thickBot="1">
      <c r="A41" s="1" t="s">
        <v>513</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20" t="s">
        <v>14</v>
      </c>
    </row>
    <row r="42" spans="1:51" ht="38.4" customHeight="1">
      <c r="A42" s="831" t="s">
        <v>15</v>
      </c>
      <c r="B42" s="832"/>
      <c r="C42" s="832"/>
      <c r="D42" s="832"/>
      <c r="E42" s="832"/>
      <c r="F42" s="832" t="s">
        <v>57</v>
      </c>
      <c r="G42" s="832"/>
      <c r="H42" s="832"/>
      <c r="I42" s="832"/>
      <c r="J42" s="832"/>
      <c r="K42" s="1409" t="s">
        <v>1011</v>
      </c>
      <c r="L42" s="832"/>
      <c r="M42" s="832"/>
      <c r="N42" s="832"/>
      <c r="O42" s="832"/>
      <c r="P42" s="832"/>
      <c r="Q42" s="832"/>
      <c r="R42" s="832" t="s">
        <v>89</v>
      </c>
      <c r="S42" s="832"/>
      <c r="T42" s="832"/>
      <c r="U42" s="832"/>
      <c r="V42" s="832"/>
      <c r="W42" s="832"/>
      <c r="X42" s="832"/>
      <c r="Y42" s="832" t="s">
        <v>38</v>
      </c>
      <c r="Z42" s="832"/>
      <c r="AA42" s="832"/>
      <c r="AB42" s="832"/>
      <c r="AC42" s="832"/>
      <c r="AD42" s="832"/>
      <c r="AE42" s="832"/>
      <c r="AF42" s="832"/>
      <c r="AG42" s="979"/>
    </row>
    <row r="43" spans="1:51" ht="19.5" customHeight="1">
      <c r="A43" s="1963"/>
      <c r="B43" s="1017"/>
      <c r="C43" s="1017"/>
      <c r="D43" s="1017"/>
      <c r="E43" s="1017"/>
      <c r="F43" s="1017"/>
      <c r="G43" s="1017"/>
      <c r="H43" s="1017"/>
      <c r="I43" s="1017"/>
      <c r="J43" s="1017"/>
      <c r="K43" s="1964"/>
      <c r="L43" s="1964"/>
      <c r="M43" s="1964"/>
      <c r="N43" s="1964"/>
      <c r="O43" s="1964"/>
      <c r="P43" s="1964"/>
      <c r="Q43" s="1964"/>
      <c r="R43" s="1964"/>
      <c r="S43" s="1964"/>
      <c r="T43" s="1964"/>
      <c r="U43" s="1964"/>
      <c r="V43" s="1964"/>
      <c r="W43" s="1964"/>
      <c r="X43" s="1964"/>
      <c r="Y43" s="1017"/>
      <c r="Z43" s="1017"/>
      <c r="AA43" s="1017"/>
      <c r="AB43" s="1017"/>
      <c r="AC43" s="1017"/>
      <c r="AD43" s="1017"/>
      <c r="AE43" s="1017"/>
      <c r="AF43" s="1017"/>
      <c r="AG43" s="1018"/>
      <c r="AI43" s="27" t="s">
        <v>567</v>
      </c>
      <c r="AJ43" s="27" t="s">
        <v>1005</v>
      </c>
    </row>
    <row r="44" spans="1:51" ht="19.5" customHeight="1">
      <c r="A44" s="1963"/>
      <c r="B44" s="1017"/>
      <c r="C44" s="1017"/>
      <c r="D44" s="1017"/>
      <c r="E44" s="1017"/>
      <c r="F44" s="1017"/>
      <c r="G44" s="1017"/>
      <c r="H44" s="1017"/>
      <c r="I44" s="1017"/>
      <c r="J44" s="1017"/>
      <c r="K44" s="1964"/>
      <c r="L44" s="1964"/>
      <c r="M44" s="1964"/>
      <c r="N44" s="1964"/>
      <c r="O44" s="1964"/>
      <c r="P44" s="1964"/>
      <c r="Q44" s="1964"/>
      <c r="R44" s="1964"/>
      <c r="S44" s="1964"/>
      <c r="T44" s="1964"/>
      <c r="U44" s="1964"/>
      <c r="V44" s="1964"/>
      <c r="W44" s="1964"/>
      <c r="X44" s="1964"/>
      <c r="Y44" s="1017"/>
      <c r="Z44" s="1017"/>
      <c r="AA44" s="1017"/>
      <c r="AB44" s="1017"/>
      <c r="AC44" s="1017"/>
      <c r="AD44" s="1017"/>
      <c r="AE44" s="1017"/>
      <c r="AF44" s="1017"/>
      <c r="AG44" s="1018"/>
      <c r="AI44" s="27" t="s">
        <v>1006</v>
      </c>
    </row>
    <row r="45" spans="1:51" ht="19.5" customHeight="1">
      <c r="A45" s="1963"/>
      <c r="B45" s="1017"/>
      <c r="C45" s="1017"/>
      <c r="D45" s="1017"/>
      <c r="E45" s="1017"/>
      <c r="F45" s="1017"/>
      <c r="G45" s="1017"/>
      <c r="H45" s="1017"/>
      <c r="I45" s="1017"/>
      <c r="J45" s="1017"/>
      <c r="K45" s="1964"/>
      <c r="L45" s="1964"/>
      <c r="M45" s="1964"/>
      <c r="N45" s="1964"/>
      <c r="O45" s="1964"/>
      <c r="P45" s="1964"/>
      <c r="Q45" s="1964"/>
      <c r="R45" s="1964"/>
      <c r="S45" s="1964"/>
      <c r="T45" s="1964"/>
      <c r="U45" s="1964"/>
      <c r="V45" s="1964"/>
      <c r="W45" s="1964"/>
      <c r="X45" s="1964"/>
      <c r="Y45" s="1017"/>
      <c r="Z45" s="1017"/>
      <c r="AA45" s="1017"/>
      <c r="AB45" s="1017"/>
      <c r="AC45" s="1017"/>
      <c r="AD45" s="1017"/>
      <c r="AE45" s="1017"/>
      <c r="AF45" s="1017"/>
      <c r="AG45" s="1018"/>
      <c r="AJ45" s="27" t="s">
        <v>997</v>
      </c>
    </row>
    <row r="46" spans="1:51" ht="19.5" customHeight="1">
      <c r="A46" s="1963"/>
      <c r="B46" s="1017"/>
      <c r="C46" s="1017"/>
      <c r="D46" s="1017"/>
      <c r="E46" s="1017"/>
      <c r="F46" s="1017"/>
      <c r="G46" s="1017"/>
      <c r="H46" s="1017"/>
      <c r="I46" s="1017"/>
      <c r="J46" s="1017"/>
      <c r="K46" s="1964"/>
      <c r="L46" s="1964"/>
      <c r="M46" s="1964"/>
      <c r="N46" s="1964"/>
      <c r="O46" s="1964"/>
      <c r="P46" s="1964"/>
      <c r="Q46" s="1964"/>
      <c r="R46" s="1964"/>
      <c r="S46" s="1964"/>
      <c r="T46" s="1964"/>
      <c r="U46" s="1964"/>
      <c r="V46" s="1964"/>
      <c r="W46" s="1964"/>
      <c r="X46" s="1964"/>
      <c r="Y46" s="1017"/>
      <c r="Z46" s="1017"/>
      <c r="AA46" s="1017"/>
      <c r="AB46" s="1017"/>
      <c r="AC46" s="1017"/>
      <c r="AD46" s="1017"/>
      <c r="AE46" s="1017"/>
      <c r="AF46" s="1017"/>
      <c r="AG46" s="1018"/>
      <c r="AJ46" s="615" t="s">
        <v>572</v>
      </c>
      <c r="AK46" s="616"/>
      <c r="AL46" s="618"/>
      <c r="AM46" s="615" t="s">
        <v>57</v>
      </c>
      <c r="AN46" s="616"/>
      <c r="AO46" s="618"/>
      <c r="AP46" s="616" t="s">
        <v>1007</v>
      </c>
      <c r="AQ46" s="616"/>
      <c r="AR46" s="618"/>
      <c r="AS46" s="615" t="s">
        <v>1010</v>
      </c>
      <c r="AT46" s="616"/>
      <c r="AU46" s="616"/>
      <c r="AV46" s="656"/>
    </row>
    <row r="47" spans="1:51" ht="19.5" customHeight="1">
      <c r="A47" s="1963"/>
      <c r="B47" s="1017"/>
      <c r="C47" s="1017"/>
      <c r="D47" s="1017"/>
      <c r="E47" s="1017"/>
      <c r="F47" s="1017"/>
      <c r="G47" s="1017"/>
      <c r="H47" s="1017"/>
      <c r="I47" s="1017"/>
      <c r="J47" s="1017"/>
      <c r="K47" s="1964"/>
      <c r="L47" s="1964"/>
      <c r="M47" s="1964"/>
      <c r="N47" s="1964"/>
      <c r="O47" s="1964"/>
      <c r="P47" s="1964"/>
      <c r="Q47" s="1964"/>
      <c r="R47" s="1964"/>
      <c r="S47" s="1964"/>
      <c r="T47" s="1964"/>
      <c r="U47" s="1964"/>
      <c r="V47" s="1964"/>
      <c r="W47" s="1964"/>
      <c r="X47" s="1964"/>
      <c r="Y47" s="1017"/>
      <c r="Z47" s="1017"/>
      <c r="AA47" s="1017"/>
      <c r="AB47" s="1017"/>
      <c r="AC47" s="1017"/>
      <c r="AD47" s="1017"/>
      <c r="AE47" s="1017"/>
      <c r="AF47" s="1017"/>
      <c r="AG47" s="1018"/>
      <c r="AJ47" s="615" t="s">
        <v>1009</v>
      </c>
      <c r="AK47" s="616"/>
      <c r="AL47" s="618"/>
      <c r="AM47" s="615"/>
      <c r="AN47" s="616"/>
      <c r="AO47" s="618"/>
      <c r="AP47" s="752">
        <v>2000000</v>
      </c>
      <c r="AQ47" s="616"/>
      <c r="AR47" s="618"/>
      <c r="AS47" s="753">
        <v>1000000</v>
      </c>
      <c r="AT47" s="616"/>
      <c r="AU47" s="616"/>
      <c r="AV47" s="656"/>
    </row>
    <row r="48" spans="1:51" ht="19.5" customHeight="1">
      <c r="A48" s="1963"/>
      <c r="B48" s="1017"/>
      <c r="C48" s="1017"/>
      <c r="D48" s="1017"/>
      <c r="E48" s="1017"/>
      <c r="F48" s="1017"/>
      <c r="G48" s="1017"/>
      <c r="H48" s="1017"/>
      <c r="I48" s="1017"/>
      <c r="J48" s="1017"/>
      <c r="K48" s="1964"/>
      <c r="L48" s="1964"/>
      <c r="M48" s="1964"/>
      <c r="N48" s="1964"/>
      <c r="O48" s="1964"/>
      <c r="P48" s="1964"/>
      <c r="Q48" s="1964"/>
      <c r="R48" s="1964"/>
      <c r="S48" s="1964"/>
      <c r="T48" s="1964"/>
      <c r="U48" s="1964"/>
      <c r="V48" s="1964"/>
      <c r="W48" s="1964"/>
      <c r="X48" s="1964"/>
      <c r="Y48" s="1017"/>
      <c r="Z48" s="1017"/>
      <c r="AA48" s="1017"/>
      <c r="AB48" s="1017"/>
      <c r="AC48" s="1017"/>
      <c r="AD48" s="1017"/>
      <c r="AE48" s="1017"/>
      <c r="AF48" s="1017"/>
      <c r="AG48" s="1018"/>
      <c r="AJ48" s="615" t="s">
        <v>1008</v>
      </c>
      <c r="AK48" s="616"/>
      <c r="AL48" s="618"/>
      <c r="AM48" s="615"/>
      <c r="AN48" s="616"/>
      <c r="AO48" s="618"/>
      <c r="AP48" s="752">
        <v>1000000</v>
      </c>
      <c r="AQ48" s="616"/>
      <c r="AR48" s="618"/>
      <c r="AS48" s="615"/>
      <c r="AT48" s="616"/>
      <c r="AU48" s="616"/>
      <c r="AV48" s="656"/>
    </row>
    <row r="49" spans="1:48" ht="19.5" customHeight="1">
      <c r="A49" s="1963"/>
      <c r="B49" s="1017"/>
      <c r="C49" s="1017"/>
      <c r="D49" s="1017"/>
      <c r="E49" s="1017"/>
      <c r="F49" s="1017"/>
      <c r="G49" s="1017"/>
      <c r="H49" s="1017"/>
      <c r="I49" s="1017"/>
      <c r="J49" s="1017"/>
      <c r="K49" s="1964"/>
      <c r="L49" s="1964"/>
      <c r="M49" s="1964"/>
      <c r="N49" s="1964"/>
      <c r="O49" s="1964"/>
      <c r="P49" s="1964"/>
      <c r="Q49" s="1964"/>
      <c r="R49" s="1964"/>
      <c r="S49" s="1964"/>
      <c r="T49" s="1964"/>
      <c r="U49" s="1964"/>
      <c r="V49" s="1964"/>
      <c r="W49" s="1964"/>
      <c r="X49" s="1964"/>
      <c r="Y49" s="1017"/>
      <c r="Z49" s="1017"/>
      <c r="AA49" s="1017"/>
      <c r="AB49" s="1017"/>
      <c r="AC49" s="1017"/>
      <c r="AD49" s="1017"/>
      <c r="AE49" s="1017"/>
      <c r="AF49" s="1017"/>
      <c r="AG49" s="1018"/>
      <c r="AJ49" s="615" t="s">
        <v>555</v>
      </c>
      <c r="AK49" s="616"/>
      <c r="AL49" s="618"/>
      <c r="AM49" s="615"/>
      <c r="AN49" s="616"/>
      <c r="AO49" s="618"/>
      <c r="AP49" s="752">
        <v>300000</v>
      </c>
      <c r="AQ49" s="616"/>
      <c r="AR49" s="618"/>
      <c r="AS49" s="615"/>
      <c r="AT49" s="616"/>
      <c r="AU49" s="616"/>
      <c r="AV49" s="656"/>
    </row>
    <row r="50" spans="1:48" ht="19.5" customHeight="1">
      <c r="A50" s="1963"/>
      <c r="B50" s="1017"/>
      <c r="C50" s="1017"/>
      <c r="D50" s="1017"/>
      <c r="E50" s="1017"/>
      <c r="F50" s="1017"/>
      <c r="G50" s="1017"/>
      <c r="H50" s="1017"/>
      <c r="I50" s="1017"/>
      <c r="J50" s="1017"/>
      <c r="K50" s="1964"/>
      <c r="L50" s="1964"/>
      <c r="M50" s="1964"/>
      <c r="N50" s="1964"/>
      <c r="O50" s="1964"/>
      <c r="P50" s="1964"/>
      <c r="Q50" s="1964"/>
      <c r="R50" s="1964"/>
      <c r="S50" s="1964"/>
      <c r="T50" s="1964"/>
      <c r="U50" s="1964"/>
      <c r="V50" s="1964"/>
      <c r="W50" s="1964"/>
      <c r="X50" s="1964"/>
      <c r="Y50" s="1017"/>
      <c r="Z50" s="1017"/>
      <c r="AA50" s="1017"/>
      <c r="AB50" s="1017"/>
      <c r="AC50" s="1017"/>
      <c r="AD50" s="1017"/>
      <c r="AE50" s="1017"/>
      <c r="AF50" s="1017"/>
      <c r="AG50" s="1018"/>
      <c r="AJ50" s="615"/>
      <c r="AK50" s="616"/>
      <c r="AL50" s="618"/>
      <c r="AM50" s="615"/>
      <c r="AN50" s="616"/>
      <c r="AO50" s="618"/>
      <c r="AP50" s="616"/>
      <c r="AQ50" s="616"/>
      <c r="AR50" s="618"/>
      <c r="AS50" s="615"/>
      <c r="AT50" s="616"/>
      <c r="AU50" s="616"/>
      <c r="AV50" s="656"/>
    </row>
    <row r="51" spans="1:48" ht="19.5" customHeight="1">
      <c r="A51" s="1963"/>
      <c r="B51" s="1017"/>
      <c r="C51" s="1017"/>
      <c r="D51" s="1017"/>
      <c r="E51" s="1017"/>
      <c r="F51" s="1017"/>
      <c r="G51" s="1017"/>
      <c r="H51" s="1017"/>
      <c r="I51" s="1017"/>
      <c r="J51" s="1017"/>
      <c r="K51" s="1964"/>
      <c r="L51" s="1964"/>
      <c r="M51" s="1964"/>
      <c r="N51" s="1964"/>
      <c r="O51" s="1964"/>
      <c r="P51" s="1964"/>
      <c r="Q51" s="1964"/>
      <c r="R51" s="1964"/>
      <c r="S51" s="1964"/>
      <c r="T51" s="1964"/>
      <c r="U51" s="1964"/>
      <c r="V51" s="1964"/>
      <c r="W51" s="1964"/>
      <c r="X51" s="1964"/>
      <c r="Y51" s="1017"/>
      <c r="Z51" s="1017"/>
      <c r="AA51" s="1017"/>
      <c r="AB51" s="1017"/>
      <c r="AC51" s="1017"/>
      <c r="AD51" s="1017"/>
      <c r="AE51" s="1017"/>
      <c r="AF51" s="1017"/>
      <c r="AG51" s="1018"/>
      <c r="AJ51" s="1044" t="s">
        <v>18</v>
      </c>
      <c r="AK51" s="1194"/>
      <c r="AL51" s="1194"/>
      <c r="AM51" s="1194"/>
      <c r="AN51" s="1194"/>
      <c r="AO51" s="1195"/>
      <c r="AP51" s="752">
        <f>SUM(AP47:AP50)</f>
        <v>3300000</v>
      </c>
      <c r="AQ51" s="616"/>
      <c r="AR51" s="618"/>
      <c r="AS51" s="752">
        <f>SUM(AS47:AS50)</f>
        <v>1000000</v>
      </c>
      <c r="AT51" s="616"/>
      <c r="AU51" s="616"/>
      <c r="AV51" s="656"/>
    </row>
    <row r="52" spans="1:48" ht="19.5" customHeight="1">
      <c r="A52" s="1970" t="s">
        <v>555</v>
      </c>
      <c r="B52" s="826"/>
      <c r="C52" s="826"/>
      <c r="D52" s="826"/>
      <c r="E52" s="1024"/>
      <c r="F52" s="1017"/>
      <c r="G52" s="1017"/>
      <c r="H52" s="1017"/>
      <c r="I52" s="1017"/>
      <c r="J52" s="1017"/>
      <c r="K52" s="1964"/>
      <c r="L52" s="1964"/>
      <c r="M52" s="1964"/>
      <c r="N52" s="1964"/>
      <c r="O52" s="1964"/>
      <c r="P52" s="1964"/>
      <c r="Q52" s="1964"/>
      <c r="R52" s="1964"/>
      <c r="S52" s="1964"/>
      <c r="T52" s="1964"/>
      <c r="U52" s="1964"/>
      <c r="V52" s="1964"/>
      <c r="W52" s="1964"/>
      <c r="X52" s="1964"/>
      <c r="Y52" s="1017"/>
      <c r="Z52" s="1017"/>
      <c r="AA52" s="1017"/>
      <c r="AB52" s="1017"/>
      <c r="AC52" s="1017"/>
      <c r="AD52" s="1017"/>
      <c r="AE52" s="1017"/>
      <c r="AF52" s="1017"/>
      <c r="AG52" s="1018"/>
    </row>
    <row r="53" spans="1:48" ht="19.5" customHeight="1" thickBot="1">
      <c r="A53" s="1456" t="s">
        <v>18</v>
      </c>
      <c r="B53" s="1026"/>
      <c r="C53" s="1026"/>
      <c r="D53" s="1026"/>
      <c r="E53" s="1026"/>
      <c r="F53" s="1026"/>
      <c r="G53" s="1026"/>
      <c r="H53" s="1026"/>
      <c r="I53" s="1026"/>
      <c r="J53" s="1026"/>
      <c r="K53" s="1969">
        <f>SUM(K43:Q52)</f>
        <v>0</v>
      </c>
      <c r="L53" s="1969"/>
      <c r="M53" s="1969"/>
      <c r="N53" s="1969"/>
      <c r="O53" s="1969"/>
      <c r="P53" s="1969"/>
      <c r="Q53" s="1969"/>
      <c r="R53" s="1969">
        <f>SUM(R43:X52)</f>
        <v>0</v>
      </c>
      <c r="S53" s="1969"/>
      <c r="T53" s="1969"/>
      <c r="U53" s="1969"/>
      <c r="V53" s="1969"/>
      <c r="W53" s="1969"/>
      <c r="X53" s="1969"/>
      <c r="Y53" s="1026"/>
      <c r="Z53" s="1026"/>
      <c r="AA53" s="1026"/>
      <c r="AB53" s="1026"/>
      <c r="AC53" s="1026"/>
      <c r="AD53" s="1026"/>
      <c r="AE53" s="1026"/>
      <c r="AF53" s="1026"/>
      <c r="AG53" s="1027"/>
    </row>
    <row r="54" spans="1:48" ht="24.75" customHeight="1">
      <c r="E54" s="1684"/>
      <c r="F54" s="1684"/>
      <c r="G54" s="1684"/>
      <c r="H54" s="1684"/>
      <c r="I54" s="1684"/>
      <c r="J54" s="1684"/>
      <c r="K54" s="1684"/>
      <c r="L54" s="1684"/>
      <c r="M54" s="1684"/>
      <c r="N54" s="1684"/>
      <c r="O54" s="1684"/>
      <c r="Q54" s="1965"/>
      <c r="R54" s="1965"/>
      <c r="S54" s="1965"/>
      <c r="T54" s="1965"/>
      <c r="U54" s="1965"/>
      <c r="V54" s="1965"/>
      <c r="W54" s="1965"/>
    </row>
    <row r="55" spans="1:48" ht="25.5" customHeight="1">
      <c r="A55" s="1" t="s">
        <v>487</v>
      </c>
      <c r="B55" s="1"/>
      <c r="C55" s="5"/>
      <c r="D55" s="5"/>
      <c r="E55" s="1"/>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1"/>
    </row>
    <row r="56" spans="1:48" ht="24.75" customHeight="1">
      <c r="A56" s="500"/>
      <c r="B56" s="1935" t="s">
        <v>690</v>
      </c>
      <c r="C56" s="1935"/>
      <c r="D56" s="1935"/>
      <c r="E56" s="1935"/>
      <c r="F56" s="1935"/>
      <c r="G56" s="1935"/>
      <c r="H56" s="1935"/>
      <c r="I56" s="1935"/>
      <c r="J56" s="1935"/>
      <c r="K56" s="1935"/>
      <c r="L56" s="1935"/>
      <c r="M56" s="1935"/>
      <c r="N56" s="1935"/>
      <c r="O56" s="1935"/>
      <c r="P56" s="1935"/>
      <c r="Q56" s="1935"/>
      <c r="R56" s="1935"/>
      <c r="S56" s="1935"/>
      <c r="T56" s="1935"/>
      <c r="U56" s="1935"/>
      <c r="V56" s="1935"/>
      <c r="W56" s="1935"/>
      <c r="X56" s="1935"/>
      <c r="Y56" s="1935"/>
      <c r="Z56" s="1935"/>
      <c r="AA56" s="1935"/>
      <c r="AB56" s="1935"/>
      <c r="AC56" s="1935"/>
      <c r="AD56" s="1935"/>
      <c r="AE56" s="1935"/>
      <c r="AF56" s="1935"/>
      <c r="AG56" s="1935"/>
    </row>
    <row r="57" spans="1:48" ht="24.75" customHeight="1">
      <c r="J57" s="29"/>
      <c r="K57" s="29"/>
    </row>
    <row r="58" spans="1:48" ht="24.75" customHeight="1">
      <c r="J58" s="29"/>
      <c r="K58" s="29"/>
    </row>
    <row r="59" spans="1:48" ht="24.75" customHeight="1">
      <c r="J59" s="29"/>
      <c r="K59" s="29"/>
    </row>
    <row r="60" spans="1:48" ht="24.75" customHeight="1">
      <c r="J60" s="29"/>
      <c r="K60" s="29"/>
    </row>
  </sheetData>
  <sheetProtection formatRows="0" insertRows="0" deleteRows="0" selectLockedCells="1"/>
  <mergeCells count="117">
    <mergeCell ref="AI35:AY36"/>
    <mergeCell ref="AI39:AW39"/>
    <mergeCell ref="AI37:AW37"/>
    <mergeCell ref="A50:E50"/>
    <mergeCell ref="F50:J50"/>
    <mergeCell ref="K50:Q50"/>
    <mergeCell ref="R50:X50"/>
    <mergeCell ref="Y50:AG50"/>
    <mergeCell ref="A53:J53"/>
    <mergeCell ref="K53:Q53"/>
    <mergeCell ref="R53:X53"/>
    <mergeCell ref="Y53:AG53"/>
    <mergeCell ref="A51:E51"/>
    <mergeCell ref="F51:J51"/>
    <mergeCell ref="K51:Q51"/>
    <mergeCell ref="R51:X51"/>
    <mergeCell ref="Y51:AG51"/>
    <mergeCell ref="A52:E52"/>
    <mergeCell ref="F52:J52"/>
    <mergeCell ref="K52:Q52"/>
    <mergeCell ref="R52:X52"/>
    <mergeCell ref="Y52:AG52"/>
    <mergeCell ref="F48:J48"/>
    <mergeCell ref="K48:Q48"/>
    <mergeCell ref="R48:X48"/>
    <mergeCell ref="Y48:AG48"/>
    <mergeCell ref="A49:E49"/>
    <mergeCell ref="F49:J49"/>
    <mergeCell ref="K49:Q49"/>
    <mergeCell ref="R49:X49"/>
    <mergeCell ref="Y49:AG49"/>
    <mergeCell ref="B38:H38"/>
    <mergeCell ref="J38:R38"/>
    <mergeCell ref="S38:AG38"/>
    <mergeCell ref="A42:E42"/>
    <mergeCell ref="F42:J42"/>
    <mergeCell ref="K42:Q42"/>
    <mergeCell ref="R42:X42"/>
    <mergeCell ref="Y42:AG42"/>
    <mergeCell ref="A44:E44"/>
    <mergeCell ref="F44:J44"/>
    <mergeCell ref="K44:Q44"/>
    <mergeCell ref="R44:X44"/>
    <mergeCell ref="Y44:AG44"/>
    <mergeCell ref="A39:I39"/>
    <mergeCell ref="J39:R39"/>
    <mergeCell ref="S39:AG39"/>
    <mergeCell ref="J54:O54"/>
    <mergeCell ref="E54:I54"/>
    <mergeCell ref="A43:E43"/>
    <mergeCell ref="F43:J43"/>
    <mergeCell ref="K43:Q43"/>
    <mergeCell ref="R43:X43"/>
    <mergeCell ref="Y43:AG43"/>
    <mergeCell ref="Q54:W54"/>
    <mergeCell ref="A45:E45"/>
    <mergeCell ref="F45:J45"/>
    <mergeCell ref="K45:Q45"/>
    <mergeCell ref="R45:X45"/>
    <mergeCell ref="Y45:AG45"/>
    <mergeCell ref="A46:E46"/>
    <mergeCell ref="F46:J46"/>
    <mergeCell ref="K46:Q46"/>
    <mergeCell ref="R46:X46"/>
    <mergeCell ref="Y46:AG46"/>
    <mergeCell ref="A47:E47"/>
    <mergeCell ref="F47:J47"/>
    <mergeCell ref="K47:Q47"/>
    <mergeCell ref="R47:X47"/>
    <mergeCell ref="Y47:AG47"/>
    <mergeCell ref="A48:E48"/>
    <mergeCell ref="B37:H37"/>
    <mergeCell ref="J37:R37"/>
    <mergeCell ref="S37:AG37"/>
    <mergeCell ref="M4:AG4"/>
    <mergeCell ref="A34:I34"/>
    <mergeCell ref="B26:K26"/>
    <mergeCell ref="B8:K8"/>
    <mergeCell ref="M7:W7"/>
    <mergeCell ref="A31:N31"/>
    <mergeCell ref="V31:AB31"/>
    <mergeCell ref="B36:H36"/>
    <mergeCell ref="J36:R36"/>
    <mergeCell ref="S36:AG36"/>
    <mergeCell ref="J34:R34"/>
    <mergeCell ref="S34:AG34"/>
    <mergeCell ref="B35:H35"/>
    <mergeCell ref="J35:R35"/>
    <mergeCell ref="S35:AG35"/>
    <mergeCell ref="A30:N30"/>
    <mergeCell ref="V30:AB30"/>
    <mergeCell ref="B10:AG20"/>
    <mergeCell ref="M8:AG8"/>
    <mergeCell ref="AJ51:AO51"/>
    <mergeCell ref="B56:AG56"/>
    <mergeCell ref="A2:AG2"/>
    <mergeCell ref="B25:K25"/>
    <mergeCell ref="B4:K4"/>
    <mergeCell ref="B5:K5"/>
    <mergeCell ref="M5:AG5"/>
    <mergeCell ref="B6:K6"/>
    <mergeCell ref="M6:W6"/>
    <mergeCell ref="B7:K7"/>
    <mergeCell ref="A21:F22"/>
    <mergeCell ref="G21:L21"/>
    <mergeCell ref="M21:AG21"/>
    <mergeCell ref="G22:L22"/>
    <mergeCell ref="M22:AG22"/>
    <mergeCell ref="M25:AC25"/>
    <mergeCell ref="M26:AC26"/>
    <mergeCell ref="A29:N29"/>
    <mergeCell ref="V29:AB29"/>
    <mergeCell ref="A23:F24"/>
    <mergeCell ref="G23:L23"/>
    <mergeCell ref="M23:AG23"/>
    <mergeCell ref="G24:L24"/>
    <mergeCell ref="M24:AG24"/>
  </mergeCells>
  <phoneticPr fontId="9"/>
  <conditionalFormatting sqref="M4:M5">
    <cfRule type="expression" dxfId="23" priority="11">
      <formula>M4&lt;&gt;#REF!</formula>
    </cfRule>
  </conditionalFormatting>
  <conditionalFormatting sqref="M21:M22">
    <cfRule type="expression" dxfId="22" priority="4">
      <formula>M21&lt;&gt;#REF!</formula>
    </cfRule>
  </conditionalFormatting>
  <conditionalFormatting sqref="M23">
    <cfRule type="expression" dxfId="21" priority="2">
      <formula>M23&lt;&gt;#REF!</formula>
    </cfRule>
  </conditionalFormatting>
  <conditionalFormatting sqref="M24">
    <cfRule type="expression" dxfId="20" priority="1">
      <formula>M24&lt;&gt;#REF!</formula>
    </cfRule>
  </conditionalFormatting>
  <conditionalFormatting sqref="V31">
    <cfRule type="containsErrors" dxfId="19" priority="12" stopIfTrue="1">
      <formula>ISERROR(V31)</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rowBreaks count="1" manualBreakCount="1">
    <brk id="3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2" r:id="rId4" name="Check Box 2">
              <controlPr defaultSize="0" autoFill="0" autoLine="0" autoPict="0">
                <anchor moveWithCells="1">
                  <from>
                    <xdr:col>0</xdr:col>
                    <xdr:colOff>0</xdr:colOff>
                    <xdr:row>55</xdr:row>
                    <xdr:rowOff>60960</xdr:rowOff>
                  </from>
                  <to>
                    <xdr:col>1</xdr:col>
                    <xdr:colOff>114300</xdr:colOff>
                    <xdr:row>55</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0F07-DED8-456B-9567-ACA7DFC213EC}">
  <sheetPr>
    <tabColor rgb="FF92D050"/>
  </sheetPr>
  <dimension ref="A1:AJ51"/>
  <sheetViews>
    <sheetView showZeros="0" view="pageBreakPreview" zoomScaleNormal="100" zoomScaleSheetLayoutView="100" workbookViewId="0"/>
  </sheetViews>
  <sheetFormatPr defaultColWidth="12" defaultRowHeight="12.6"/>
  <cols>
    <col min="1" max="8" width="4.875" style="694" customWidth="1"/>
    <col min="9" max="21" width="3.5" style="694" customWidth="1"/>
    <col min="22" max="26" width="8.375" style="694" customWidth="1"/>
    <col min="27" max="27" width="24.875" style="694" customWidth="1"/>
    <col min="28" max="28" width="1.5" style="694" customWidth="1"/>
    <col min="29" max="45" width="4.5" style="694" customWidth="1"/>
    <col min="46" max="16384" width="12" style="694"/>
  </cols>
  <sheetData>
    <row r="1" spans="1:27" ht="21" customHeight="1">
      <c r="A1" s="1" t="s">
        <v>951</v>
      </c>
      <c r="B1" s="693"/>
      <c r="C1" s="693"/>
      <c r="D1" s="693"/>
      <c r="E1" s="693"/>
      <c r="F1" s="693"/>
      <c r="G1" s="693"/>
      <c r="H1" s="693"/>
      <c r="I1" s="693"/>
      <c r="J1" s="693"/>
      <c r="K1" s="693"/>
      <c r="L1" s="693"/>
      <c r="M1" s="693"/>
      <c r="N1" s="693"/>
      <c r="O1" s="693"/>
      <c r="P1" s="693"/>
      <c r="Q1" s="693"/>
      <c r="R1" s="693"/>
      <c r="S1" s="693"/>
      <c r="T1" s="693"/>
      <c r="U1" s="693"/>
      <c r="V1" s="693"/>
      <c r="W1" s="693"/>
      <c r="X1" s="1072" t="s">
        <v>988</v>
      </c>
      <c r="Y1" s="1072"/>
      <c r="Z1" s="1071"/>
      <c r="AA1" s="1071"/>
    </row>
    <row r="2" spans="1:27" ht="18.600000000000001">
      <c r="A2" s="1076" t="s">
        <v>923</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row>
    <row r="3" spans="1:27" ht="18.600000000000001">
      <c r="A3" s="695"/>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row>
    <row r="4" spans="1:27">
      <c r="A4" s="693"/>
      <c r="B4" s="693"/>
      <c r="C4" s="693"/>
      <c r="D4" s="693"/>
      <c r="E4" s="693"/>
      <c r="F4" s="693"/>
      <c r="G4" s="693"/>
      <c r="H4" s="693"/>
      <c r="I4" s="693"/>
      <c r="J4" s="693"/>
      <c r="K4" s="693"/>
      <c r="L4" s="693"/>
      <c r="M4" s="693"/>
      <c r="N4" s="693"/>
      <c r="O4" s="693"/>
      <c r="P4" s="693"/>
      <c r="Q4" s="693"/>
      <c r="R4" s="693"/>
      <c r="S4" s="693"/>
      <c r="T4" s="693"/>
      <c r="U4" s="693"/>
      <c r="V4" s="693"/>
      <c r="W4" s="693"/>
      <c r="X4" s="693"/>
      <c r="Y4" s="693"/>
      <c r="Z4" s="693"/>
    </row>
    <row r="5" spans="1:27">
      <c r="A5" s="693" t="s">
        <v>898</v>
      </c>
      <c r="B5" s="693"/>
      <c r="C5" s="693"/>
      <c r="D5" s="693"/>
      <c r="E5" s="693"/>
      <c r="F5" s="693"/>
      <c r="G5" s="693"/>
      <c r="H5" s="693"/>
      <c r="I5" s="693"/>
      <c r="J5" s="693"/>
      <c r="K5" s="693"/>
      <c r="L5" s="693"/>
      <c r="M5" s="693"/>
      <c r="N5" s="693"/>
      <c r="O5" s="693"/>
      <c r="P5" s="693"/>
      <c r="Q5" s="693"/>
      <c r="R5" s="693"/>
      <c r="S5" s="693"/>
      <c r="T5" s="693"/>
      <c r="U5" s="693"/>
      <c r="V5" s="693"/>
      <c r="W5" s="693"/>
      <c r="X5" s="693"/>
      <c r="Y5" s="693"/>
      <c r="Z5" s="693"/>
    </row>
    <row r="6" spans="1:27" ht="13.5" customHeight="1">
      <c r="A6" s="693"/>
      <c r="B6" s="1073" t="s">
        <v>1013</v>
      </c>
      <c r="C6" s="1074"/>
      <c r="D6" s="1074"/>
      <c r="E6" s="1074"/>
      <c r="F6" s="1074"/>
      <c r="G6" s="1074"/>
      <c r="H6" s="1074"/>
      <c r="I6" s="1074"/>
      <c r="J6" s="1074"/>
      <c r="K6" s="1074"/>
      <c r="L6" s="1074"/>
      <c r="M6" s="1074"/>
      <c r="N6" s="1074"/>
      <c r="O6" s="1074"/>
      <c r="P6" s="1074"/>
      <c r="Q6" s="1074"/>
      <c r="R6" s="1074"/>
      <c r="S6" s="1074"/>
      <c r="T6" s="1074"/>
      <c r="U6" s="1074"/>
      <c r="V6" s="1074"/>
      <c r="W6" s="1074"/>
      <c r="X6" s="1074"/>
      <c r="Y6" s="1075"/>
      <c r="Z6" s="1104" t="s">
        <v>921</v>
      </c>
      <c r="AA6" s="1104"/>
    </row>
    <row r="7" spans="1:27" ht="13.5" customHeight="1">
      <c r="A7" s="693"/>
      <c r="B7" s="1975">
        <f>'1-3行動計画書'!B8</f>
        <v>0</v>
      </c>
      <c r="C7" s="1976"/>
      <c r="D7" s="1976"/>
      <c r="E7" s="1976"/>
      <c r="F7" s="1976"/>
      <c r="G7" s="1976"/>
      <c r="H7" s="1976"/>
      <c r="I7" s="1976"/>
      <c r="J7" s="1976"/>
      <c r="K7" s="1976"/>
      <c r="L7" s="1976"/>
      <c r="M7" s="1976"/>
      <c r="N7" s="1976"/>
      <c r="O7" s="1976"/>
      <c r="P7" s="1976"/>
      <c r="Q7" s="1976"/>
      <c r="R7" s="1976"/>
      <c r="S7" s="1976"/>
      <c r="T7" s="1976"/>
      <c r="U7" s="1976"/>
      <c r="V7" s="1976"/>
      <c r="W7" s="1976"/>
      <c r="X7" s="1976"/>
      <c r="Y7" s="1977"/>
      <c r="Z7" s="1971"/>
      <c r="AA7" s="1971"/>
    </row>
    <row r="8" spans="1:27" ht="13.5" customHeight="1">
      <c r="A8" s="693"/>
      <c r="B8" s="1975">
        <f>'1-3行動計画書'!B9</f>
        <v>0</v>
      </c>
      <c r="C8" s="1976"/>
      <c r="D8" s="1976"/>
      <c r="E8" s="1976"/>
      <c r="F8" s="1976"/>
      <c r="G8" s="1976"/>
      <c r="H8" s="1976"/>
      <c r="I8" s="1976"/>
      <c r="J8" s="1976"/>
      <c r="K8" s="1976"/>
      <c r="L8" s="1976"/>
      <c r="M8" s="1976"/>
      <c r="N8" s="1976"/>
      <c r="O8" s="1976"/>
      <c r="P8" s="1976"/>
      <c r="Q8" s="1976"/>
      <c r="R8" s="1976"/>
      <c r="S8" s="1976"/>
      <c r="T8" s="1976"/>
      <c r="U8" s="1976"/>
      <c r="V8" s="1976"/>
      <c r="W8" s="1976"/>
      <c r="X8" s="1976"/>
      <c r="Y8" s="1977"/>
      <c r="Z8" s="1971"/>
      <c r="AA8" s="1971"/>
    </row>
    <row r="9" spans="1:27" ht="13.5" customHeight="1">
      <c r="A9" s="693"/>
      <c r="B9" s="1975">
        <f>'1-3行動計画書'!B10</f>
        <v>0</v>
      </c>
      <c r="C9" s="1976"/>
      <c r="D9" s="1976"/>
      <c r="E9" s="1976"/>
      <c r="F9" s="1976"/>
      <c r="G9" s="1976"/>
      <c r="H9" s="1976"/>
      <c r="I9" s="1976"/>
      <c r="J9" s="1976"/>
      <c r="K9" s="1976"/>
      <c r="L9" s="1976"/>
      <c r="M9" s="1976"/>
      <c r="N9" s="1976"/>
      <c r="O9" s="1976"/>
      <c r="P9" s="1976"/>
      <c r="Q9" s="1976"/>
      <c r="R9" s="1976"/>
      <c r="S9" s="1976"/>
      <c r="T9" s="1976"/>
      <c r="U9" s="1976"/>
      <c r="V9" s="1976"/>
      <c r="W9" s="1976"/>
      <c r="X9" s="1976"/>
      <c r="Y9" s="1977"/>
      <c r="Z9" s="1971"/>
      <c r="AA9" s="1971"/>
    </row>
    <row r="10" spans="1:27" ht="13.5" customHeight="1">
      <c r="A10" s="693"/>
      <c r="B10" s="1975">
        <f>'1-3行動計画書'!B11</f>
        <v>0</v>
      </c>
      <c r="C10" s="1976"/>
      <c r="D10" s="1976"/>
      <c r="E10" s="1976"/>
      <c r="F10" s="1976"/>
      <c r="G10" s="1976"/>
      <c r="H10" s="1976"/>
      <c r="I10" s="1976"/>
      <c r="J10" s="1976"/>
      <c r="K10" s="1976"/>
      <c r="L10" s="1976"/>
      <c r="M10" s="1976"/>
      <c r="N10" s="1976"/>
      <c r="O10" s="1976"/>
      <c r="P10" s="1976"/>
      <c r="Q10" s="1976"/>
      <c r="R10" s="1976"/>
      <c r="S10" s="1976"/>
      <c r="T10" s="1976"/>
      <c r="U10" s="1976"/>
      <c r="V10" s="1976"/>
      <c r="W10" s="1976"/>
      <c r="X10" s="1976"/>
      <c r="Y10" s="1977"/>
      <c r="Z10" s="1971"/>
      <c r="AA10" s="1971"/>
    </row>
    <row r="11" spans="1:27" ht="13.5" customHeight="1">
      <c r="A11" s="693"/>
      <c r="B11" s="1975">
        <f>'1-3行動計画書'!B12</f>
        <v>0</v>
      </c>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7"/>
      <c r="Z11" s="1971"/>
      <c r="AA11" s="1971"/>
    </row>
    <row r="12" spans="1:27" ht="13.5" customHeight="1">
      <c r="A12" s="693"/>
      <c r="B12" s="1975">
        <f>'1-3行動計画書'!B13</f>
        <v>0</v>
      </c>
      <c r="C12" s="1976"/>
      <c r="D12" s="1976"/>
      <c r="E12" s="1976"/>
      <c r="F12" s="1976"/>
      <c r="G12" s="1976"/>
      <c r="H12" s="1976"/>
      <c r="I12" s="1976"/>
      <c r="J12" s="1976"/>
      <c r="K12" s="1976"/>
      <c r="L12" s="1976"/>
      <c r="M12" s="1976"/>
      <c r="N12" s="1976"/>
      <c r="O12" s="1976"/>
      <c r="P12" s="1976"/>
      <c r="Q12" s="1976"/>
      <c r="R12" s="1976"/>
      <c r="S12" s="1976"/>
      <c r="T12" s="1976"/>
      <c r="U12" s="1976"/>
      <c r="V12" s="1976"/>
      <c r="W12" s="1976"/>
      <c r="X12" s="1976"/>
      <c r="Y12" s="1977"/>
      <c r="Z12" s="1971"/>
      <c r="AA12" s="1971"/>
    </row>
    <row r="13" spans="1:27" ht="13.5" customHeight="1">
      <c r="A13" s="693"/>
      <c r="B13" s="1985">
        <f>'1-3行動計画書'!B14</f>
        <v>0</v>
      </c>
      <c r="C13" s="1986"/>
      <c r="D13" s="1986"/>
      <c r="E13" s="1976">
        <f>'1-3行動計画書'!E14</f>
        <v>0</v>
      </c>
      <c r="F13" s="1976"/>
      <c r="G13" s="1976"/>
      <c r="H13" s="1976"/>
      <c r="I13" s="1976"/>
      <c r="J13" s="1976"/>
      <c r="K13" s="1976"/>
      <c r="L13" s="1976"/>
      <c r="M13" s="1976"/>
      <c r="N13" s="1976"/>
      <c r="O13" s="1976"/>
      <c r="P13" s="1976"/>
      <c r="Q13" s="1976"/>
      <c r="R13" s="1976"/>
      <c r="S13" s="1976"/>
      <c r="T13" s="1976"/>
      <c r="U13" s="1976"/>
      <c r="V13" s="1976"/>
      <c r="W13" s="1976"/>
      <c r="X13" s="1976"/>
      <c r="Y13" s="1977"/>
      <c r="Z13" s="1971"/>
      <c r="AA13" s="1971"/>
    </row>
    <row r="14" spans="1:27">
      <c r="A14" s="693"/>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row>
    <row r="15" spans="1:27">
      <c r="A15" s="693"/>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row>
    <row r="16" spans="1:27">
      <c r="A16" s="693" t="s">
        <v>906</v>
      </c>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row>
    <row r="17" spans="1:36">
      <c r="A17" s="693"/>
      <c r="B17" s="1073" t="s">
        <v>1013</v>
      </c>
      <c r="C17" s="1074"/>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5"/>
      <c r="Z17" s="1104" t="s">
        <v>921</v>
      </c>
      <c r="AA17" s="1104"/>
    </row>
    <row r="18" spans="1:36">
      <c r="A18" s="693"/>
      <c r="B18" s="1975">
        <f>'1-3行動計画書'!B19</f>
        <v>0</v>
      </c>
      <c r="C18" s="1976"/>
      <c r="D18" s="1976"/>
      <c r="E18" s="1976"/>
      <c r="F18" s="1976"/>
      <c r="G18" s="1976"/>
      <c r="H18" s="1976"/>
      <c r="I18" s="1976"/>
      <c r="J18" s="1976"/>
      <c r="K18" s="1976"/>
      <c r="L18" s="1976"/>
      <c r="M18" s="1976"/>
      <c r="N18" s="1976"/>
      <c r="O18" s="1976"/>
      <c r="P18" s="1976"/>
      <c r="Q18" s="1976"/>
      <c r="R18" s="1976"/>
      <c r="S18" s="1976"/>
      <c r="T18" s="1976"/>
      <c r="U18" s="1976"/>
      <c r="V18" s="1976"/>
      <c r="W18" s="1976"/>
      <c r="X18" s="1976"/>
      <c r="Y18" s="1977"/>
      <c r="Z18" s="1971"/>
      <c r="AA18" s="1971"/>
    </row>
    <row r="19" spans="1:36">
      <c r="A19" s="693"/>
      <c r="B19" s="1975">
        <f>'1-3行動計画書'!B20</f>
        <v>0</v>
      </c>
      <c r="C19" s="1976"/>
      <c r="D19" s="1976"/>
      <c r="E19" s="1976"/>
      <c r="F19" s="1976"/>
      <c r="G19" s="1976"/>
      <c r="H19" s="1976"/>
      <c r="I19" s="1976"/>
      <c r="J19" s="1976"/>
      <c r="K19" s="1976"/>
      <c r="L19" s="1976"/>
      <c r="M19" s="1976"/>
      <c r="N19" s="1976"/>
      <c r="O19" s="1976"/>
      <c r="P19" s="1976"/>
      <c r="Q19" s="1976"/>
      <c r="R19" s="1976"/>
      <c r="S19" s="1976"/>
      <c r="T19" s="1976"/>
      <c r="U19" s="1976"/>
      <c r="V19" s="1976"/>
      <c r="W19" s="1976"/>
      <c r="X19" s="1976"/>
      <c r="Y19" s="1977"/>
      <c r="Z19" s="1971"/>
      <c r="AA19" s="1971"/>
    </row>
    <row r="20" spans="1:36">
      <c r="A20" s="693"/>
      <c r="B20" s="1975">
        <f>'1-3行動計画書'!B21</f>
        <v>0</v>
      </c>
      <c r="C20" s="1976"/>
      <c r="D20" s="1976"/>
      <c r="E20" s="1976"/>
      <c r="F20" s="1976"/>
      <c r="G20" s="1976"/>
      <c r="H20" s="1976"/>
      <c r="I20" s="1976"/>
      <c r="J20" s="1976"/>
      <c r="K20" s="1976"/>
      <c r="L20" s="1976"/>
      <c r="M20" s="1976"/>
      <c r="N20" s="1976"/>
      <c r="O20" s="1976"/>
      <c r="P20" s="1976"/>
      <c r="Q20" s="1976"/>
      <c r="R20" s="1976"/>
      <c r="S20" s="1976"/>
      <c r="T20" s="1976"/>
      <c r="U20" s="1976"/>
      <c r="V20" s="1976"/>
      <c r="W20" s="1976"/>
      <c r="X20" s="1976"/>
      <c r="Y20" s="1977"/>
      <c r="Z20" s="1971"/>
      <c r="AA20" s="1971"/>
    </row>
    <row r="21" spans="1:36">
      <c r="A21" s="693"/>
      <c r="B21" s="1975">
        <f>'1-3行動計画書'!B22</f>
        <v>0</v>
      </c>
      <c r="C21" s="1976"/>
      <c r="D21" s="1976"/>
      <c r="E21" s="1976"/>
      <c r="F21" s="1976"/>
      <c r="G21" s="1976"/>
      <c r="H21" s="1976"/>
      <c r="I21" s="1976"/>
      <c r="J21" s="1976"/>
      <c r="K21" s="1976"/>
      <c r="L21" s="1976"/>
      <c r="M21" s="1976"/>
      <c r="N21" s="1976"/>
      <c r="O21" s="1976"/>
      <c r="P21" s="1976"/>
      <c r="Q21" s="1976"/>
      <c r="R21" s="1976"/>
      <c r="S21" s="1976"/>
      <c r="T21" s="1976"/>
      <c r="U21" s="1976"/>
      <c r="V21" s="1976"/>
      <c r="W21" s="1976"/>
      <c r="X21" s="1976"/>
      <c r="Y21" s="1977"/>
      <c r="Z21" s="1971"/>
      <c r="AA21" s="1971"/>
    </row>
    <row r="22" spans="1:36">
      <c r="A22" s="693"/>
      <c r="B22" s="1987">
        <f>'1-3行動計画書'!B23</f>
        <v>0</v>
      </c>
      <c r="C22" s="1988"/>
      <c r="D22" s="1988"/>
      <c r="E22" s="1989">
        <f>'1-3行動計画書'!E23</f>
        <v>0</v>
      </c>
      <c r="F22" s="1989"/>
      <c r="G22" s="1989"/>
      <c r="H22" s="1989"/>
      <c r="I22" s="1989"/>
      <c r="J22" s="1989"/>
      <c r="K22" s="1989"/>
      <c r="L22" s="1989"/>
      <c r="M22" s="1989"/>
      <c r="N22" s="1989"/>
      <c r="O22" s="1989"/>
      <c r="P22" s="1989"/>
      <c r="Q22" s="1989"/>
      <c r="R22" s="1989"/>
      <c r="S22" s="1989"/>
      <c r="T22" s="1989"/>
      <c r="U22" s="1989"/>
      <c r="V22" s="1989"/>
      <c r="W22" s="1989"/>
      <c r="X22" s="1989"/>
      <c r="Y22" s="1990"/>
      <c r="Z22" s="1971"/>
      <c r="AA22" s="1971"/>
    </row>
    <row r="23" spans="1:36">
      <c r="A23" s="693"/>
      <c r="B23" s="696"/>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3"/>
    </row>
    <row r="24" spans="1:36">
      <c r="A24" s="693"/>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row>
    <row r="25" spans="1:36" ht="13.5" customHeight="1">
      <c r="A25" s="693" t="s">
        <v>911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row>
    <row r="26" spans="1:36">
      <c r="A26" s="693"/>
      <c r="B26" s="1100"/>
      <c r="C26" s="1101"/>
      <c r="D26" s="1104" t="s">
        <v>912</v>
      </c>
      <c r="E26" s="1104"/>
      <c r="F26" s="1104"/>
      <c r="G26" s="1104"/>
      <c r="H26" s="1104"/>
      <c r="I26" s="1105" t="s">
        <v>913</v>
      </c>
      <c r="J26" s="1106"/>
      <c r="K26" s="1106"/>
      <c r="L26" s="1106"/>
      <c r="M26" s="1106"/>
      <c r="N26" s="1106"/>
      <c r="O26" s="1106"/>
      <c r="P26" s="1106"/>
      <c r="Q26" s="1106"/>
      <c r="R26" s="1106"/>
      <c r="S26" s="1106"/>
      <c r="T26" s="1106"/>
      <c r="U26" s="1106"/>
      <c r="V26" s="1106"/>
      <c r="W26" s="1106"/>
      <c r="X26" s="1106"/>
      <c r="Y26" s="1106"/>
      <c r="Z26" s="1107"/>
      <c r="AA26" s="1104" t="s">
        <v>921</v>
      </c>
      <c r="AF26" s="697"/>
      <c r="AG26" s="697"/>
      <c r="AH26" s="697"/>
      <c r="AI26" s="697"/>
      <c r="AJ26" s="697"/>
    </row>
    <row r="27" spans="1:36" ht="28.5" customHeight="1">
      <c r="A27" s="693"/>
      <c r="B27" s="1102"/>
      <c r="C27" s="1103"/>
      <c r="D27" s="1104"/>
      <c r="E27" s="1104"/>
      <c r="F27" s="1104"/>
      <c r="G27" s="1104"/>
      <c r="H27" s="1104"/>
      <c r="I27" s="1105" t="s">
        <v>914</v>
      </c>
      <c r="J27" s="1106"/>
      <c r="K27" s="1106"/>
      <c r="L27" s="1106"/>
      <c r="M27" s="1106"/>
      <c r="N27" s="1106"/>
      <c r="O27" s="1106"/>
      <c r="P27" s="1106"/>
      <c r="Q27" s="1106"/>
      <c r="R27" s="1106"/>
      <c r="S27" s="1106"/>
      <c r="T27" s="1106"/>
      <c r="U27" s="1107"/>
      <c r="V27" s="1108" t="s">
        <v>915</v>
      </c>
      <c r="W27" s="1109"/>
      <c r="X27" s="1109"/>
      <c r="Y27" s="1109"/>
      <c r="Z27" s="1110"/>
      <c r="AA27" s="1104"/>
      <c r="AC27" s="698"/>
      <c r="AF27" s="697"/>
      <c r="AG27" s="697"/>
      <c r="AH27" s="697"/>
      <c r="AI27" s="697"/>
      <c r="AJ27" s="697"/>
    </row>
    <row r="28" spans="1:36" ht="26.25" customHeight="1">
      <c r="A28" s="693"/>
      <c r="B28" s="1084">
        <v>1</v>
      </c>
      <c r="C28" s="1085"/>
      <c r="D28" s="1979">
        <f>'1-3行動計画書'!D29</f>
        <v>0</v>
      </c>
      <c r="E28" s="1980"/>
      <c r="F28" s="1980"/>
      <c r="G28" s="1980"/>
      <c r="H28" s="1981"/>
      <c r="I28" s="1982">
        <f>'1-3行動計画書'!I29</f>
        <v>0</v>
      </c>
      <c r="J28" s="1983"/>
      <c r="K28" s="1983"/>
      <c r="L28" s="1983"/>
      <c r="M28" s="1983"/>
      <c r="N28" s="1983"/>
      <c r="O28" s="1983"/>
      <c r="P28" s="1983"/>
      <c r="Q28" s="1983"/>
      <c r="R28" s="1983"/>
      <c r="S28" s="1983"/>
      <c r="T28" s="1983"/>
      <c r="U28" s="1984"/>
      <c r="V28" s="1972">
        <f>'1-3行動計画書'!V29</f>
        <v>0</v>
      </c>
      <c r="W28" s="1973"/>
      <c r="X28" s="1973"/>
      <c r="Y28" s="1973"/>
      <c r="Z28" s="1974"/>
      <c r="AA28" s="754"/>
      <c r="AF28" s="697"/>
      <c r="AG28" s="697"/>
      <c r="AH28" s="697"/>
      <c r="AI28" s="697"/>
      <c r="AJ28" s="697"/>
    </row>
    <row r="29" spans="1:36" ht="26.25" customHeight="1">
      <c r="A29" s="693"/>
      <c r="B29" s="1084">
        <v>2</v>
      </c>
      <c r="C29" s="1085"/>
      <c r="D29" s="1979">
        <f>'1-3行動計画書'!D30</f>
        <v>0</v>
      </c>
      <c r="E29" s="1980"/>
      <c r="F29" s="1980"/>
      <c r="G29" s="1980"/>
      <c r="H29" s="1981"/>
      <c r="I29" s="1982">
        <f>'1-3行動計画書'!I30</f>
        <v>0</v>
      </c>
      <c r="J29" s="1983"/>
      <c r="K29" s="1983"/>
      <c r="L29" s="1983"/>
      <c r="M29" s="1983"/>
      <c r="N29" s="1983"/>
      <c r="O29" s="1983"/>
      <c r="P29" s="1983"/>
      <c r="Q29" s="1983"/>
      <c r="R29" s="1983"/>
      <c r="S29" s="1983"/>
      <c r="T29" s="1983"/>
      <c r="U29" s="1984"/>
      <c r="V29" s="1972">
        <f>'1-3行動計画書'!V30</f>
        <v>0</v>
      </c>
      <c r="W29" s="1973"/>
      <c r="X29" s="1973"/>
      <c r="Y29" s="1973"/>
      <c r="Z29" s="1974"/>
      <c r="AA29" s="754"/>
      <c r="AF29" s="697"/>
      <c r="AG29" s="697"/>
      <c r="AH29" s="697"/>
      <c r="AI29" s="697"/>
      <c r="AJ29" s="697"/>
    </row>
    <row r="30" spans="1:36" ht="26.25" customHeight="1">
      <c r="A30" s="693"/>
      <c r="B30" s="1084">
        <v>3</v>
      </c>
      <c r="C30" s="1085"/>
      <c r="D30" s="1979">
        <f>'1-3行動計画書'!D31</f>
        <v>0</v>
      </c>
      <c r="E30" s="1980"/>
      <c r="F30" s="1980"/>
      <c r="G30" s="1980"/>
      <c r="H30" s="1981"/>
      <c r="I30" s="1982">
        <f>'1-3行動計画書'!I31</f>
        <v>0</v>
      </c>
      <c r="J30" s="1983"/>
      <c r="K30" s="1983"/>
      <c r="L30" s="1983"/>
      <c r="M30" s="1983"/>
      <c r="N30" s="1983"/>
      <c r="O30" s="1983"/>
      <c r="P30" s="1983"/>
      <c r="Q30" s="1983"/>
      <c r="R30" s="1983"/>
      <c r="S30" s="1983"/>
      <c r="T30" s="1983"/>
      <c r="U30" s="1984"/>
      <c r="V30" s="1972">
        <f>'1-3行動計画書'!V31</f>
        <v>0</v>
      </c>
      <c r="W30" s="1973"/>
      <c r="X30" s="1973"/>
      <c r="Y30" s="1973"/>
      <c r="Z30" s="1974"/>
      <c r="AA30" s="754"/>
      <c r="AF30" s="697"/>
      <c r="AG30" s="697"/>
      <c r="AH30" s="697"/>
      <c r="AI30" s="697"/>
      <c r="AJ30" s="697"/>
    </row>
    <row r="31" spans="1:36" ht="26.25" customHeight="1">
      <c r="A31" s="693"/>
      <c r="B31" s="1084">
        <v>4</v>
      </c>
      <c r="C31" s="1085"/>
      <c r="D31" s="1979">
        <f>'1-3行動計画書'!D32</f>
        <v>0</v>
      </c>
      <c r="E31" s="1980"/>
      <c r="F31" s="1980"/>
      <c r="G31" s="1980"/>
      <c r="H31" s="1981"/>
      <c r="I31" s="1982">
        <f>'1-3行動計画書'!I32</f>
        <v>0</v>
      </c>
      <c r="J31" s="1983"/>
      <c r="K31" s="1983"/>
      <c r="L31" s="1983"/>
      <c r="M31" s="1983"/>
      <c r="N31" s="1983"/>
      <c r="O31" s="1983"/>
      <c r="P31" s="1983"/>
      <c r="Q31" s="1983"/>
      <c r="R31" s="1983"/>
      <c r="S31" s="1983"/>
      <c r="T31" s="1983"/>
      <c r="U31" s="1984"/>
      <c r="V31" s="1972">
        <f>'1-3行動計画書'!V32</f>
        <v>0</v>
      </c>
      <c r="W31" s="1973"/>
      <c r="X31" s="1973"/>
      <c r="Y31" s="1973"/>
      <c r="Z31" s="1974"/>
      <c r="AA31" s="754"/>
      <c r="AF31" s="697"/>
      <c r="AG31" s="697"/>
      <c r="AH31" s="697"/>
      <c r="AI31" s="697"/>
      <c r="AJ31" s="697"/>
    </row>
    <row r="32" spans="1:36" ht="26.25" customHeight="1">
      <c r="A32" s="693"/>
      <c r="B32" s="1084">
        <v>5</v>
      </c>
      <c r="C32" s="1085"/>
      <c r="D32" s="1979">
        <f>'1-3行動計画書'!D33</f>
        <v>0</v>
      </c>
      <c r="E32" s="1980"/>
      <c r="F32" s="1980"/>
      <c r="G32" s="1980"/>
      <c r="H32" s="1981"/>
      <c r="I32" s="1982">
        <f>'1-3行動計画書'!I33</f>
        <v>0</v>
      </c>
      <c r="J32" s="1983"/>
      <c r="K32" s="1983"/>
      <c r="L32" s="1983"/>
      <c r="M32" s="1983"/>
      <c r="N32" s="1983"/>
      <c r="O32" s="1983"/>
      <c r="P32" s="1983"/>
      <c r="Q32" s="1983"/>
      <c r="R32" s="1983"/>
      <c r="S32" s="1983"/>
      <c r="T32" s="1983"/>
      <c r="U32" s="1984"/>
      <c r="V32" s="1972">
        <f>'1-3行動計画書'!V33</f>
        <v>0</v>
      </c>
      <c r="W32" s="1973"/>
      <c r="X32" s="1973"/>
      <c r="Y32" s="1973"/>
      <c r="Z32" s="1974"/>
      <c r="AA32" s="754"/>
      <c r="AF32" s="697"/>
      <c r="AG32" s="697"/>
      <c r="AH32" s="697"/>
      <c r="AI32" s="697"/>
      <c r="AJ32" s="697"/>
    </row>
    <row r="33" spans="1:36" ht="26.25" customHeight="1">
      <c r="A33" s="693"/>
      <c r="B33" s="699"/>
      <c r="C33" s="699"/>
      <c r="D33" s="700"/>
      <c r="E33" s="700"/>
      <c r="F33" s="700"/>
      <c r="G33" s="700"/>
      <c r="H33" s="700"/>
      <c r="I33" s="701"/>
      <c r="J33" s="701"/>
      <c r="K33" s="701"/>
      <c r="L33" s="701"/>
      <c r="M33" s="701"/>
      <c r="N33" s="701"/>
      <c r="O33" s="701"/>
      <c r="P33" s="701"/>
      <c r="Q33" s="701"/>
      <c r="R33" s="701"/>
      <c r="S33" s="701"/>
      <c r="T33" s="701"/>
      <c r="U33" s="701"/>
      <c r="V33" s="702"/>
      <c r="W33" s="702"/>
      <c r="X33" s="702"/>
      <c r="Y33" s="702"/>
      <c r="Z33" s="702"/>
      <c r="AF33" s="697"/>
      <c r="AG33" s="697"/>
      <c r="AH33" s="697"/>
      <c r="AI33" s="697"/>
      <c r="AJ33" s="697"/>
    </row>
    <row r="34" spans="1:36" ht="26.25" customHeight="1">
      <c r="A34" s="693" t="s">
        <v>922</v>
      </c>
      <c r="B34" s="699"/>
      <c r="C34" s="699"/>
      <c r="D34" s="700"/>
      <c r="E34" s="700"/>
      <c r="F34" s="700"/>
      <c r="G34" s="700"/>
      <c r="H34" s="700"/>
      <c r="I34" s="701"/>
      <c r="J34" s="701"/>
      <c r="K34" s="701"/>
      <c r="L34" s="701"/>
      <c r="M34" s="701"/>
      <c r="N34" s="701"/>
      <c r="O34" s="701"/>
      <c r="P34" s="701"/>
      <c r="Q34" s="701"/>
      <c r="R34" s="701"/>
      <c r="S34" s="701"/>
      <c r="T34" s="701"/>
      <c r="U34" s="701"/>
      <c r="V34" s="702"/>
      <c r="W34" s="702"/>
      <c r="X34" s="702"/>
      <c r="Y34" s="702"/>
      <c r="Z34" s="702"/>
      <c r="AF34" s="697"/>
      <c r="AG34" s="697"/>
      <c r="AH34" s="697"/>
      <c r="AI34" s="697"/>
      <c r="AJ34" s="697"/>
    </row>
    <row r="35" spans="1:36">
      <c r="A35" s="693"/>
      <c r="B35" s="1100"/>
      <c r="C35" s="1101"/>
      <c r="D35" s="1104" t="s">
        <v>912</v>
      </c>
      <c r="E35" s="1104"/>
      <c r="F35" s="1104"/>
      <c r="G35" s="1104"/>
      <c r="H35" s="1104"/>
      <c r="I35" s="1105" t="s">
        <v>913</v>
      </c>
      <c r="J35" s="1106"/>
      <c r="K35" s="1106"/>
      <c r="L35" s="1106"/>
      <c r="M35" s="1106"/>
      <c r="N35" s="1106"/>
      <c r="O35" s="1106"/>
      <c r="P35" s="1106"/>
      <c r="Q35" s="1106"/>
      <c r="R35" s="1106"/>
      <c r="S35" s="1106"/>
      <c r="T35" s="1106"/>
      <c r="U35" s="1106"/>
      <c r="V35" s="1106"/>
      <c r="W35" s="1106"/>
      <c r="X35" s="1106"/>
      <c r="Y35" s="1106"/>
      <c r="Z35" s="1107"/>
      <c r="AA35" s="1104" t="s">
        <v>921</v>
      </c>
    </row>
    <row r="36" spans="1:36" ht="20.25" customHeight="1">
      <c r="A36" s="693"/>
      <c r="B36" s="1102"/>
      <c r="C36" s="1103"/>
      <c r="D36" s="1104"/>
      <c r="E36" s="1104"/>
      <c r="F36" s="1104"/>
      <c r="G36" s="1104"/>
      <c r="H36" s="1104"/>
      <c r="I36" s="1105" t="s">
        <v>914</v>
      </c>
      <c r="J36" s="1106"/>
      <c r="K36" s="1106"/>
      <c r="L36" s="1106"/>
      <c r="M36" s="1106"/>
      <c r="N36" s="1106"/>
      <c r="O36" s="1106"/>
      <c r="P36" s="1106"/>
      <c r="Q36" s="1106"/>
      <c r="R36" s="1106"/>
      <c r="S36" s="1106"/>
      <c r="T36" s="1106"/>
      <c r="U36" s="1107"/>
      <c r="V36" s="1108" t="s">
        <v>915</v>
      </c>
      <c r="W36" s="1109"/>
      <c r="X36" s="1109"/>
      <c r="Y36" s="1109"/>
      <c r="Z36" s="1110"/>
      <c r="AA36" s="1104"/>
    </row>
    <row r="37" spans="1:36" ht="26.25" customHeight="1">
      <c r="A37" s="693"/>
      <c r="B37" s="1084">
        <v>6</v>
      </c>
      <c r="C37" s="1085"/>
      <c r="D37" s="1979">
        <f>'1-3行動計画書'!D38</f>
        <v>0</v>
      </c>
      <c r="E37" s="1980"/>
      <c r="F37" s="1980"/>
      <c r="G37" s="1980"/>
      <c r="H37" s="1981"/>
      <c r="I37" s="1982">
        <f>'1-3行動計画書'!I38</f>
        <v>0</v>
      </c>
      <c r="J37" s="1983"/>
      <c r="K37" s="1983"/>
      <c r="L37" s="1983"/>
      <c r="M37" s="1983"/>
      <c r="N37" s="1983"/>
      <c r="O37" s="1983"/>
      <c r="P37" s="1983"/>
      <c r="Q37" s="1983"/>
      <c r="R37" s="1983"/>
      <c r="S37" s="1983"/>
      <c r="T37" s="1983"/>
      <c r="U37" s="1984"/>
      <c r="V37" s="1972">
        <f>'1-3行動計画書'!V38</f>
        <v>0</v>
      </c>
      <c r="W37" s="1973"/>
      <c r="X37" s="1973"/>
      <c r="Y37" s="1973"/>
      <c r="Z37" s="1974"/>
      <c r="AA37" s="703"/>
      <c r="AF37" s="697"/>
      <c r="AG37" s="697"/>
      <c r="AH37" s="697"/>
      <c r="AI37" s="697"/>
      <c r="AJ37" s="697"/>
    </row>
    <row r="38" spans="1:36" ht="26.25" customHeight="1">
      <c r="A38" s="693"/>
      <c r="B38" s="1084">
        <v>7</v>
      </c>
      <c r="C38" s="1085"/>
      <c r="D38" s="1979">
        <f>'1-3行動計画書'!D39</f>
        <v>0</v>
      </c>
      <c r="E38" s="1980"/>
      <c r="F38" s="1980"/>
      <c r="G38" s="1980"/>
      <c r="H38" s="1981"/>
      <c r="I38" s="1982">
        <f>'1-3行動計画書'!I39</f>
        <v>0</v>
      </c>
      <c r="J38" s="1983"/>
      <c r="K38" s="1983"/>
      <c r="L38" s="1983"/>
      <c r="M38" s="1983"/>
      <c r="N38" s="1983"/>
      <c r="O38" s="1983"/>
      <c r="P38" s="1983"/>
      <c r="Q38" s="1983"/>
      <c r="R38" s="1983"/>
      <c r="S38" s="1983"/>
      <c r="T38" s="1983"/>
      <c r="U38" s="1984"/>
      <c r="V38" s="1972">
        <f>'1-3行動計画書'!V39</f>
        <v>0</v>
      </c>
      <c r="W38" s="1973"/>
      <c r="X38" s="1973"/>
      <c r="Y38" s="1973"/>
      <c r="Z38" s="1974"/>
      <c r="AA38" s="703"/>
      <c r="AF38" s="697"/>
      <c r="AG38" s="697"/>
      <c r="AH38" s="697"/>
      <c r="AI38" s="697"/>
      <c r="AJ38" s="697"/>
    </row>
    <row r="39" spans="1:36" ht="26.25" customHeight="1">
      <c r="A39" s="693"/>
      <c r="B39" s="1084">
        <v>8</v>
      </c>
      <c r="C39" s="1085"/>
      <c r="D39" s="1979">
        <f>'1-3行動計画書'!D40</f>
        <v>0</v>
      </c>
      <c r="E39" s="1980"/>
      <c r="F39" s="1980"/>
      <c r="G39" s="1980"/>
      <c r="H39" s="1981"/>
      <c r="I39" s="1982">
        <f>'1-3行動計画書'!I40</f>
        <v>0</v>
      </c>
      <c r="J39" s="1983"/>
      <c r="K39" s="1983"/>
      <c r="L39" s="1983"/>
      <c r="M39" s="1983"/>
      <c r="N39" s="1983"/>
      <c r="O39" s="1983"/>
      <c r="P39" s="1983"/>
      <c r="Q39" s="1983"/>
      <c r="R39" s="1983"/>
      <c r="S39" s="1983"/>
      <c r="T39" s="1983"/>
      <c r="U39" s="1984"/>
      <c r="V39" s="1972">
        <f>'1-3行動計画書'!V40</f>
        <v>0</v>
      </c>
      <c r="W39" s="1973"/>
      <c r="X39" s="1973"/>
      <c r="Y39" s="1973"/>
      <c r="Z39" s="1974"/>
      <c r="AA39" s="703"/>
      <c r="AF39" s="697"/>
      <c r="AG39" s="697"/>
      <c r="AH39" s="697"/>
      <c r="AI39" s="697"/>
      <c r="AJ39" s="697"/>
    </row>
    <row r="40" spans="1:36" ht="26.25" customHeight="1">
      <c r="A40" s="693"/>
      <c r="B40" s="1084">
        <v>9</v>
      </c>
      <c r="C40" s="1085"/>
      <c r="D40" s="1979">
        <f>'1-3行動計画書'!D41</f>
        <v>0</v>
      </c>
      <c r="E40" s="1980"/>
      <c r="F40" s="1980"/>
      <c r="G40" s="1980"/>
      <c r="H40" s="1981"/>
      <c r="I40" s="1982">
        <f>'1-3行動計画書'!I41</f>
        <v>0</v>
      </c>
      <c r="J40" s="1983"/>
      <c r="K40" s="1983"/>
      <c r="L40" s="1983"/>
      <c r="M40" s="1983"/>
      <c r="N40" s="1983"/>
      <c r="O40" s="1983"/>
      <c r="P40" s="1983"/>
      <c r="Q40" s="1983"/>
      <c r="R40" s="1983"/>
      <c r="S40" s="1983"/>
      <c r="T40" s="1983"/>
      <c r="U40" s="1984"/>
      <c r="V40" s="1972">
        <f>'1-3行動計画書'!V41</f>
        <v>0</v>
      </c>
      <c r="W40" s="1973"/>
      <c r="X40" s="1973"/>
      <c r="Y40" s="1973"/>
      <c r="Z40" s="1974"/>
      <c r="AA40" s="703"/>
      <c r="AF40" s="697"/>
      <c r="AG40" s="697"/>
      <c r="AH40" s="697"/>
      <c r="AI40" s="697"/>
      <c r="AJ40" s="697"/>
    </row>
    <row r="41" spans="1:36" ht="26.25" customHeight="1">
      <c r="A41" s="693"/>
      <c r="B41" s="1084">
        <v>10</v>
      </c>
      <c r="C41" s="1085"/>
      <c r="D41" s="1979">
        <f>'1-3行動計画書'!D42</f>
        <v>0</v>
      </c>
      <c r="E41" s="1980"/>
      <c r="F41" s="1980"/>
      <c r="G41" s="1980"/>
      <c r="H41" s="1981"/>
      <c r="I41" s="1982">
        <f>'1-3行動計画書'!I42</f>
        <v>0</v>
      </c>
      <c r="J41" s="1983"/>
      <c r="K41" s="1983"/>
      <c r="L41" s="1983"/>
      <c r="M41" s="1983"/>
      <c r="N41" s="1983"/>
      <c r="O41" s="1983"/>
      <c r="P41" s="1983"/>
      <c r="Q41" s="1983"/>
      <c r="R41" s="1983"/>
      <c r="S41" s="1983"/>
      <c r="T41" s="1983"/>
      <c r="U41" s="1984"/>
      <c r="V41" s="1972">
        <f>'1-3行動計画書'!V42</f>
        <v>0</v>
      </c>
      <c r="W41" s="1973"/>
      <c r="X41" s="1973"/>
      <c r="Y41" s="1973"/>
      <c r="Z41" s="1974"/>
      <c r="AA41" s="703"/>
      <c r="AF41" s="697"/>
      <c r="AG41" s="697"/>
      <c r="AH41" s="697"/>
      <c r="AI41" s="697"/>
      <c r="AJ41" s="697"/>
    </row>
    <row r="42" spans="1:36" ht="29.25" customHeight="1">
      <c r="A42" s="693"/>
      <c r="B42" s="693"/>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row>
    <row r="43" spans="1:36" ht="15">
      <c r="A43" s="693" t="s">
        <v>920</v>
      </c>
      <c r="B43" s="693" t="s">
        <v>919</v>
      </c>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row>
    <row r="44" spans="1:36" ht="13.5" customHeight="1">
      <c r="A44" s="693"/>
      <c r="B44" s="1978"/>
      <c r="C44" s="1978"/>
      <c r="D44" s="1978"/>
      <c r="E44" s="1978"/>
      <c r="F44" s="1978"/>
      <c r="G44" s="1978"/>
      <c r="H44" s="1978"/>
      <c r="I44" s="1978"/>
      <c r="J44" s="1978"/>
      <c r="K44" s="1978"/>
      <c r="L44" s="1978"/>
      <c r="M44" s="1978"/>
      <c r="N44" s="1978"/>
      <c r="O44" s="1978"/>
      <c r="P44" s="1978"/>
      <c r="Q44" s="1978"/>
      <c r="R44" s="1978"/>
      <c r="S44" s="1978"/>
      <c r="T44" s="1978"/>
      <c r="U44" s="1978"/>
      <c r="V44" s="1978"/>
      <c r="W44" s="1978"/>
      <c r="X44" s="1978"/>
      <c r="Y44" s="1978"/>
      <c r="Z44" s="693"/>
    </row>
    <row r="45" spans="1:36" ht="13.5" customHeight="1">
      <c r="A45" s="693"/>
      <c r="B45" s="1978"/>
      <c r="C45" s="1978"/>
      <c r="D45" s="1978"/>
      <c r="E45" s="1978"/>
      <c r="F45" s="1978"/>
      <c r="G45" s="1978"/>
      <c r="H45" s="1978"/>
      <c r="I45" s="1978"/>
      <c r="J45" s="1978"/>
      <c r="K45" s="1978"/>
      <c r="L45" s="1978"/>
      <c r="M45" s="1978"/>
      <c r="N45" s="1978"/>
      <c r="O45" s="1978"/>
      <c r="P45" s="1978"/>
      <c r="Q45" s="1978"/>
      <c r="R45" s="1978"/>
      <c r="S45" s="1978"/>
      <c r="T45" s="1978"/>
      <c r="U45" s="1978"/>
      <c r="V45" s="1978"/>
      <c r="W45" s="1978"/>
      <c r="X45" s="1978"/>
      <c r="Y45" s="1978"/>
      <c r="Z45" s="693"/>
    </row>
    <row r="46" spans="1:36" ht="13.5" customHeight="1">
      <c r="A46" s="693"/>
      <c r="B46" s="1978"/>
      <c r="C46" s="1978"/>
      <c r="D46" s="1978"/>
      <c r="E46" s="1978"/>
      <c r="F46" s="1978"/>
      <c r="G46" s="1978"/>
      <c r="H46" s="1978"/>
      <c r="I46" s="1978"/>
      <c r="J46" s="1978"/>
      <c r="K46" s="1978"/>
      <c r="L46" s="1978"/>
      <c r="M46" s="1978"/>
      <c r="N46" s="1978"/>
      <c r="O46" s="1978"/>
      <c r="P46" s="1978"/>
      <c r="Q46" s="1978"/>
      <c r="R46" s="1978"/>
      <c r="S46" s="1978"/>
      <c r="T46" s="1978"/>
      <c r="U46" s="1978"/>
      <c r="V46" s="1978"/>
      <c r="W46" s="1978"/>
      <c r="X46" s="1978"/>
      <c r="Y46" s="1978"/>
      <c r="Z46" s="693"/>
    </row>
    <row r="47" spans="1:36" ht="13.5" customHeight="1">
      <c r="A47" s="693"/>
      <c r="B47" s="1978"/>
      <c r="C47" s="1978"/>
      <c r="D47" s="1978"/>
      <c r="E47" s="1978"/>
      <c r="F47" s="1978"/>
      <c r="G47" s="1978"/>
      <c r="H47" s="1978"/>
      <c r="I47" s="1978"/>
      <c r="J47" s="1978"/>
      <c r="K47" s="1978"/>
      <c r="L47" s="1978"/>
      <c r="M47" s="1978"/>
      <c r="N47" s="1978"/>
      <c r="O47" s="1978"/>
      <c r="P47" s="1978"/>
      <c r="Q47" s="1978"/>
      <c r="R47" s="1978"/>
      <c r="S47" s="1978"/>
      <c r="T47" s="1978"/>
      <c r="U47" s="1978"/>
      <c r="V47" s="1978"/>
      <c r="W47" s="1978"/>
      <c r="X47" s="1978"/>
      <c r="Y47" s="1978"/>
      <c r="Z47" s="693"/>
    </row>
    <row r="48" spans="1:36" ht="13.5" customHeight="1">
      <c r="A48" s="693"/>
      <c r="B48" s="1978"/>
      <c r="C48" s="1978"/>
      <c r="D48" s="1978"/>
      <c r="E48" s="1978"/>
      <c r="F48" s="1978"/>
      <c r="G48" s="1978"/>
      <c r="H48" s="1978"/>
      <c r="I48" s="1978"/>
      <c r="J48" s="1978"/>
      <c r="K48" s="1978"/>
      <c r="L48" s="1978"/>
      <c r="M48" s="1978"/>
      <c r="N48" s="1978"/>
      <c r="O48" s="1978"/>
      <c r="P48" s="1978"/>
      <c r="Q48" s="1978"/>
      <c r="R48" s="1978"/>
      <c r="S48" s="1978"/>
      <c r="T48" s="1978"/>
      <c r="U48" s="1978"/>
      <c r="V48" s="1978"/>
      <c r="W48" s="1978"/>
      <c r="X48" s="1978"/>
      <c r="Y48" s="1978"/>
      <c r="Z48" s="693"/>
    </row>
    <row r="49" spans="1:26" ht="13.5" customHeight="1">
      <c r="A49" s="693"/>
      <c r="B49" s="1978"/>
      <c r="C49" s="1978"/>
      <c r="D49" s="1978"/>
      <c r="E49" s="1978"/>
      <c r="F49" s="1978"/>
      <c r="G49" s="1978"/>
      <c r="H49" s="1978"/>
      <c r="I49" s="1978"/>
      <c r="J49" s="1978"/>
      <c r="K49" s="1978"/>
      <c r="L49" s="1978"/>
      <c r="M49" s="1978"/>
      <c r="N49" s="1978"/>
      <c r="O49" s="1978"/>
      <c r="P49" s="1978"/>
      <c r="Q49" s="1978"/>
      <c r="R49" s="1978"/>
      <c r="S49" s="1978"/>
      <c r="T49" s="1978"/>
      <c r="U49" s="1978"/>
      <c r="V49" s="1978"/>
      <c r="W49" s="1978"/>
      <c r="X49" s="1978"/>
      <c r="Y49" s="1978"/>
      <c r="Z49" s="693"/>
    </row>
    <row r="50" spans="1:26" ht="13.5" customHeight="1">
      <c r="A50" s="693"/>
      <c r="B50" s="1978"/>
      <c r="C50" s="1978"/>
      <c r="D50" s="1978"/>
      <c r="E50" s="1978"/>
      <c r="F50" s="1978"/>
      <c r="G50" s="1978"/>
      <c r="H50" s="1978"/>
      <c r="I50" s="1978"/>
      <c r="J50" s="1978"/>
      <c r="K50" s="1978"/>
      <c r="L50" s="1978"/>
      <c r="M50" s="1978"/>
      <c r="N50" s="1978"/>
      <c r="O50" s="1978"/>
      <c r="P50" s="1978"/>
      <c r="Q50" s="1978"/>
      <c r="R50" s="1978"/>
      <c r="S50" s="1978"/>
      <c r="T50" s="1978"/>
      <c r="U50" s="1978"/>
      <c r="V50" s="1978"/>
      <c r="W50" s="1978"/>
      <c r="X50" s="1978"/>
      <c r="Y50" s="1978"/>
      <c r="Z50" s="693"/>
    </row>
    <row r="51" spans="1:26" ht="13.5" customHeight="1">
      <c r="A51" s="693"/>
      <c r="B51" s="1978"/>
      <c r="C51" s="1978"/>
      <c r="D51" s="1978"/>
      <c r="E51" s="1978"/>
      <c r="F51" s="1978"/>
      <c r="G51" s="1978"/>
      <c r="H51" s="1978"/>
      <c r="I51" s="1978"/>
      <c r="J51" s="1978"/>
      <c r="K51" s="1978"/>
      <c r="L51" s="1978"/>
      <c r="M51" s="1978"/>
      <c r="N51" s="1978"/>
      <c r="O51" s="1978"/>
      <c r="P51" s="1978"/>
      <c r="Q51" s="1978"/>
      <c r="R51" s="1978"/>
      <c r="S51" s="1978"/>
      <c r="T51" s="1978"/>
      <c r="U51" s="1978"/>
      <c r="V51" s="1978"/>
      <c r="W51" s="1978"/>
      <c r="X51" s="1978"/>
      <c r="Y51" s="1978"/>
      <c r="Z51" s="693"/>
    </row>
  </sheetData>
  <mergeCells count="86">
    <mergeCell ref="B32:C32"/>
    <mergeCell ref="D32:H32"/>
    <mergeCell ref="D30:H30"/>
    <mergeCell ref="I30:U30"/>
    <mergeCell ref="B29:C29"/>
    <mergeCell ref="D29:H29"/>
    <mergeCell ref="I29:U29"/>
    <mergeCell ref="I32:U32"/>
    <mergeCell ref="D31:H31"/>
    <mergeCell ref="I31:U31"/>
    <mergeCell ref="Z8:AA8"/>
    <mergeCell ref="Z9:AA9"/>
    <mergeCell ref="Z10:AA10"/>
    <mergeCell ref="Z11:AA11"/>
    <mergeCell ref="Z12:AA12"/>
    <mergeCell ref="Z22:AA22"/>
    <mergeCell ref="V31:Z31"/>
    <mergeCell ref="I35:Z35"/>
    <mergeCell ref="I36:U36"/>
    <mergeCell ref="V36:Z36"/>
    <mergeCell ref="AA35:AA36"/>
    <mergeCell ref="V32:Z32"/>
    <mergeCell ref="B35:C36"/>
    <mergeCell ref="D35:H36"/>
    <mergeCell ref="B31:C31"/>
    <mergeCell ref="Z13:AA13"/>
    <mergeCell ref="Z17:AA17"/>
    <mergeCell ref="D28:H28"/>
    <mergeCell ref="I28:U28"/>
    <mergeCell ref="V28:Z28"/>
    <mergeCell ref="B21:Y21"/>
    <mergeCell ref="B22:D22"/>
    <mergeCell ref="E22:Y22"/>
    <mergeCell ref="Z18:AA18"/>
    <mergeCell ref="V30:Z30"/>
    <mergeCell ref="Z19:AA19"/>
    <mergeCell ref="Z20:AA20"/>
    <mergeCell ref="Z21:AA21"/>
    <mergeCell ref="B13:D13"/>
    <mergeCell ref="E13:Y13"/>
    <mergeCell ref="B17:Y17"/>
    <mergeCell ref="B18:Y18"/>
    <mergeCell ref="B30:C30"/>
    <mergeCell ref="B19:Y19"/>
    <mergeCell ref="B20:Y20"/>
    <mergeCell ref="B28:C28"/>
    <mergeCell ref="V41:Z41"/>
    <mergeCell ref="V38:Z38"/>
    <mergeCell ref="B39:C39"/>
    <mergeCell ref="D39:H39"/>
    <mergeCell ref="B40:C40"/>
    <mergeCell ref="D40:H40"/>
    <mergeCell ref="I40:U40"/>
    <mergeCell ref="V40:Z40"/>
    <mergeCell ref="B10:Y10"/>
    <mergeCell ref="B11:Y11"/>
    <mergeCell ref="B44:Y51"/>
    <mergeCell ref="D38:H38"/>
    <mergeCell ref="I38:U38"/>
    <mergeCell ref="B37:C37"/>
    <mergeCell ref="D37:H37"/>
    <mergeCell ref="I37:U37"/>
    <mergeCell ref="V37:Z37"/>
    <mergeCell ref="B38:C38"/>
    <mergeCell ref="B41:C41"/>
    <mergeCell ref="V39:Z39"/>
    <mergeCell ref="I39:U39"/>
    <mergeCell ref="B12:Y12"/>
    <mergeCell ref="D41:H41"/>
    <mergeCell ref="I41:U41"/>
    <mergeCell ref="X1:Y1"/>
    <mergeCell ref="Z1:AA1"/>
    <mergeCell ref="Z7:AA7"/>
    <mergeCell ref="V29:Z29"/>
    <mergeCell ref="A2:AA2"/>
    <mergeCell ref="B26:C27"/>
    <mergeCell ref="D26:H27"/>
    <mergeCell ref="I26:Z26"/>
    <mergeCell ref="I27:U27"/>
    <mergeCell ref="V27:Z27"/>
    <mergeCell ref="AA26:AA27"/>
    <mergeCell ref="B6:Y6"/>
    <mergeCell ref="Z6:AA6"/>
    <mergeCell ref="B7:Y7"/>
    <mergeCell ref="B8:Y8"/>
    <mergeCell ref="B9:Y9"/>
  </mergeCells>
  <phoneticPr fontId="9"/>
  <pageMargins left="0.70866141732283472" right="0.70866141732283472" top="0.55118110236220474" bottom="0.35433070866141736" header="0.31496062992125984" footer="0.31496062992125984"/>
  <pageSetup paperSize="9" scale="6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E615-0CA3-486A-8C5E-A70FCC960651}">
  <sheetPr>
    <tabColor theme="0"/>
    <pageSetUpPr fitToPage="1"/>
  </sheetPr>
  <dimension ref="A1:AJ52"/>
  <sheetViews>
    <sheetView showZeros="0" view="pageBreakPreview" zoomScaleNormal="70" zoomScaleSheetLayoutView="100" workbookViewId="0">
      <selection activeCell="AA46" sqref="AA46"/>
    </sheetView>
  </sheetViews>
  <sheetFormatPr defaultColWidth="12" defaultRowHeight="12.6"/>
  <cols>
    <col min="1" max="8" width="4.875" style="694" customWidth="1"/>
    <col min="9" max="21" width="3.5" style="694" customWidth="1"/>
    <col min="22" max="26" width="8.375" style="694" customWidth="1"/>
    <col min="27" max="27" width="24.875" style="694" customWidth="1"/>
    <col min="28" max="28" width="1.5" style="694" customWidth="1"/>
    <col min="29" max="45" width="4.5" style="694" customWidth="1"/>
    <col min="46" max="16384" width="12" style="694"/>
  </cols>
  <sheetData>
    <row r="1" spans="1:27" ht="21" customHeight="1">
      <c r="AA1" s="756" t="s">
        <v>1023</v>
      </c>
    </row>
    <row r="2" spans="1:27" ht="21" customHeight="1">
      <c r="A2" s="1" t="s">
        <v>951</v>
      </c>
      <c r="B2" s="693"/>
      <c r="C2" s="693"/>
      <c r="D2" s="693"/>
      <c r="E2" s="693"/>
      <c r="F2" s="693"/>
      <c r="G2" s="693"/>
      <c r="H2" s="693"/>
      <c r="I2" s="693"/>
      <c r="J2" s="693"/>
      <c r="K2" s="693"/>
      <c r="L2" s="693"/>
      <c r="M2" s="693"/>
      <c r="N2" s="693"/>
      <c r="O2" s="693"/>
      <c r="P2" s="693"/>
      <c r="Q2" s="693"/>
      <c r="R2" s="693"/>
      <c r="S2" s="693"/>
      <c r="T2" s="693"/>
      <c r="U2" s="693"/>
      <c r="V2" s="693"/>
      <c r="W2" s="693"/>
      <c r="X2" s="1072" t="s">
        <v>988</v>
      </c>
      <c r="Y2" s="1072"/>
      <c r="Z2" s="1071">
        <v>45747</v>
      </c>
      <c r="AA2" s="1071"/>
    </row>
    <row r="3" spans="1:27" ht="18.600000000000001">
      <c r="A3" s="1076" t="s">
        <v>923</v>
      </c>
      <c r="B3" s="1076"/>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row>
    <row r="4" spans="1:27" ht="18.600000000000001">
      <c r="A4" s="695"/>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row>
    <row r="5" spans="1:27">
      <c r="A5" s="693"/>
      <c r="B5" s="693"/>
      <c r="C5" s="693"/>
      <c r="D5" s="693"/>
      <c r="E5" s="693"/>
      <c r="F5" s="693"/>
      <c r="G5" s="693"/>
      <c r="H5" s="693"/>
      <c r="I5" s="693"/>
      <c r="J5" s="693"/>
      <c r="K5" s="693"/>
      <c r="L5" s="693"/>
      <c r="M5" s="693"/>
      <c r="N5" s="693"/>
      <c r="O5" s="693"/>
      <c r="P5" s="693"/>
      <c r="Q5" s="693"/>
      <c r="R5" s="693"/>
      <c r="S5" s="693"/>
      <c r="T5" s="693"/>
      <c r="U5" s="693"/>
      <c r="V5" s="693"/>
      <c r="W5" s="693"/>
      <c r="X5" s="693"/>
      <c r="Y5" s="693"/>
      <c r="Z5" s="693"/>
    </row>
    <row r="6" spans="1:27">
      <c r="A6" s="693" t="s">
        <v>898</v>
      </c>
      <c r="B6" s="693"/>
      <c r="C6" s="693"/>
      <c r="D6" s="693"/>
      <c r="E6" s="693"/>
      <c r="F6" s="693"/>
      <c r="G6" s="693"/>
      <c r="H6" s="693"/>
      <c r="I6" s="693"/>
      <c r="J6" s="693"/>
      <c r="K6" s="693"/>
      <c r="L6" s="693"/>
      <c r="M6" s="693"/>
      <c r="N6" s="693"/>
      <c r="O6" s="693"/>
      <c r="P6" s="693"/>
      <c r="Q6" s="693"/>
      <c r="R6" s="693"/>
      <c r="S6" s="693"/>
      <c r="T6" s="693"/>
      <c r="U6" s="693"/>
      <c r="V6" s="693"/>
      <c r="W6" s="693"/>
      <c r="X6" s="693"/>
      <c r="Y6" s="693"/>
      <c r="Z6" s="693"/>
    </row>
    <row r="7" spans="1:27" ht="13.5" customHeight="1">
      <c r="A7" s="693"/>
      <c r="B7" s="1073" t="s">
        <v>1013</v>
      </c>
      <c r="C7" s="1074"/>
      <c r="D7" s="1074"/>
      <c r="E7" s="1074"/>
      <c r="F7" s="1074"/>
      <c r="G7" s="1074"/>
      <c r="H7" s="1074"/>
      <c r="I7" s="1074"/>
      <c r="J7" s="1074"/>
      <c r="K7" s="1074"/>
      <c r="L7" s="1074"/>
      <c r="M7" s="1074"/>
      <c r="N7" s="1074"/>
      <c r="O7" s="1074"/>
      <c r="P7" s="1074"/>
      <c r="Q7" s="1074"/>
      <c r="R7" s="1074"/>
      <c r="S7" s="1074"/>
      <c r="T7" s="1074"/>
      <c r="U7" s="1074"/>
      <c r="V7" s="1074"/>
      <c r="W7" s="1074"/>
      <c r="X7" s="1074"/>
      <c r="Y7" s="1075"/>
      <c r="Z7" s="1104" t="s">
        <v>921</v>
      </c>
      <c r="AA7" s="1104"/>
    </row>
    <row r="8" spans="1:27" ht="13.5" customHeight="1">
      <c r="A8" s="693"/>
      <c r="B8" s="1079" t="s">
        <v>1025</v>
      </c>
      <c r="C8" s="1080"/>
      <c r="D8" s="1080"/>
      <c r="E8" s="1080"/>
      <c r="F8" s="1080"/>
      <c r="G8" s="1080"/>
      <c r="H8" s="1080"/>
      <c r="I8" s="1080"/>
      <c r="J8" s="1080"/>
      <c r="K8" s="1080"/>
      <c r="L8" s="1080"/>
      <c r="M8" s="1080"/>
      <c r="N8" s="1080"/>
      <c r="O8" s="1080"/>
      <c r="P8" s="1080"/>
      <c r="Q8" s="1080"/>
      <c r="R8" s="1080"/>
      <c r="S8" s="1080"/>
      <c r="T8" s="1080"/>
      <c r="U8" s="1080"/>
      <c r="V8" s="1080"/>
      <c r="W8" s="1080"/>
      <c r="X8" s="1080"/>
      <c r="Y8" s="1081"/>
      <c r="Z8" s="1991" t="s">
        <v>924</v>
      </c>
      <c r="AA8" s="1991"/>
    </row>
    <row r="9" spans="1:27" ht="13.5" customHeight="1">
      <c r="A9" s="693"/>
      <c r="B9" s="1079" t="s">
        <v>896</v>
      </c>
      <c r="C9" s="1080"/>
      <c r="D9" s="1080"/>
      <c r="E9" s="1080"/>
      <c r="F9" s="1080"/>
      <c r="G9" s="1080"/>
      <c r="H9" s="1080"/>
      <c r="I9" s="1080"/>
      <c r="J9" s="1080"/>
      <c r="K9" s="1080"/>
      <c r="L9" s="1080"/>
      <c r="M9" s="1080"/>
      <c r="N9" s="1080"/>
      <c r="O9" s="1080"/>
      <c r="P9" s="1080"/>
      <c r="Q9" s="1080"/>
      <c r="R9" s="1080"/>
      <c r="S9" s="1080"/>
      <c r="T9" s="1080"/>
      <c r="U9" s="1080"/>
      <c r="V9" s="1080"/>
      <c r="W9" s="1080"/>
      <c r="X9" s="1080"/>
      <c r="Y9" s="1081"/>
      <c r="Z9" s="1991" t="s">
        <v>924</v>
      </c>
      <c r="AA9" s="1991"/>
    </row>
    <row r="10" spans="1:27" ht="13.5" customHeight="1">
      <c r="A10" s="693"/>
      <c r="B10" s="1079" t="s">
        <v>917</v>
      </c>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1"/>
      <c r="Z10" s="1991" t="s">
        <v>925</v>
      </c>
      <c r="AA10" s="1991"/>
    </row>
    <row r="11" spans="1:27" ht="13.5" customHeight="1">
      <c r="A11" s="693"/>
      <c r="B11" s="1079" t="s">
        <v>902</v>
      </c>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1"/>
      <c r="Z11" s="1991" t="s">
        <v>926</v>
      </c>
      <c r="AA11" s="1991"/>
    </row>
    <row r="12" spans="1:27" ht="13.5" customHeight="1">
      <c r="A12" s="693"/>
      <c r="B12" s="1079"/>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1"/>
      <c r="Z12" s="1991"/>
      <c r="AA12" s="1991"/>
    </row>
    <row r="13" spans="1:27" ht="13.5" customHeight="1">
      <c r="A13" s="693"/>
      <c r="B13" s="1079"/>
      <c r="C13" s="1080"/>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1"/>
      <c r="Z13" s="1991"/>
      <c r="AA13" s="1991"/>
    </row>
    <row r="14" spans="1:27" ht="13.5" customHeight="1">
      <c r="A14" s="693"/>
      <c r="B14" s="1082" t="s">
        <v>905</v>
      </c>
      <c r="C14" s="1083"/>
      <c r="D14" s="1083"/>
      <c r="E14" s="1080" t="s">
        <v>1099</v>
      </c>
      <c r="F14" s="1080"/>
      <c r="G14" s="1080"/>
      <c r="H14" s="1080"/>
      <c r="I14" s="1080"/>
      <c r="J14" s="1080"/>
      <c r="K14" s="1080"/>
      <c r="L14" s="1080"/>
      <c r="M14" s="1080"/>
      <c r="N14" s="1080"/>
      <c r="O14" s="1080"/>
      <c r="P14" s="1080"/>
      <c r="Q14" s="1080"/>
      <c r="R14" s="1080"/>
      <c r="S14" s="1080"/>
      <c r="T14" s="1080"/>
      <c r="U14" s="1080"/>
      <c r="V14" s="1080"/>
      <c r="W14" s="1080"/>
      <c r="X14" s="1080"/>
      <c r="Y14" s="1081"/>
      <c r="Z14" s="1991" t="s">
        <v>927</v>
      </c>
      <c r="AA14" s="1991"/>
    </row>
    <row r="15" spans="1:27">
      <c r="A15" s="693"/>
      <c r="Z15" s="693"/>
    </row>
    <row r="16" spans="1:27">
      <c r="A16" s="693"/>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row>
    <row r="17" spans="1:36">
      <c r="A17" s="693" t="s">
        <v>906</v>
      </c>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row>
    <row r="18" spans="1:36" ht="12.6" customHeight="1">
      <c r="A18" s="693"/>
      <c r="B18" s="1073" t="s">
        <v>1013</v>
      </c>
      <c r="C18" s="1074"/>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5"/>
      <c r="Z18" s="1104" t="s">
        <v>921</v>
      </c>
      <c r="AA18" s="1104"/>
    </row>
    <row r="19" spans="1:36">
      <c r="A19" s="693"/>
      <c r="B19" s="1155" t="s">
        <v>907</v>
      </c>
      <c r="C19" s="1155"/>
      <c r="D19" s="1155"/>
      <c r="E19" s="1155"/>
      <c r="F19" s="1155"/>
      <c r="G19" s="1155"/>
      <c r="H19" s="1155"/>
      <c r="I19" s="1155"/>
      <c r="J19" s="1155"/>
      <c r="K19" s="1155"/>
      <c r="L19" s="1155"/>
      <c r="M19" s="1155"/>
      <c r="N19" s="1155"/>
      <c r="O19" s="1155"/>
      <c r="P19" s="1155"/>
      <c r="Q19" s="1155"/>
      <c r="R19" s="1155"/>
      <c r="S19" s="1155"/>
      <c r="T19" s="1155"/>
      <c r="U19" s="1155"/>
      <c r="V19" s="1155"/>
      <c r="W19" s="1155"/>
      <c r="X19" s="1155"/>
      <c r="Y19" s="1155"/>
      <c r="Z19" s="1991" t="s">
        <v>927</v>
      </c>
      <c r="AA19" s="1991"/>
    </row>
    <row r="20" spans="1:36">
      <c r="A20" s="693"/>
      <c r="B20" s="1155" t="s">
        <v>918</v>
      </c>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991" t="s">
        <v>927</v>
      </c>
      <c r="AA20" s="1991"/>
    </row>
    <row r="21" spans="1:36">
      <c r="A21" s="693"/>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991"/>
      <c r="AA21" s="1991"/>
    </row>
    <row r="22" spans="1:36">
      <c r="A22" s="693"/>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1991"/>
      <c r="AA22" s="1991"/>
    </row>
    <row r="23" spans="1:36">
      <c r="A23" s="693"/>
      <c r="B23" s="1151" t="s">
        <v>905</v>
      </c>
      <c r="C23" s="1152"/>
      <c r="D23" s="1152"/>
      <c r="E23" s="1153" t="s">
        <v>1031</v>
      </c>
      <c r="F23" s="1153"/>
      <c r="G23" s="1153"/>
      <c r="H23" s="1153"/>
      <c r="I23" s="1153"/>
      <c r="J23" s="1153"/>
      <c r="K23" s="1153"/>
      <c r="L23" s="1153"/>
      <c r="M23" s="1153"/>
      <c r="N23" s="1153"/>
      <c r="O23" s="1153"/>
      <c r="P23" s="1153"/>
      <c r="Q23" s="1153"/>
      <c r="R23" s="1153"/>
      <c r="S23" s="1153"/>
      <c r="T23" s="1153"/>
      <c r="U23" s="1153"/>
      <c r="V23" s="1153"/>
      <c r="W23" s="1153"/>
      <c r="X23" s="1153"/>
      <c r="Y23" s="1154"/>
      <c r="Z23" s="1991" t="s">
        <v>927</v>
      </c>
      <c r="AA23" s="1991"/>
    </row>
    <row r="24" spans="1:36">
      <c r="A24" s="693"/>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3"/>
    </row>
    <row r="25" spans="1:36">
      <c r="A25" s="693"/>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row>
    <row r="26" spans="1:36" ht="13.5" customHeight="1">
      <c r="A26" s="693" t="s">
        <v>911</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row>
    <row r="27" spans="1:36">
      <c r="A27" s="693"/>
      <c r="B27" s="1100"/>
      <c r="C27" s="1101"/>
      <c r="D27" s="1104" t="s">
        <v>912</v>
      </c>
      <c r="E27" s="1104"/>
      <c r="F27" s="1104"/>
      <c r="G27" s="1104"/>
      <c r="H27" s="1104"/>
      <c r="I27" s="1105" t="s">
        <v>913</v>
      </c>
      <c r="J27" s="1106"/>
      <c r="K27" s="1106"/>
      <c r="L27" s="1106"/>
      <c r="M27" s="1106"/>
      <c r="N27" s="1106"/>
      <c r="O27" s="1106"/>
      <c r="P27" s="1106"/>
      <c r="Q27" s="1106"/>
      <c r="R27" s="1106"/>
      <c r="S27" s="1106"/>
      <c r="T27" s="1106"/>
      <c r="U27" s="1106"/>
      <c r="V27" s="1106"/>
      <c r="W27" s="1106"/>
      <c r="X27" s="1106"/>
      <c r="Y27" s="1106"/>
      <c r="Z27" s="1107"/>
      <c r="AA27" s="1104" t="s">
        <v>921</v>
      </c>
      <c r="AF27" s="697"/>
      <c r="AG27" s="697"/>
      <c r="AH27" s="697"/>
      <c r="AI27" s="697"/>
      <c r="AJ27" s="697"/>
    </row>
    <row r="28" spans="1:36" ht="28.5" customHeight="1">
      <c r="A28" s="693"/>
      <c r="B28" s="1102"/>
      <c r="C28" s="1103"/>
      <c r="D28" s="1104"/>
      <c r="E28" s="1104"/>
      <c r="F28" s="1104"/>
      <c r="G28" s="1104"/>
      <c r="H28" s="1104"/>
      <c r="I28" s="1105" t="s">
        <v>914</v>
      </c>
      <c r="J28" s="1106"/>
      <c r="K28" s="1106"/>
      <c r="L28" s="1106"/>
      <c r="M28" s="1106"/>
      <c r="N28" s="1106"/>
      <c r="O28" s="1106"/>
      <c r="P28" s="1106"/>
      <c r="Q28" s="1106"/>
      <c r="R28" s="1106"/>
      <c r="S28" s="1106"/>
      <c r="T28" s="1106"/>
      <c r="U28" s="1107"/>
      <c r="V28" s="1108" t="s">
        <v>915</v>
      </c>
      <c r="W28" s="1109"/>
      <c r="X28" s="1109"/>
      <c r="Y28" s="1109"/>
      <c r="Z28" s="1110"/>
      <c r="AA28" s="1104"/>
      <c r="AC28" s="698"/>
      <c r="AF28" s="697"/>
      <c r="AG28" s="697"/>
      <c r="AH28" s="697"/>
      <c r="AI28" s="697"/>
      <c r="AJ28" s="697"/>
    </row>
    <row r="29" spans="1:36" ht="26.25" customHeight="1">
      <c r="A29" s="693"/>
      <c r="B29" s="1084">
        <v>1</v>
      </c>
      <c r="C29" s="1085"/>
      <c r="D29" s="1156" t="s">
        <v>1032</v>
      </c>
      <c r="E29" s="1157"/>
      <c r="F29" s="1157"/>
      <c r="G29" s="1157"/>
      <c r="H29" s="1158"/>
      <c r="I29" s="1159" t="s">
        <v>1033</v>
      </c>
      <c r="J29" s="1160"/>
      <c r="K29" s="1160"/>
      <c r="L29" s="1160"/>
      <c r="M29" s="1160"/>
      <c r="N29" s="1160"/>
      <c r="O29" s="1160"/>
      <c r="P29" s="1160"/>
      <c r="Q29" s="1160"/>
      <c r="R29" s="1160"/>
      <c r="S29" s="1160"/>
      <c r="T29" s="1160"/>
      <c r="U29" s="1161"/>
      <c r="V29" s="1148" t="s">
        <v>1026</v>
      </c>
      <c r="W29" s="1149"/>
      <c r="X29" s="1149"/>
      <c r="Y29" s="1149"/>
      <c r="Z29" s="1150"/>
      <c r="AA29" s="757" t="s">
        <v>1105</v>
      </c>
      <c r="AF29" s="697"/>
      <c r="AG29" s="697"/>
      <c r="AH29" s="697"/>
      <c r="AI29" s="697"/>
      <c r="AJ29" s="697"/>
    </row>
    <row r="30" spans="1:36" ht="26.25" customHeight="1">
      <c r="A30" s="693"/>
      <c r="B30" s="1084">
        <v>2</v>
      </c>
      <c r="C30" s="1085"/>
      <c r="D30" s="1142" t="s">
        <v>1034</v>
      </c>
      <c r="E30" s="1143"/>
      <c r="F30" s="1143"/>
      <c r="G30" s="1143"/>
      <c r="H30" s="1144"/>
      <c r="I30" s="1159" t="s">
        <v>1035</v>
      </c>
      <c r="J30" s="1160"/>
      <c r="K30" s="1160"/>
      <c r="L30" s="1160"/>
      <c r="M30" s="1160"/>
      <c r="N30" s="1160"/>
      <c r="O30" s="1160"/>
      <c r="P30" s="1160"/>
      <c r="Q30" s="1160"/>
      <c r="R30" s="1160"/>
      <c r="S30" s="1160"/>
      <c r="T30" s="1160"/>
      <c r="U30" s="1161"/>
      <c r="V30" s="1148" t="s">
        <v>1036</v>
      </c>
      <c r="W30" s="1149"/>
      <c r="X30" s="1149"/>
      <c r="Y30" s="1149"/>
      <c r="Z30" s="1150"/>
      <c r="AA30" s="782" t="s">
        <v>1100</v>
      </c>
      <c r="AF30" s="697"/>
      <c r="AG30" s="697"/>
      <c r="AH30" s="697"/>
      <c r="AI30" s="697"/>
      <c r="AJ30" s="697"/>
    </row>
    <row r="31" spans="1:36" ht="26.25" customHeight="1">
      <c r="A31" s="693"/>
      <c r="B31" s="1084">
        <v>3</v>
      </c>
      <c r="C31" s="1085"/>
      <c r="D31" s="1142" t="s">
        <v>1037</v>
      </c>
      <c r="E31" s="1143"/>
      <c r="F31" s="1143"/>
      <c r="G31" s="1143"/>
      <c r="H31" s="1144"/>
      <c r="I31" s="1159" t="s">
        <v>1038</v>
      </c>
      <c r="J31" s="1160"/>
      <c r="K31" s="1160"/>
      <c r="L31" s="1160"/>
      <c r="M31" s="1160"/>
      <c r="N31" s="1160"/>
      <c r="O31" s="1160"/>
      <c r="P31" s="1160"/>
      <c r="Q31" s="1160"/>
      <c r="R31" s="1160"/>
      <c r="S31" s="1160"/>
      <c r="T31" s="1160"/>
      <c r="U31" s="1161"/>
      <c r="V31" s="1148" t="s">
        <v>1039</v>
      </c>
      <c r="W31" s="1149"/>
      <c r="X31" s="1149"/>
      <c r="Y31" s="1149"/>
      <c r="Z31" s="1150"/>
      <c r="AA31" s="703"/>
      <c r="AF31" s="697"/>
      <c r="AG31" s="697"/>
      <c r="AH31" s="697"/>
      <c r="AI31" s="697"/>
      <c r="AJ31" s="697"/>
    </row>
    <row r="32" spans="1:36" ht="26.25" customHeight="1">
      <c r="A32" s="693"/>
      <c r="B32" s="1084">
        <v>4</v>
      </c>
      <c r="C32" s="1085"/>
      <c r="D32" s="1142" t="s">
        <v>1040</v>
      </c>
      <c r="E32" s="1143"/>
      <c r="F32" s="1143"/>
      <c r="G32" s="1143"/>
      <c r="H32" s="1144"/>
      <c r="I32" s="1145" t="s">
        <v>1041</v>
      </c>
      <c r="J32" s="1146"/>
      <c r="K32" s="1146"/>
      <c r="L32" s="1146"/>
      <c r="M32" s="1146"/>
      <c r="N32" s="1146"/>
      <c r="O32" s="1146"/>
      <c r="P32" s="1146"/>
      <c r="Q32" s="1146"/>
      <c r="R32" s="1146"/>
      <c r="S32" s="1146"/>
      <c r="T32" s="1146"/>
      <c r="U32" s="1147"/>
      <c r="V32" s="1148" t="s">
        <v>1027</v>
      </c>
      <c r="W32" s="1149"/>
      <c r="X32" s="1149"/>
      <c r="Y32" s="1149"/>
      <c r="Z32" s="1150"/>
      <c r="AA32" s="703" t="s">
        <v>1106</v>
      </c>
      <c r="AF32" s="697"/>
      <c r="AG32" s="697"/>
      <c r="AH32" s="697"/>
      <c r="AI32" s="697"/>
      <c r="AJ32" s="697"/>
    </row>
    <row r="33" spans="1:36" ht="26.25" customHeight="1">
      <c r="A33" s="693"/>
      <c r="B33" s="1084">
        <v>5</v>
      </c>
      <c r="C33" s="1085"/>
      <c r="D33" s="1992"/>
      <c r="E33" s="1993"/>
      <c r="F33" s="1993"/>
      <c r="G33" s="1993"/>
      <c r="H33" s="1994"/>
      <c r="I33" s="1145"/>
      <c r="J33" s="1146"/>
      <c r="K33" s="1146"/>
      <c r="L33" s="1146"/>
      <c r="M33" s="1146"/>
      <c r="N33" s="1146"/>
      <c r="O33" s="1146"/>
      <c r="P33" s="1146"/>
      <c r="Q33" s="1146"/>
      <c r="R33" s="1146"/>
      <c r="S33" s="1146"/>
      <c r="T33" s="1146"/>
      <c r="U33" s="1147"/>
      <c r="V33" s="1148"/>
      <c r="W33" s="1149"/>
      <c r="X33" s="1149"/>
      <c r="Y33" s="1149"/>
      <c r="Z33" s="1150"/>
      <c r="AA33" s="703"/>
      <c r="AF33" s="697"/>
      <c r="AG33" s="697"/>
      <c r="AH33" s="697"/>
      <c r="AI33" s="697"/>
      <c r="AJ33" s="697"/>
    </row>
    <row r="34" spans="1:36" ht="26.25" customHeight="1">
      <c r="A34" s="693"/>
      <c r="B34" s="699"/>
      <c r="C34" s="699"/>
      <c r="D34" s="700"/>
      <c r="E34" s="700"/>
      <c r="F34" s="700"/>
      <c r="G34" s="700"/>
      <c r="H34" s="700"/>
      <c r="I34" s="701"/>
      <c r="J34" s="701"/>
      <c r="K34" s="701"/>
      <c r="L34" s="701"/>
      <c r="M34" s="701"/>
      <c r="N34" s="701"/>
      <c r="O34" s="701"/>
      <c r="P34" s="701"/>
      <c r="Q34" s="701"/>
      <c r="R34" s="701"/>
      <c r="S34" s="701"/>
      <c r="T34" s="701"/>
      <c r="U34" s="701"/>
      <c r="V34" s="702"/>
      <c r="W34" s="702"/>
      <c r="X34" s="702"/>
      <c r="Y34" s="702"/>
      <c r="Z34" s="702"/>
      <c r="AF34" s="697"/>
      <c r="AG34" s="697"/>
      <c r="AH34" s="697"/>
      <c r="AI34" s="697"/>
      <c r="AJ34" s="697"/>
    </row>
    <row r="35" spans="1:36" ht="26.25" customHeight="1">
      <c r="A35" s="693" t="s">
        <v>922</v>
      </c>
      <c r="B35" s="699"/>
      <c r="C35" s="699"/>
      <c r="D35" s="700"/>
      <c r="E35" s="700"/>
      <c r="F35" s="700"/>
      <c r="G35" s="700"/>
      <c r="H35" s="700"/>
      <c r="I35" s="701"/>
      <c r="J35" s="701"/>
      <c r="K35" s="701"/>
      <c r="L35" s="701"/>
      <c r="M35" s="701"/>
      <c r="N35" s="701"/>
      <c r="O35" s="701"/>
      <c r="P35" s="701"/>
      <c r="Q35" s="701"/>
      <c r="R35" s="701"/>
      <c r="S35" s="701"/>
      <c r="T35" s="701"/>
      <c r="U35" s="701"/>
      <c r="V35" s="702"/>
      <c r="W35" s="702"/>
      <c r="X35" s="702"/>
      <c r="Y35" s="702"/>
      <c r="Z35" s="702"/>
      <c r="AF35" s="697"/>
      <c r="AG35" s="697"/>
      <c r="AH35" s="697"/>
      <c r="AI35" s="697"/>
      <c r="AJ35" s="697"/>
    </row>
    <row r="36" spans="1:36">
      <c r="A36" s="693"/>
      <c r="B36" s="1100"/>
      <c r="C36" s="1101"/>
      <c r="D36" s="1104" t="s">
        <v>912</v>
      </c>
      <c r="E36" s="1104"/>
      <c r="F36" s="1104"/>
      <c r="G36" s="1104"/>
      <c r="H36" s="1104"/>
      <c r="I36" s="1105" t="s">
        <v>913</v>
      </c>
      <c r="J36" s="1106"/>
      <c r="K36" s="1106"/>
      <c r="L36" s="1106"/>
      <c r="M36" s="1106"/>
      <c r="N36" s="1106"/>
      <c r="O36" s="1106"/>
      <c r="P36" s="1106"/>
      <c r="Q36" s="1106"/>
      <c r="R36" s="1106"/>
      <c r="S36" s="1106"/>
      <c r="T36" s="1106"/>
      <c r="U36" s="1106"/>
      <c r="V36" s="1106"/>
      <c r="W36" s="1106"/>
      <c r="X36" s="1106"/>
      <c r="Y36" s="1106"/>
      <c r="Z36" s="1107"/>
      <c r="AA36" s="1104" t="s">
        <v>921</v>
      </c>
    </row>
    <row r="37" spans="1:36" ht="20.25" customHeight="1">
      <c r="A37" s="693"/>
      <c r="B37" s="1102"/>
      <c r="C37" s="1103"/>
      <c r="D37" s="1104"/>
      <c r="E37" s="1104"/>
      <c r="F37" s="1104"/>
      <c r="G37" s="1104"/>
      <c r="H37" s="1104"/>
      <c r="I37" s="1105" t="s">
        <v>914</v>
      </c>
      <c r="J37" s="1106"/>
      <c r="K37" s="1106"/>
      <c r="L37" s="1106"/>
      <c r="M37" s="1106"/>
      <c r="N37" s="1106"/>
      <c r="O37" s="1106"/>
      <c r="P37" s="1106"/>
      <c r="Q37" s="1106"/>
      <c r="R37" s="1106"/>
      <c r="S37" s="1106"/>
      <c r="T37" s="1106"/>
      <c r="U37" s="1107"/>
      <c r="V37" s="1108" t="s">
        <v>915</v>
      </c>
      <c r="W37" s="1109"/>
      <c r="X37" s="1109"/>
      <c r="Y37" s="1109"/>
      <c r="Z37" s="1110"/>
      <c r="AA37" s="1104"/>
    </row>
    <row r="38" spans="1:36" ht="26.25" customHeight="1">
      <c r="A38" s="693"/>
      <c r="B38" s="1084">
        <v>6</v>
      </c>
      <c r="C38" s="1085"/>
      <c r="D38" s="1156" t="s">
        <v>1053</v>
      </c>
      <c r="E38" s="1157"/>
      <c r="F38" s="1157"/>
      <c r="G38" s="1157"/>
      <c r="H38" s="1158"/>
      <c r="I38" s="1145" t="s">
        <v>1054</v>
      </c>
      <c r="J38" s="1146"/>
      <c r="K38" s="1146"/>
      <c r="L38" s="1146"/>
      <c r="M38" s="1146"/>
      <c r="N38" s="1146"/>
      <c r="O38" s="1146"/>
      <c r="P38" s="1146"/>
      <c r="Q38" s="1146"/>
      <c r="R38" s="1146"/>
      <c r="S38" s="1146"/>
      <c r="T38" s="1146"/>
      <c r="U38" s="1147"/>
      <c r="V38" s="1148" t="s">
        <v>1028</v>
      </c>
      <c r="W38" s="1149"/>
      <c r="X38" s="1149"/>
      <c r="Y38" s="1149"/>
      <c r="Z38" s="1150"/>
      <c r="AA38" s="757" t="s">
        <v>1101</v>
      </c>
      <c r="AF38" s="697"/>
      <c r="AG38" s="697"/>
      <c r="AH38" s="697"/>
      <c r="AI38" s="697"/>
      <c r="AJ38" s="697"/>
    </row>
    <row r="39" spans="1:36" ht="26.25" customHeight="1">
      <c r="A39" s="693"/>
      <c r="B39" s="1084">
        <v>7</v>
      </c>
      <c r="C39" s="1085"/>
      <c r="D39" s="1111" t="s">
        <v>1057</v>
      </c>
      <c r="E39" s="1112"/>
      <c r="F39" s="1112"/>
      <c r="G39" s="1112"/>
      <c r="H39" s="1113"/>
      <c r="I39" s="1164" t="s">
        <v>1058</v>
      </c>
      <c r="J39" s="1165"/>
      <c r="K39" s="1165"/>
      <c r="L39" s="1165"/>
      <c r="M39" s="1165"/>
      <c r="N39" s="1165"/>
      <c r="O39" s="1165"/>
      <c r="P39" s="1165"/>
      <c r="Q39" s="1165"/>
      <c r="R39" s="1165"/>
      <c r="S39" s="1165"/>
      <c r="T39" s="1165"/>
      <c r="U39" s="1166"/>
      <c r="V39" s="1092" t="s">
        <v>1027</v>
      </c>
      <c r="W39" s="1162"/>
      <c r="X39" s="1162"/>
      <c r="Y39" s="1162"/>
      <c r="Z39" s="1163"/>
      <c r="AA39" s="757" t="s">
        <v>1104</v>
      </c>
      <c r="AF39" s="697"/>
      <c r="AG39" s="697"/>
      <c r="AH39" s="697"/>
      <c r="AI39" s="697"/>
      <c r="AJ39" s="697"/>
    </row>
    <row r="40" spans="1:36" ht="26.25" customHeight="1">
      <c r="A40" s="693"/>
      <c r="B40" s="1084">
        <v>8</v>
      </c>
      <c r="C40" s="1085"/>
      <c r="D40" s="1111" t="s">
        <v>1061</v>
      </c>
      <c r="E40" s="1112"/>
      <c r="F40" s="1112"/>
      <c r="G40" s="1112"/>
      <c r="H40" s="1113"/>
      <c r="I40" s="1145" t="s">
        <v>1096</v>
      </c>
      <c r="J40" s="1146"/>
      <c r="K40" s="1146"/>
      <c r="L40" s="1146"/>
      <c r="M40" s="1146"/>
      <c r="N40" s="1146"/>
      <c r="O40" s="1146"/>
      <c r="P40" s="1146"/>
      <c r="Q40" s="1146"/>
      <c r="R40" s="1146"/>
      <c r="S40" s="1146"/>
      <c r="T40" s="1146"/>
      <c r="U40" s="1147"/>
      <c r="V40" s="1092" t="s">
        <v>1027</v>
      </c>
      <c r="W40" s="1162"/>
      <c r="X40" s="1162"/>
      <c r="Y40" s="1162"/>
      <c r="Z40" s="1163"/>
      <c r="AA40" s="703" t="s">
        <v>1103</v>
      </c>
      <c r="AF40" s="697"/>
      <c r="AG40" s="697"/>
      <c r="AH40" s="697"/>
      <c r="AI40" s="697"/>
      <c r="AJ40" s="697"/>
    </row>
    <row r="41" spans="1:36" ht="26.25" customHeight="1">
      <c r="A41" s="693"/>
      <c r="B41" s="1084">
        <v>9</v>
      </c>
      <c r="C41" s="1085"/>
      <c r="D41" s="1111" t="s">
        <v>1063</v>
      </c>
      <c r="E41" s="1112"/>
      <c r="F41" s="1112"/>
      <c r="G41" s="1112"/>
      <c r="H41" s="1113"/>
      <c r="I41" s="1164" t="s">
        <v>1097</v>
      </c>
      <c r="J41" s="1165"/>
      <c r="K41" s="1165"/>
      <c r="L41" s="1165"/>
      <c r="M41" s="1165"/>
      <c r="N41" s="1165"/>
      <c r="O41" s="1165"/>
      <c r="P41" s="1165"/>
      <c r="Q41" s="1165"/>
      <c r="R41" s="1165"/>
      <c r="S41" s="1165"/>
      <c r="T41" s="1165"/>
      <c r="U41" s="1166"/>
      <c r="V41" s="1092" t="s">
        <v>1027</v>
      </c>
      <c r="W41" s="1093"/>
      <c r="X41" s="1093"/>
      <c r="Y41" s="1093"/>
      <c r="Z41" s="1094"/>
      <c r="AA41" s="703" t="s">
        <v>1102</v>
      </c>
      <c r="AF41" s="697"/>
      <c r="AG41" s="697"/>
      <c r="AH41" s="697"/>
      <c r="AI41" s="697"/>
      <c r="AJ41" s="697"/>
    </row>
    <row r="42" spans="1:36" ht="26.25" customHeight="1">
      <c r="A42" s="693"/>
      <c r="B42" s="1084">
        <v>10</v>
      </c>
      <c r="C42" s="1085"/>
      <c r="D42" s="1995"/>
      <c r="E42" s="1996"/>
      <c r="F42" s="1996"/>
      <c r="G42" s="1996"/>
      <c r="H42" s="1997"/>
      <c r="I42" s="1998"/>
      <c r="J42" s="1999"/>
      <c r="K42" s="1999"/>
      <c r="L42" s="1999"/>
      <c r="M42" s="1999"/>
      <c r="N42" s="1999"/>
      <c r="O42" s="1999"/>
      <c r="P42" s="1999"/>
      <c r="Q42" s="1999"/>
      <c r="R42" s="1999"/>
      <c r="S42" s="1999"/>
      <c r="T42" s="1999"/>
      <c r="U42" s="2000"/>
      <c r="V42" s="2001"/>
      <c r="W42" s="2002"/>
      <c r="X42" s="2002"/>
      <c r="Y42" s="2002"/>
      <c r="Z42" s="2003"/>
      <c r="AA42" s="703"/>
      <c r="AF42" s="697"/>
      <c r="AG42" s="697"/>
      <c r="AH42" s="697"/>
      <c r="AI42" s="697"/>
      <c r="AJ42" s="697"/>
    </row>
    <row r="43" spans="1:36" ht="29.25" customHeight="1">
      <c r="A43" s="693"/>
      <c r="B43" s="693"/>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row>
    <row r="44" spans="1:36" ht="15">
      <c r="A44" s="693" t="s">
        <v>920</v>
      </c>
      <c r="B44" s="693" t="s">
        <v>919</v>
      </c>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row>
    <row r="45" spans="1:36" ht="13.5" customHeight="1">
      <c r="A45" s="693"/>
      <c r="B45" s="1978" t="s">
        <v>1107</v>
      </c>
      <c r="C45" s="1978"/>
      <c r="D45" s="1978"/>
      <c r="E45" s="1978"/>
      <c r="F45" s="1978"/>
      <c r="G45" s="1978"/>
      <c r="H45" s="1978"/>
      <c r="I45" s="1978"/>
      <c r="J45" s="1978"/>
      <c r="K45" s="1978"/>
      <c r="L45" s="1978"/>
      <c r="M45" s="1978"/>
      <c r="N45" s="1978"/>
      <c r="O45" s="1978"/>
      <c r="P45" s="1978"/>
      <c r="Q45" s="1978"/>
      <c r="R45" s="1978"/>
      <c r="S45" s="1978"/>
      <c r="T45" s="1978"/>
      <c r="U45" s="1978"/>
      <c r="V45" s="1978"/>
      <c r="W45" s="1978"/>
      <c r="X45" s="1978"/>
      <c r="Y45" s="1978"/>
      <c r="Z45" s="693"/>
    </row>
    <row r="46" spans="1:36" ht="13.5" customHeight="1">
      <c r="A46" s="693"/>
      <c r="B46" s="1978"/>
      <c r="C46" s="1978"/>
      <c r="D46" s="1978"/>
      <c r="E46" s="1978"/>
      <c r="F46" s="1978"/>
      <c r="G46" s="1978"/>
      <c r="H46" s="1978"/>
      <c r="I46" s="1978"/>
      <c r="J46" s="1978"/>
      <c r="K46" s="1978"/>
      <c r="L46" s="1978"/>
      <c r="M46" s="1978"/>
      <c r="N46" s="1978"/>
      <c r="O46" s="1978"/>
      <c r="P46" s="1978"/>
      <c r="Q46" s="1978"/>
      <c r="R46" s="1978"/>
      <c r="S46" s="1978"/>
      <c r="T46" s="1978"/>
      <c r="U46" s="1978"/>
      <c r="V46" s="1978"/>
      <c r="W46" s="1978"/>
      <c r="X46" s="1978"/>
      <c r="Y46" s="1978"/>
      <c r="Z46" s="693"/>
    </row>
    <row r="47" spans="1:36" ht="13.5" customHeight="1">
      <c r="A47" s="693"/>
      <c r="B47" s="1978"/>
      <c r="C47" s="1978"/>
      <c r="D47" s="1978"/>
      <c r="E47" s="1978"/>
      <c r="F47" s="1978"/>
      <c r="G47" s="1978"/>
      <c r="H47" s="1978"/>
      <c r="I47" s="1978"/>
      <c r="J47" s="1978"/>
      <c r="K47" s="1978"/>
      <c r="L47" s="1978"/>
      <c r="M47" s="1978"/>
      <c r="N47" s="1978"/>
      <c r="O47" s="1978"/>
      <c r="P47" s="1978"/>
      <c r="Q47" s="1978"/>
      <c r="R47" s="1978"/>
      <c r="S47" s="1978"/>
      <c r="T47" s="1978"/>
      <c r="U47" s="1978"/>
      <c r="V47" s="1978"/>
      <c r="W47" s="1978"/>
      <c r="X47" s="1978"/>
      <c r="Y47" s="1978"/>
      <c r="Z47" s="693"/>
    </row>
    <row r="48" spans="1:36" ht="13.5" customHeight="1">
      <c r="A48" s="693"/>
      <c r="B48" s="1978"/>
      <c r="C48" s="1978"/>
      <c r="D48" s="1978"/>
      <c r="E48" s="1978"/>
      <c r="F48" s="1978"/>
      <c r="G48" s="1978"/>
      <c r="H48" s="1978"/>
      <c r="I48" s="1978"/>
      <c r="J48" s="1978"/>
      <c r="K48" s="1978"/>
      <c r="L48" s="1978"/>
      <c r="M48" s="1978"/>
      <c r="N48" s="1978"/>
      <c r="O48" s="1978"/>
      <c r="P48" s="1978"/>
      <c r="Q48" s="1978"/>
      <c r="R48" s="1978"/>
      <c r="S48" s="1978"/>
      <c r="T48" s="1978"/>
      <c r="U48" s="1978"/>
      <c r="V48" s="1978"/>
      <c r="W48" s="1978"/>
      <c r="X48" s="1978"/>
      <c r="Y48" s="1978"/>
      <c r="Z48" s="693"/>
    </row>
    <row r="49" spans="1:26" ht="13.5" customHeight="1">
      <c r="A49" s="693"/>
      <c r="B49" s="1978"/>
      <c r="C49" s="1978"/>
      <c r="D49" s="1978"/>
      <c r="E49" s="1978"/>
      <c r="F49" s="1978"/>
      <c r="G49" s="1978"/>
      <c r="H49" s="1978"/>
      <c r="I49" s="1978"/>
      <c r="J49" s="1978"/>
      <c r="K49" s="1978"/>
      <c r="L49" s="1978"/>
      <c r="M49" s="1978"/>
      <c r="N49" s="1978"/>
      <c r="O49" s="1978"/>
      <c r="P49" s="1978"/>
      <c r="Q49" s="1978"/>
      <c r="R49" s="1978"/>
      <c r="S49" s="1978"/>
      <c r="T49" s="1978"/>
      <c r="U49" s="1978"/>
      <c r="V49" s="1978"/>
      <c r="W49" s="1978"/>
      <c r="X49" s="1978"/>
      <c r="Y49" s="1978"/>
      <c r="Z49" s="693"/>
    </row>
    <row r="50" spans="1:26" ht="13.5" customHeight="1">
      <c r="A50" s="693"/>
      <c r="B50" s="1978"/>
      <c r="C50" s="1978"/>
      <c r="D50" s="1978"/>
      <c r="E50" s="1978"/>
      <c r="F50" s="1978"/>
      <c r="G50" s="1978"/>
      <c r="H50" s="1978"/>
      <c r="I50" s="1978"/>
      <c r="J50" s="1978"/>
      <c r="K50" s="1978"/>
      <c r="L50" s="1978"/>
      <c r="M50" s="1978"/>
      <c r="N50" s="1978"/>
      <c r="O50" s="1978"/>
      <c r="P50" s="1978"/>
      <c r="Q50" s="1978"/>
      <c r="R50" s="1978"/>
      <c r="S50" s="1978"/>
      <c r="T50" s="1978"/>
      <c r="U50" s="1978"/>
      <c r="V50" s="1978"/>
      <c r="W50" s="1978"/>
      <c r="X50" s="1978"/>
      <c r="Y50" s="1978"/>
      <c r="Z50" s="693"/>
    </row>
    <row r="51" spans="1:26" ht="13.5" customHeight="1">
      <c r="A51" s="693"/>
      <c r="B51" s="1978"/>
      <c r="C51" s="1978"/>
      <c r="D51" s="1978"/>
      <c r="E51" s="1978"/>
      <c r="F51" s="1978"/>
      <c r="G51" s="1978"/>
      <c r="H51" s="1978"/>
      <c r="I51" s="1978"/>
      <c r="J51" s="1978"/>
      <c r="K51" s="1978"/>
      <c r="L51" s="1978"/>
      <c r="M51" s="1978"/>
      <c r="N51" s="1978"/>
      <c r="O51" s="1978"/>
      <c r="P51" s="1978"/>
      <c r="Q51" s="1978"/>
      <c r="R51" s="1978"/>
      <c r="S51" s="1978"/>
      <c r="T51" s="1978"/>
      <c r="U51" s="1978"/>
      <c r="V51" s="1978"/>
      <c r="W51" s="1978"/>
      <c r="X51" s="1978"/>
      <c r="Y51" s="1978"/>
      <c r="Z51" s="693"/>
    </row>
    <row r="52" spans="1:26" ht="13.5" customHeight="1">
      <c r="A52" s="693"/>
      <c r="B52" s="1978"/>
      <c r="C52" s="1978"/>
      <c r="D52" s="1978"/>
      <c r="E52" s="1978"/>
      <c r="F52" s="1978"/>
      <c r="G52" s="1978"/>
      <c r="H52" s="1978"/>
      <c r="I52" s="1978"/>
      <c r="J52" s="1978"/>
      <c r="K52" s="1978"/>
      <c r="L52" s="1978"/>
      <c r="M52" s="1978"/>
      <c r="N52" s="1978"/>
      <c r="O52" s="1978"/>
      <c r="P52" s="1978"/>
      <c r="Q52" s="1978"/>
      <c r="R52" s="1978"/>
      <c r="S52" s="1978"/>
      <c r="T52" s="1978"/>
      <c r="U52" s="1978"/>
      <c r="V52" s="1978"/>
      <c r="W52" s="1978"/>
      <c r="X52" s="1978"/>
      <c r="Y52" s="1978"/>
      <c r="Z52" s="693"/>
    </row>
  </sheetData>
  <mergeCells count="86">
    <mergeCell ref="B40:C40"/>
    <mergeCell ref="D40:H40"/>
    <mergeCell ref="I40:U40"/>
    <mergeCell ref="V40:Z40"/>
    <mergeCell ref="B45:Y52"/>
    <mergeCell ref="B41:C41"/>
    <mergeCell ref="D41:H41"/>
    <mergeCell ref="I41:U41"/>
    <mergeCell ref="V41:Z41"/>
    <mergeCell ref="B42:C42"/>
    <mergeCell ref="D42:H42"/>
    <mergeCell ref="I42:U42"/>
    <mergeCell ref="V42:Z42"/>
    <mergeCell ref="B38:C38"/>
    <mergeCell ref="D38:H38"/>
    <mergeCell ref="I38:U38"/>
    <mergeCell ref="V38:Z38"/>
    <mergeCell ref="B39:C39"/>
    <mergeCell ref="D39:H39"/>
    <mergeCell ref="I39:U39"/>
    <mergeCell ref="V39:Z39"/>
    <mergeCell ref="B36:C37"/>
    <mergeCell ref="D36:H37"/>
    <mergeCell ref="I36:Z36"/>
    <mergeCell ref="AA36:AA37"/>
    <mergeCell ref="I37:U37"/>
    <mergeCell ref="V37:Z37"/>
    <mergeCell ref="B32:C32"/>
    <mergeCell ref="D32:H32"/>
    <mergeCell ref="I32:U32"/>
    <mergeCell ref="V32:Z32"/>
    <mergeCell ref="B33:C33"/>
    <mergeCell ref="D33:H33"/>
    <mergeCell ref="I33:U33"/>
    <mergeCell ref="V33:Z33"/>
    <mergeCell ref="D29:H29"/>
    <mergeCell ref="I29:U29"/>
    <mergeCell ref="V29:Z29"/>
    <mergeCell ref="B31:C31"/>
    <mergeCell ref="D31:H31"/>
    <mergeCell ref="I31:U31"/>
    <mergeCell ref="V31:Z31"/>
    <mergeCell ref="B30:C30"/>
    <mergeCell ref="D30:H30"/>
    <mergeCell ref="I30:U30"/>
    <mergeCell ref="V30:Z30"/>
    <mergeCell ref="B29:C29"/>
    <mergeCell ref="B22:Y22"/>
    <mergeCell ref="Z22:AA22"/>
    <mergeCell ref="B23:D23"/>
    <mergeCell ref="E23:Y23"/>
    <mergeCell ref="Z23:AA23"/>
    <mergeCell ref="B27:C28"/>
    <mergeCell ref="D27:H28"/>
    <mergeCell ref="I27:Z27"/>
    <mergeCell ref="AA27:AA28"/>
    <mergeCell ref="I28:U28"/>
    <mergeCell ref="V28:Z28"/>
    <mergeCell ref="B19:Y19"/>
    <mergeCell ref="Z19:AA19"/>
    <mergeCell ref="B20:Y20"/>
    <mergeCell ref="Z20:AA20"/>
    <mergeCell ref="B21:Y21"/>
    <mergeCell ref="Z21:AA21"/>
    <mergeCell ref="B18:Y18"/>
    <mergeCell ref="Z18:AA18"/>
    <mergeCell ref="B10:Y10"/>
    <mergeCell ref="Z10:AA10"/>
    <mergeCell ref="B11:Y11"/>
    <mergeCell ref="Z11:AA11"/>
    <mergeCell ref="B12:Y12"/>
    <mergeCell ref="Z12:AA12"/>
    <mergeCell ref="B13:Y13"/>
    <mergeCell ref="Z13:AA13"/>
    <mergeCell ref="B14:D14"/>
    <mergeCell ref="E14:Y14"/>
    <mergeCell ref="Z14:AA14"/>
    <mergeCell ref="X2:Y2"/>
    <mergeCell ref="Z2:AA2"/>
    <mergeCell ref="B9:Y9"/>
    <mergeCell ref="Z9:AA9"/>
    <mergeCell ref="A3:AA3"/>
    <mergeCell ref="B7:Y7"/>
    <mergeCell ref="Z7:AA7"/>
    <mergeCell ref="B8:Y8"/>
    <mergeCell ref="Z8:AA8"/>
  </mergeCells>
  <phoneticPr fontId="9"/>
  <dataValidations count="2">
    <dataValidation type="list" allowBlank="1" showInputMessage="1" showErrorMessage="1" sqref="B8:Y13" xr:uid="{8B7E9F25-C315-4F5E-8F4D-4F444A8E19C7}">
      <formula1>$AT$2:$AT$9</formula1>
    </dataValidation>
    <dataValidation type="list" allowBlank="1" showInputMessage="1" showErrorMessage="1" sqref="B19:Y22" xr:uid="{CB0659C3-3B44-448A-9A90-3B1E1E36248B}">
      <formula1>$AT$19:$AT$22</formula1>
    </dataValidation>
  </dataValidations>
  <pageMargins left="0.70866141732283472" right="0.70866141732283472" top="0.55118110236220474" bottom="0.35433070866141736" header="0.31496062992125984" footer="0.31496062992125984"/>
  <pageSetup paperSize="9" scale="6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C545-81BE-4EA7-8F68-CBAD328F3B0C}">
  <sheetPr>
    <tabColor rgb="FF92D050"/>
  </sheetPr>
  <dimension ref="A2:X60"/>
  <sheetViews>
    <sheetView view="pageBreakPreview" topLeftCell="A28" zoomScaleNormal="100" zoomScaleSheetLayoutView="100" workbookViewId="0">
      <selection activeCell="H45" sqref="H45"/>
    </sheetView>
  </sheetViews>
  <sheetFormatPr defaultColWidth="12" defaultRowHeight="13.2"/>
  <cols>
    <col min="1" max="1" width="5" style="30" customWidth="1"/>
    <col min="2" max="3" width="12" style="30" customWidth="1"/>
    <col min="4" max="6" width="12.625" style="30" customWidth="1"/>
    <col min="7" max="7" width="20.75" style="30" hidden="1" customWidth="1"/>
    <col min="8" max="9" width="12.625" style="30" customWidth="1"/>
    <col min="10" max="10" width="20.75" style="30" hidden="1" customWidth="1"/>
    <col min="11" max="11" width="12.875" style="30" customWidth="1"/>
    <col min="12" max="12" width="12.625" style="30" customWidth="1"/>
    <col min="13" max="13" width="20.7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872</v>
      </c>
    </row>
    <row r="3" spans="1:24" ht="6.75" customHeight="1" thickBot="1"/>
    <row r="4" spans="1:24" ht="21.75" customHeight="1">
      <c r="A4" s="1258" t="s">
        <v>212</v>
      </c>
      <c r="B4" s="1259"/>
      <c r="C4" s="1259"/>
      <c r="D4" s="1260">
        <f>'1_交付申請書'!V10</f>
        <v>0</v>
      </c>
      <c r="E4" s="1261"/>
      <c r="F4" s="1261"/>
      <c r="G4" s="1261"/>
      <c r="H4" s="1262"/>
      <c r="M4" s="80"/>
    </row>
    <row r="5" spans="1:24" ht="21.75" customHeight="1">
      <c r="A5" s="1193" t="s">
        <v>211</v>
      </c>
      <c r="B5" s="1263"/>
      <c r="C5" s="1264"/>
      <c r="D5" s="1265">
        <f>'1-1（省エネ）'!M7</f>
        <v>0</v>
      </c>
      <c r="E5" s="1266"/>
      <c r="F5" s="1266"/>
      <c r="G5" s="1266"/>
      <c r="H5" s="1267"/>
      <c r="M5" s="80"/>
      <c r="O5" s="731"/>
      <c r="P5" s="707"/>
      <c r="Q5" s="731"/>
      <c r="R5" s="707"/>
    </row>
    <row r="6" spans="1:24" ht="21.75" customHeight="1" thickBot="1">
      <c r="A6" s="1268" t="s">
        <v>229</v>
      </c>
      <c r="B6" s="1269"/>
      <c r="C6" s="1270"/>
      <c r="D6" s="1271" t="s">
        <v>224</v>
      </c>
      <c r="E6" s="1272"/>
      <c r="F6" s="1272"/>
      <c r="G6" s="1272"/>
      <c r="H6" s="1273"/>
      <c r="M6" s="80"/>
    </row>
    <row r="8" spans="1:24" ht="13.8" thickBot="1"/>
    <row r="9" spans="1:24" ht="30" customHeight="1">
      <c r="A9" s="1232" t="s">
        <v>205</v>
      </c>
      <c r="B9" s="1233"/>
      <c r="C9" s="1234"/>
      <c r="D9" s="1274" t="s">
        <v>210</v>
      </c>
      <c r="E9" s="1227" t="s">
        <v>209</v>
      </c>
      <c r="F9" s="1255"/>
      <c r="G9" s="1256" t="s">
        <v>206</v>
      </c>
      <c r="H9" s="1227" t="s">
        <v>207</v>
      </c>
      <c r="I9" s="1255"/>
      <c r="J9" s="1256" t="s">
        <v>206</v>
      </c>
      <c r="K9" s="1227" t="s">
        <v>208</v>
      </c>
      <c r="L9" s="1228"/>
      <c r="M9" s="1229" t="s">
        <v>206</v>
      </c>
      <c r="O9" s="1232" t="s">
        <v>205</v>
      </c>
      <c r="P9" s="1233"/>
      <c r="Q9" s="1234"/>
      <c r="R9" s="1241" t="s">
        <v>204</v>
      </c>
      <c r="S9" s="1242"/>
      <c r="T9" s="1243"/>
      <c r="V9" s="1244" t="s">
        <v>203</v>
      </c>
      <c r="W9" s="1245"/>
      <c r="X9" s="1246"/>
    </row>
    <row r="10" spans="1:24" ht="18.899999999999999" customHeight="1">
      <c r="A10" s="1235"/>
      <c r="B10" s="1236"/>
      <c r="C10" s="1237"/>
      <c r="D10" s="1275"/>
      <c r="E10" s="1247" t="s">
        <v>200</v>
      </c>
      <c r="F10" s="136" t="s">
        <v>202</v>
      </c>
      <c r="G10" s="1257"/>
      <c r="H10" s="1247" t="s">
        <v>200</v>
      </c>
      <c r="I10" s="136" t="s">
        <v>202</v>
      </c>
      <c r="J10" s="1257"/>
      <c r="K10" s="1247" t="s">
        <v>200</v>
      </c>
      <c r="L10" s="135" t="s">
        <v>202</v>
      </c>
      <c r="M10" s="1230"/>
      <c r="O10" s="1235"/>
      <c r="P10" s="1236"/>
      <c r="Q10" s="1237"/>
      <c r="R10" s="1247" t="s">
        <v>200</v>
      </c>
      <c r="S10" s="1249" t="s">
        <v>199</v>
      </c>
      <c r="T10" s="1251" t="s">
        <v>198</v>
      </c>
      <c r="V10" s="1253" t="s">
        <v>200</v>
      </c>
      <c r="W10" s="1249" t="s">
        <v>199</v>
      </c>
      <c r="X10" s="1251" t="s">
        <v>198</v>
      </c>
    </row>
    <row r="11" spans="1:24" ht="13.8" thickBot="1">
      <c r="A11" s="1238"/>
      <c r="B11" s="1239"/>
      <c r="C11" s="1240"/>
      <c r="D11" s="1276"/>
      <c r="E11" s="1248"/>
      <c r="F11" s="134" t="s">
        <v>197</v>
      </c>
      <c r="G11" s="1252"/>
      <c r="H11" s="1248"/>
      <c r="I11" s="134" t="s">
        <v>196</v>
      </c>
      <c r="J11" s="1252"/>
      <c r="K11" s="1248"/>
      <c r="L11" s="133" t="s">
        <v>195</v>
      </c>
      <c r="M11" s="1231"/>
      <c r="O11" s="1238"/>
      <c r="P11" s="1239"/>
      <c r="Q11" s="1240"/>
      <c r="R11" s="1248"/>
      <c r="S11" s="1250"/>
      <c r="T11" s="1252"/>
      <c r="V11" s="1254"/>
      <c r="W11" s="1250"/>
      <c r="X11" s="1252"/>
    </row>
    <row r="12" spans="1:24" ht="18" customHeight="1" thickTop="1">
      <c r="A12" s="1218" t="s">
        <v>194</v>
      </c>
      <c r="B12" s="1900" t="s">
        <v>193</v>
      </c>
      <c r="C12" s="1901"/>
      <c r="D12" s="96" t="s">
        <v>181</v>
      </c>
      <c r="E12" s="605">
        <f>'(参考様式）エネルギー換算表'!E12</f>
        <v>0</v>
      </c>
      <c r="F12" s="151">
        <f>ROUND(E12*$R12,2)</f>
        <v>0</v>
      </c>
      <c r="G12" s="212">
        <f>'(参考様式）エネルギー換算表'!G12</f>
        <v>0</v>
      </c>
      <c r="H12" s="268"/>
      <c r="I12" s="151">
        <f>ROUND(H12*$R12,2)</f>
        <v>0</v>
      </c>
      <c r="J12" s="212">
        <f>'(参考様式）エネルギー換算表'!J12</f>
        <v>0</v>
      </c>
      <c r="K12" s="151">
        <f>E12-H12</f>
        <v>0</v>
      </c>
      <c r="L12" s="164">
        <f>F12-I12</f>
        <v>0</v>
      </c>
      <c r="M12" s="131">
        <f t="shared" ref="M12:M38" si="0">K12*$R12*$V12*44/12</f>
        <v>0</v>
      </c>
      <c r="O12" s="1218" t="s">
        <v>194</v>
      </c>
      <c r="P12" s="1221" t="s">
        <v>193</v>
      </c>
      <c r="Q12" s="1222"/>
      <c r="R12" s="130">
        <v>38.299999999999997</v>
      </c>
      <c r="S12" s="129" t="s">
        <v>179</v>
      </c>
      <c r="T12" s="126"/>
      <c r="V12" s="742">
        <v>1.9E-2</v>
      </c>
      <c r="W12" s="127" t="s">
        <v>153</v>
      </c>
      <c r="X12" s="126"/>
    </row>
    <row r="13" spans="1:24" ht="18" customHeight="1">
      <c r="A13" s="1219"/>
      <c r="B13" s="1225" t="s">
        <v>192</v>
      </c>
      <c r="C13" s="1226"/>
      <c r="D13" s="85" t="s">
        <v>181</v>
      </c>
      <c r="E13" s="606">
        <f>'(参考様式）エネルギー換算表'!E13</f>
        <v>0</v>
      </c>
      <c r="F13" s="152">
        <f t="shared" ref="F13:F45" si="1">ROUND(E13*$R13,2)</f>
        <v>0</v>
      </c>
      <c r="G13" s="207">
        <f>'(参考様式）エネルギー換算表'!G13</f>
        <v>0</v>
      </c>
      <c r="H13" s="269"/>
      <c r="I13" s="152">
        <f t="shared" ref="I13:I43" si="2">ROUND(H13*$R13,2)</f>
        <v>0</v>
      </c>
      <c r="J13" s="207">
        <f>'(参考様式）エネルギー換算表'!J13</f>
        <v>0</v>
      </c>
      <c r="K13" s="152">
        <f t="shared" ref="K13:L45" si="3">E13-H13</f>
        <v>0</v>
      </c>
      <c r="L13" s="165">
        <f t="shared" si="3"/>
        <v>0</v>
      </c>
      <c r="M13" s="103">
        <f t="shared" si="0"/>
        <v>0</v>
      </c>
      <c r="O13" s="1219"/>
      <c r="P13" s="1225" t="s">
        <v>192</v>
      </c>
      <c r="Q13" s="1226"/>
      <c r="R13" s="109">
        <v>34.799999999999997</v>
      </c>
      <c r="S13" s="92" t="s">
        <v>179</v>
      </c>
      <c r="T13" s="91"/>
      <c r="V13" s="743">
        <v>1.83E-2</v>
      </c>
      <c r="W13" s="92" t="s">
        <v>153</v>
      </c>
      <c r="X13" s="91"/>
    </row>
    <row r="14" spans="1:24" ht="18" customHeight="1">
      <c r="A14" s="1219"/>
      <c r="B14" s="1225" t="s">
        <v>191</v>
      </c>
      <c r="C14" s="1226"/>
      <c r="D14" s="85" t="s">
        <v>181</v>
      </c>
      <c r="E14" s="606">
        <f>'(参考様式）エネルギー換算表'!E14</f>
        <v>0</v>
      </c>
      <c r="F14" s="152">
        <f t="shared" si="1"/>
        <v>0</v>
      </c>
      <c r="G14" s="207">
        <f>'(参考様式）エネルギー換算表'!G14</f>
        <v>0</v>
      </c>
      <c r="H14" s="269"/>
      <c r="I14" s="152">
        <f t="shared" si="2"/>
        <v>0</v>
      </c>
      <c r="J14" s="207">
        <f>'(参考様式）エネルギー換算表'!J14</f>
        <v>0</v>
      </c>
      <c r="K14" s="152">
        <f t="shared" si="3"/>
        <v>0</v>
      </c>
      <c r="L14" s="165">
        <f t="shared" si="3"/>
        <v>0</v>
      </c>
      <c r="M14" s="103">
        <f t="shared" si="0"/>
        <v>0</v>
      </c>
      <c r="O14" s="1219"/>
      <c r="P14" s="1225" t="s">
        <v>190</v>
      </c>
      <c r="Q14" s="1226"/>
      <c r="R14" s="109">
        <v>33.4</v>
      </c>
      <c r="S14" s="92" t="s">
        <v>179</v>
      </c>
      <c r="T14" s="91"/>
      <c r="V14" s="743">
        <v>1.8700000000000001E-2</v>
      </c>
      <c r="W14" s="92" t="s">
        <v>153</v>
      </c>
      <c r="X14" s="91"/>
    </row>
    <row r="15" spans="1:24" ht="18" customHeight="1">
      <c r="A15" s="1219"/>
      <c r="B15" s="1225" t="s">
        <v>189</v>
      </c>
      <c r="C15" s="1226"/>
      <c r="D15" s="85" t="s">
        <v>181</v>
      </c>
      <c r="E15" s="606">
        <f>'(参考様式）エネルギー換算表'!E15</f>
        <v>0</v>
      </c>
      <c r="F15" s="152">
        <f t="shared" si="1"/>
        <v>0</v>
      </c>
      <c r="G15" s="207">
        <f>'(参考様式）エネルギー換算表'!G15</f>
        <v>0</v>
      </c>
      <c r="H15" s="269"/>
      <c r="I15" s="152">
        <f t="shared" si="2"/>
        <v>0</v>
      </c>
      <c r="J15" s="207">
        <f>'(参考様式）エネルギー換算表'!J15</f>
        <v>0</v>
      </c>
      <c r="K15" s="152">
        <f t="shared" si="3"/>
        <v>0</v>
      </c>
      <c r="L15" s="165">
        <f t="shared" si="3"/>
        <v>0</v>
      </c>
      <c r="M15" s="103">
        <f t="shared" si="0"/>
        <v>0</v>
      </c>
      <c r="O15" s="1219"/>
      <c r="P15" s="1225" t="s">
        <v>189</v>
      </c>
      <c r="Q15" s="1226"/>
      <c r="R15" s="109">
        <v>33.299999999999997</v>
      </c>
      <c r="S15" s="92" t="s">
        <v>179</v>
      </c>
      <c r="T15" s="91"/>
      <c r="V15" s="743">
        <v>1.8599999999999998E-2</v>
      </c>
      <c r="W15" s="92" t="s">
        <v>153</v>
      </c>
      <c r="X15" s="91"/>
    </row>
    <row r="16" spans="1:24" ht="18" customHeight="1">
      <c r="A16" s="1219"/>
      <c r="B16" s="1191" t="s">
        <v>186</v>
      </c>
      <c r="C16" s="1192"/>
      <c r="D16" s="85" t="s">
        <v>181</v>
      </c>
      <c r="E16" s="606">
        <f>'(参考様式）エネルギー換算表'!E16</f>
        <v>0</v>
      </c>
      <c r="F16" s="152">
        <f t="shared" si="1"/>
        <v>0</v>
      </c>
      <c r="G16" s="207">
        <f>'(参考様式）エネルギー換算表'!G16</f>
        <v>0</v>
      </c>
      <c r="H16" s="269"/>
      <c r="I16" s="152">
        <f t="shared" si="2"/>
        <v>0</v>
      </c>
      <c r="J16" s="207">
        <f>'(参考様式）エネルギー換算表'!J16</f>
        <v>0</v>
      </c>
      <c r="K16" s="152">
        <f t="shared" si="3"/>
        <v>0</v>
      </c>
      <c r="L16" s="165">
        <f t="shared" si="3"/>
        <v>0</v>
      </c>
      <c r="M16" s="103">
        <f t="shared" si="0"/>
        <v>0</v>
      </c>
      <c r="O16" s="1219"/>
      <c r="P16" s="1191" t="s">
        <v>186</v>
      </c>
      <c r="Q16" s="1192"/>
      <c r="R16" s="109">
        <v>36.5</v>
      </c>
      <c r="S16" s="92" t="s">
        <v>179</v>
      </c>
      <c r="T16" s="91"/>
      <c r="V16" s="743">
        <v>1.8700000000000001E-2</v>
      </c>
      <c r="W16" s="92" t="s">
        <v>153</v>
      </c>
      <c r="X16" s="91"/>
    </row>
    <row r="17" spans="1:24" ht="18" customHeight="1">
      <c r="A17" s="1219"/>
      <c r="B17" s="1191" t="s">
        <v>183</v>
      </c>
      <c r="C17" s="1192"/>
      <c r="D17" s="85" t="s">
        <v>181</v>
      </c>
      <c r="E17" s="606">
        <f>'(参考様式）エネルギー換算表'!E17</f>
        <v>0</v>
      </c>
      <c r="F17" s="152">
        <f t="shared" si="1"/>
        <v>0</v>
      </c>
      <c r="G17" s="207">
        <f>'(参考様式）エネルギー換算表'!G17</f>
        <v>0</v>
      </c>
      <c r="H17" s="269"/>
      <c r="I17" s="152">
        <f t="shared" si="2"/>
        <v>0</v>
      </c>
      <c r="J17" s="207">
        <f>'(参考様式）エネルギー換算表'!J17</f>
        <v>0</v>
      </c>
      <c r="K17" s="152">
        <f t="shared" si="3"/>
        <v>0</v>
      </c>
      <c r="L17" s="165">
        <f t="shared" si="3"/>
        <v>0</v>
      </c>
      <c r="M17" s="103">
        <f t="shared" si="0"/>
        <v>0</v>
      </c>
      <c r="O17" s="1219"/>
      <c r="P17" s="1191" t="s">
        <v>183</v>
      </c>
      <c r="Q17" s="1192"/>
      <c r="R17" s="109">
        <v>38</v>
      </c>
      <c r="S17" s="92" t="s">
        <v>179</v>
      </c>
      <c r="T17" s="91"/>
      <c r="V17" s="743">
        <v>1.8800000000000001E-2</v>
      </c>
      <c r="W17" s="92" t="s">
        <v>153</v>
      </c>
      <c r="X17" s="91"/>
    </row>
    <row r="18" spans="1:24" ht="18" customHeight="1">
      <c r="A18" s="1219"/>
      <c r="B18" s="1191" t="s">
        <v>182</v>
      </c>
      <c r="C18" s="1192"/>
      <c r="D18" s="85" t="s">
        <v>181</v>
      </c>
      <c r="E18" s="606">
        <f>'(参考様式）エネルギー換算表'!E18</f>
        <v>0</v>
      </c>
      <c r="F18" s="152">
        <f t="shared" si="1"/>
        <v>0</v>
      </c>
      <c r="G18" s="207">
        <f>'(参考様式）エネルギー換算表'!G18</f>
        <v>0</v>
      </c>
      <c r="H18" s="269"/>
      <c r="I18" s="152">
        <f t="shared" si="2"/>
        <v>0</v>
      </c>
      <c r="J18" s="207">
        <f>'(参考様式）エネルギー換算表'!J18</f>
        <v>0</v>
      </c>
      <c r="K18" s="152">
        <f t="shared" si="3"/>
        <v>0</v>
      </c>
      <c r="L18" s="165">
        <f t="shared" si="3"/>
        <v>0</v>
      </c>
      <c r="M18" s="103">
        <f t="shared" si="0"/>
        <v>0</v>
      </c>
      <c r="O18" s="1219"/>
      <c r="P18" s="1191" t="s">
        <v>182</v>
      </c>
      <c r="Q18" s="1192"/>
      <c r="R18" s="109">
        <v>38.9</v>
      </c>
      <c r="S18" s="92" t="s">
        <v>179</v>
      </c>
      <c r="T18" s="91"/>
      <c r="V18" s="743">
        <v>1.9300000000000001E-2</v>
      </c>
      <c r="W18" s="92" t="s">
        <v>153</v>
      </c>
      <c r="X18" s="91"/>
    </row>
    <row r="19" spans="1:24" ht="18" customHeight="1">
      <c r="A19" s="1219"/>
      <c r="B19" s="1191" t="s">
        <v>180</v>
      </c>
      <c r="C19" s="1192"/>
      <c r="D19" s="85" t="s">
        <v>181</v>
      </c>
      <c r="E19" s="606">
        <f>'(参考様式）エネルギー換算表'!E19</f>
        <v>0</v>
      </c>
      <c r="F19" s="152">
        <f t="shared" si="1"/>
        <v>0</v>
      </c>
      <c r="G19" s="207">
        <f>'(参考様式）エネルギー換算表'!G19</f>
        <v>0</v>
      </c>
      <c r="H19" s="269"/>
      <c r="I19" s="152">
        <f t="shared" si="2"/>
        <v>0</v>
      </c>
      <c r="J19" s="207">
        <f>'(参考様式）エネルギー換算表'!J19</f>
        <v>0</v>
      </c>
      <c r="K19" s="152">
        <f t="shared" si="3"/>
        <v>0</v>
      </c>
      <c r="L19" s="165">
        <f t="shared" si="3"/>
        <v>0</v>
      </c>
      <c r="M19" s="103">
        <f t="shared" si="0"/>
        <v>0</v>
      </c>
      <c r="O19" s="1219"/>
      <c r="P19" s="1191" t="s">
        <v>180</v>
      </c>
      <c r="Q19" s="1192"/>
      <c r="R19" s="109">
        <v>41.8</v>
      </c>
      <c r="S19" s="92" t="s">
        <v>179</v>
      </c>
      <c r="T19" s="91"/>
      <c r="V19" s="743">
        <v>2.0199999999999999E-2</v>
      </c>
      <c r="W19" s="92" t="s">
        <v>153</v>
      </c>
      <c r="X19" s="91"/>
    </row>
    <row r="20" spans="1:24" ht="18" customHeight="1">
      <c r="A20" s="1219"/>
      <c r="B20" s="1191" t="s">
        <v>178</v>
      </c>
      <c r="C20" s="1192"/>
      <c r="D20" s="85" t="s">
        <v>165</v>
      </c>
      <c r="E20" s="606">
        <f>'(参考様式）エネルギー換算表'!E20</f>
        <v>0</v>
      </c>
      <c r="F20" s="152">
        <f t="shared" si="1"/>
        <v>0</v>
      </c>
      <c r="G20" s="207">
        <f>'(参考様式）エネルギー換算表'!G20</f>
        <v>0</v>
      </c>
      <c r="H20" s="269"/>
      <c r="I20" s="152">
        <f t="shared" si="2"/>
        <v>0</v>
      </c>
      <c r="J20" s="207">
        <f>'(参考様式）エネルギー換算表'!J20</f>
        <v>0</v>
      </c>
      <c r="K20" s="152">
        <f t="shared" si="3"/>
        <v>0</v>
      </c>
      <c r="L20" s="165">
        <f t="shared" si="3"/>
        <v>0</v>
      </c>
      <c r="M20" s="103">
        <f t="shared" si="0"/>
        <v>0</v>
      </c>
      <c r="O20" s="1219"/>
      <c r="P20" s="1191" t="s">
        <v>178</v>
      </c>
      <c r="Q20" s="1192"/>
      <c r="R20" s="109">
        <v>40</v>
      </c>
      <c r="S20" s="92" t="s">
        <v>163</v>
      </c>
      <c r="T20" s="91"/>
      <c r="V20" s="743">
        <v>2.0400000000000001E-2</v>
      </c>
      <c r="W20" s="92" t="s">
        <v>153</v>
      </c>
      <c r="X20" s="91"/>
    </row>
    <row r="21" spans="1:24" ht="18" customHeight="1">
      <c r="A21" s="1219"/>
      <c r="B21" s="1191" t="s">
        <v>177</v>
      </c>
      <c r="C21" s="1192"/>
      <c r="D21" s="85" t="s">
        <v>165</v>
      </c>
      <c r="E21" s="606">
        <f>'(参考様式）エネルギー換算表'!E21</f>
        <v>0</v>
      </c>
      <c r="F21" s="152">
        <f t="shared" si="1"/>
        <v>0</v>
      </c>
      <c r="G21" s="207">
        <f>'(参考様式）エネルギー換算表'!G21</f>
        <v>0</v>
      </c>
      <c r="H21" s="269"/>
      <c r="I21" s="152">
        <f t="shared" si="2"/>
        <v>0</v>
      </c>
      <c r="J21" s="207">
        <f>'(参考様式）エネルギー換算表'!J21</f>
        <v>0</v>
      </c>
      <c r="K21" s="152">
        <f t="shared" si="3"/>
        <v>0</v>
      </c>
      <c r="L21" s="165">
        <f t="shared" si="3"/>
        <v>0</v>
      </c>
      <c r="M21" s="103">
        <f t="shared" si="0"/>
        <v>0</v>
      </c>
      <c r="O21" s="1219"/>
      <c r="P21" s="1191" t="s">
        <v>177</v>
      </c>
      <c r="Q21" s="1192"/>
      <c r="R21" s="109">
        <v>34.1</v>
      </c>
      <c r="S21" s="92" t="s">
        <v>163</v>
      </c>
      <c r="T21" s="91"/>
      <c r="V21" s="743">
        <v>2.4500000000000001E-2</v>
      </c>
      <c r="W21" s="92" t="s">
        <v>153</v>
      </c>
      <c r="X21" s="91"/>
    </row>
    <row r="22" spans="1:24" ht="18" customHeight="1">
      <c r="A22" s="1219"/>
      <c r="B22" s="1213" t="s">
        <v>176</v>
      </c>
      <c r="C22" s="1213" t="s">
        <v>175</v>
      </c>
      <c r="D22" s="77" t="s">
        <v>165</v>
      </c>
      <c r="E22" s="607">
        <f>'(参考様式）エネルギー換算表'!E22</f>
        <v>0</v>
      </c>
      <c r="F22" s="153">
        <f t="shared" si="1"/>
        <v>0</v>
      </c>
      <c r="G22" s="211">
        <f>'(参考様式）エネルギー換算表'!G22</f>
        <v>0</v>
      </c>
      <c r="H22" s="270"/>
      <c r="I22" s="153">
        <f t="shared" si="2"/>
        <v>0</v>
      </c>
      <c r="J22" s="211">
        <f>'(参考様式）エネルギー換算表'!J22</f>
        <v>0</v>
      </c>
      <c r="K22" s="153">
        <f t="shared" si="3"/>
        <v>0</v>
      </c>
      <c r="L22" s="166">
        <f t="shared" si="3"/>
        <v>0</v>
      </c>
      <c r="M22" s="124">
        <f t="shared" si="0"/>
        <v>0</v>
      </c>
      <c r="N22" s="30" t="s">
        <v>158</v>
      </c>
      <c r="O22" s="1219"/>
      <c r="P22" s="1213" t="s">
        <v>176</v>
      </c>
      <c r="Q22" s="78" t="s">
        <v>175</v>
      </c>
      <c r="R22" s="100">
        <v>50.1</v>
      </c>
      <c r="S22" s="98" t="s">
        <v>163</v>
      </c>
      <c r="T22" s="123"/>
      <c r="V22" s="744">
        <v>1.6299999999999999E-2</v>
      </c>
      <c r="W22" s="98" t="s">
        <v>153</v>
      </c>
      <c r="X22" s="123"/>
    </row>
    <row r="23" spans="1:24" ht="18" customHeight="1">
      <c r="A23" s="1219"/>
      <c r="B23" s="1214"/>
      <c r="C23" s="2007"/>
      <c r="D23" s="40" t="s">
        <v>159</v>
      </c>
      <c r="E23" s="605">
        <f>'(参考様式）エネルギー換算表'!E23</f>
        <v>0</v>
      </c>
      <c r="F23" s="151">
        <f t="shared" si="1"/>
        <v>0</v>
      </c>
      <c r="G23" s="212">
        <f>'(参考様式）エネルギー換算表'!G23</f>
        <v>0</v>
      </c>
      <c r="H23" s="268"/>
      <c r="I23" s="151">
        <f t="shared" si="2"/>
        <v>0</v>
      </c>
      <c r="J23" s="212">
        <f>'(参考様式）エネルギー換算表'!J23</f>
        <v>0</v>
      </c>
      <c r="K23" s="151">
        <f t="shared" si="3"/>
        <v>0</v>
      </c>
      <c r="L23" s="164">
        <f t="shared" si="3"/>
        <v>0</v>
      </c>
      <c r="M23" s="131">
        <f t="shared" si="0"/>
        <v>0</v>
      </c>
      <c r="O23" s="1219"/>
      <c r="P23" s="1214"/>
      <c r="Q23" s="708" t="s">
        <v>175</v>
      </c>
      <c r="R23" s="711">
        <v>109.4</v>
      </c>
      <c r="S23" s="127" t="s">
        <v>155</v>
      </c>
      <c r="T23" s="709"/>
      <c r="V23" s="745">
        <v>1.6299999999999999E-2</v>
      </c>
      <c r="W23" s="111" t="s">
        <v>153</v>
      </c>
      <c r="X23" s="110"/>
    </row>
    <row r="24" spans="1:24" ht="18" customHeight="1">
      <c r="A24" s="1219"/>
      <c r="B24" s="1215"/>
      <c r="C24" s="708" t="s">
        <v>174</v>
      </c>
      <c r="D24" s="96" t="s">
        <v>159</v>
      </c>
      <c r="E24" s="605">
        <f>'(参考様式）エネルギー換算表'!E24</f>
        <v>0</v>
      </c>
      <c r="F24" s="151">
        <f t="shared" si="1"/>
        <v>0</v>
      </c>
      <c r="G24" s="212">
        <f>'(参考様式）エネルギー換算表'!G24</f>
        <v>0</v>
      </c>
      <c r="H24" s="268"/>
      <c r="I24" s="151">
        <f t="shared" si="2"/>
        <v>0</v>
      </c>
      <c r="J24" s="212">
        <f>'(参考様式）エネルギー換算表'!J24</f>
        <v>0</v>
      </c>
      <c r="K24" s="151">
        <f t="shared" si="3"/>
        <v>0</v>
      </c>
      <c r="L24" s="164">
        <f t="shared" si="3"/>
        <v>0</v>
      </c>
      <c r="M24" s="131">
        <f t="shared" si="0"/>
        <v>0</v>
      </c>
      <c r="O24" s="1219"/>
      <c r="P24" s="1215"/>
      <c r="Q24" s="708" t="s">
        <v>174</v>
      </c>
      <c r="R24" s="711">
        <v>46.1</v>
      </c>
      <c r="S24" s="127" t="s">
        <v>155</v>
      </c>
      <c r="T24" s="709"/>
      <c r="V24" s="742">
        <v>1.44E-2</v>
      </c>
      <c r="W24" s="127" t="s">
        <v>153</v>
      </c>
      <c r="X24" s="709"/>
    </row>
    <row r="25" spans="1:24" ht="18" customHeight="1">
      <c r="A25" s="1219"/>
      <c r="B25" s="1217" t="s">
        <v>173</v>
      </c>
      <c r="C25" s="78" t="s">
        <v>172</v>
      </c>
      <c r="D25" s="77" t="s">
        <v>165</v>
      </c>
      <c r="E25" s="607">
        <f>'(参考様式）エネルギー換算表'!E25</f>
        <v>0</v>
      </c>
      <c r="F25" s="153">
        <f t="shared" si="1"/>
        <v>0</v>
      </c>
      <c r="G25" s="211">
        <f>'(参考様式）エネルギー換算表'!G25</f>
        <v>0</v>
      </c>
      <c r="H25" s="270"/>
      <c r="I25" s="153">
        <f t="shared" si="2"/>
        <v>0</v>
      </c>
      <c r="J25" s="211">
        <f>'(参考様式）エネルギー換算表'!J25</f>
        <v>0</v>
      </c>
      <c r="K25" s="153">
        <f t="shared" si="3"/>
        <v>0</v>
      </c>
      <c r="L25" s="166">
        <f t="shared" si="3"/>
        <v>0</v>
      </c>
      <c r="M25" s="124">
        <f t="shared" si="0"/>
        <v>0</v>
      </c>
      <c r="O25" s="1219"/>
      <c r="P25" s="1217" t="s">
        <v>173</v>
      </c>
      <c r="Q25" s="78" t="s">
        <v>172</v>
      </c>
      <c r="R25" s="100">
        <v>54.7</v>
      </c>
      <c r="S25" s="98" t="s">
        <v>163</v>
      </c>
      <c r="T25" s="123"/>
      <c r="V25" s="744">
        <v>1.3899999999999999E-2</v>
      </c>
      <c r="W25" s="98" t="s">
        <v>153</v>
      </c>
      <c r="X25" s="123"/>
    </row>
    <row r="26" spans="1:24" ht="18" customHeight="1">
      <c r="A26" s="1219"/>
      <c r="B26" s="1215"/>
      <c r="C26" s="41" t="s">
        <v>171</v>
      </c>
      <c r="D26" s="40" t="s">
        <v>159</v>
      </c>
      <c r="E26" s="608">
        <f>'(参考様式）エネルギー換算表'!E26</f>
        <v>0</v>
      </c>
      <c r="F26" s="154">
        <f t="shared" si="1"/>
        <v>0</v>
      </c>
      <c r="G26" s="209">
        <f>'(参考様式）エネルギー換算表'!G26</f>
        <v>0</v>
      </c>
      <c r="H26" s="271"/>
      <c r="I26" s="154">
        <f t="shared" si="2"/>
        <v>0</v>
      </c>
      <c r="J26" s="209">
        <f>'(参考様式）エネルギー換算表'!J26</f>
        <v>0</v>
      </c>
      <c r="K26" s="154">
        <f t="shared" si="3"/>
        <v>0</v>
      </c>
      <c r="L26" s="167">
        <f t="shared" si="3"/>
        <v>0</v>
      </c>
      <c r="M26" s="114">
        <f t="shared" si="0"/>
        <v>0</v>
      </c>
      <c r="O26" s="1219"/>
      <c r="P26" s="1215"/>
      <c r="Q26" s="708" t="s">
        <v>171</v>
      </c>
      <c r="R26" s="711">
        <v>38.4</v>
      </c>
      <c r="S26" s="127" t="s">
        <v>155</v>
      </c>
      <c r="T26" s="709"/>
      <c r="V26" s="745">
        <v>1.3899999999999999E-2</v>
      </c>
      <c r="W26" s="111" t="s">
        <v>153</v>
      </c>
      <c r="X26" s="110"/>
    </row>
    <row r="27" spans="1:24" ht="18" customHeight="1">
      <c r="A27" s="1219"/>
      <c r="B27" s="1191" t="s">
        <v>942</v>
      </c>
      <c r="C27" s="1208"/>
      <c r="D27" s="85" t="s">
        <v>165</v>
      </c>
      <c r="E27" s="606">
        <f>'(参考様式）エネルギー換算表'!E27</f>
        <v>0</v>
      </c>
      <c r="F27" s="152">
        <f t="shared" si="1"/>
        <v>0</v>
      </c>
      <c r="G27" s="207">
        <f>'(参考様式）エネルギー換算表'!G27</f>
        <v>0</v>
      </c>
      <c r="H27" s="269"/>
      <c r="I27" s="152">
        <f t="shared" si="2"/>
        <v>0</v>
      </c>
      <c r="J27" s="207">
        <f>'(参考様式）エネルギー換算表'!J27</f>
        <v>0</v>
      </c>
      <c r="K27" s="152">
        <f t="shared" si="3"/>
        <v>0</v>
      </c>
      <c r="L27" s="165">
        <f t="shared" si="3"/>
        <v>0</v>
      </c>
      <c r="M27" s="103">
        <f t="shared" si="0"/>
        <v>0</v>
      </c>
      <c r="O27" s="1219"/>
      <c r="P27" s="1191" t="s">
        <v>942</v>
      </c>
      <c r="Q27" s="1208"/>
      <c r="R27" s="109">
        <v>28.7</v>
      </c>
      <c r="S27" s="92" t="s">
        <v>163</v>
      </c>
      <c r="T27" s="91"/>
      <c r="V27" s="743">
        <v>2.46E-2</v>
      </c>
      <c r="W27" s="92" t="s">
        <v>153</v>
      </c>
      <c r="X27" s="709"/>
    </row>
    <row r="28" spans="1:24" ht="18" customHeight="1">
      <c r="A28" s="1219"/>
      <c r="B28" s="1191" t="s">
        <v>943</v>
      </c>
      <c r="C28" s="1208"/>
      <c r="D28" s="85" t="s">
        <v>165</v>
      </c>
      <c r="E28" s="606">
        <f>'(参考様式）エネルギー換算表'!E28</f>
        <v>0</v>
      </c>
      <c r="F28" s="152">
        <f t="shared" si="1"/>
        <v>0</v>
      </c>
      <c r="G28" s="207">
        <f>'(参考様式）エネルギー換算表'!G28</f>
        <v>0</v>
      </c>
      <c r="H28" s="269"/>
      <c r="I28" s="152">
        <f t="shared" si="2"/>
        <v>0</v>
      </c>
      <c r="J28" s="207">
        <f>'(参考様式）エネルギー換算表'!J28</f>
        <v>0</v>
      </c>
      <c r="K28" s="152">
        <f t="shared" si="3"/>
        <v>0</v>
      </c>
      <c r="L28" s="165">
        <f t="shared" si="3"/>
        <v>0</v>
      </c>
      <c r="M28" s="103">
        <f t="shared" si="0"/>
        <v>0</v>
      </c>
      <c r="O28" s="1219"/>
      <c r="P28" s="1191" t="s">
        <v>943</v>
      </c>
      <c r="Q28" s="1208"/>
      <c r="R28" s="109">
        <v>28.9</v>
      </c>
      <c r="S28" s="92" t="s">
        <v>163</v>
      </c>
      <c r="T28" s="91"/>
      <c r="V28" s="743">
        <v>2.4500000000000001E-2</v>
      </c>
      <c r="W28" s="92" t="s">
        <v>153</v>
      </c>
      <c r="X28" s="709"/>
    </row>
    <row r="29" spans="1:24" ht="18" customHeight="1">
      <c r="A29" s="1219"/>
      <c r="B29" s="1191" t="s">
        <v>944</v>
      </c>
      <c r="C29" s="1208"/>
      <c r="D29" s="85" t="s">
        <v>165</v>
      </c>
      <c r="E29" s="606">
        <f>'(参考様式）エネルギー換算表'!E29</f>
        <v>0</v>
      </c>
      <c r="F29" s="152">
        <f t="shared" si="1"/>
        <v>0</v>
      </c>
      <c r="G29" s="207">
        <f>'(参考様式）エネルギー換算表'!G29</f>
        <v>0</v>
      </c>
      <c r="H29" s="269"/>
      <c r="I29" s="152">
        <f t="shared" si="2"/>
        <v>0</v>
      </c>
      <c r="J29" s="207">
        <f>'(参考様式）エネルギー換算表'!J29</f>
        <v>0</v>
      </c>
      <c r="K29" s="152">
        <f t="shared" si="3"/>
        <v>0</v>
      </c>
      <c r="L29" s="165">
        <f t="shared" si="3"/>
        <v>0</v>
      </c>
      <c r="M29" s="103">
        <f t="shared" si="0"/>
        <v>0</v>
      </c>
      <c r="O29" s="1219"/>
      <c r="P29" s="1191" t="s">
        <v>944</v>
      </c>
      <c r="Q29" s="1208"/>
      <c r="R29" s="109">
        <v>28.3</v>
      </c>
      <c r="S29" s="92" t="s">
        <v>163</v>
      </c>
      <c r="T29" s="91"/>
      <c r="V29" s="742">
        <v>2.5100000000000001E-2</v>
      </c>
      <c r="W29" s="127" t="s">
        <v>153</v>
      </c>
      <c r="X29" s="709"/>
    </row>
    <row r="30" spans="1:24" ht="18" customHeight="1">
      <c r="A30" s="1219"/>
      <c r="B30" s="1191" t="s">
        <v>957</v>
      </c>
      <c r="C30" s="1192"/>
      <c r="D30" s="40" t="s">
        <v>165</v>
      </c>
      <c r="E30" s="608">
        <f>'(参考様式）エネルギー換算表'!E30</f>
        <v>0</v>
      </c>
      <c r="F30" s="154">
        <f t="shared" si="1"/>
        <v>0</v>
      </c>
      <c r="G30" s="209">
        <f>'(参考様式）エネルギー換算表'!G30</f>
        <v>0</v>
      </c>
      <c r="H30" s="271"/>
      <c r="I30" s="154">
        <f t="shared" si="2"/>
        <v>0</v>
      </c>
      <c r="J30" s="209">
        <f>'(参考様式）エネルギー換算表'!J30</f>
        <v>0</v>
      </c>
      <c r="K30" s="154">
        <f t="shared" si="3"/>
        <v>0</v>
      </c>
      <c r="L30" s="167">
        <f t="shared" si="3"/>
        <v>0</v>
      </c>
      <c r="M30" s="114">
        <f t="shared" si="0"/>
        <v>0</v>
      </c>
      <c r="O30" s="1219"/>
      <c r="P30" s="1191" t="s">
        <v>957</v>
      </c>
      <c r="Q30" s="1192"/>
      <c r="R30" s="109">
        <v>26.1</v>
      </c>
      <c r="S30" s="111" t="s">
        <v>163</v>
      </c>
      <c r="T30" s="709"/>
      <c r="V30" s="742">
        <v>2.4299999999999999E-2</v>
      </c>
      <c r="W30" s="111" t="s">
        <v>153</v>
      </c>
      <c r="X30" s="709"/>
    </row>
    <row r="31" spans="1:24" ht="18" customHeight="1">
      <c r="A31" s="1219"/>
      <c r="B31" s="1191" t="s">
        <v>958</v>
      </c>
      <c r="C31" s="1192"/>
      <c r="D31" s="40" t="s">
        <v>165</v>
      </c>
      <c r="E31" s="608">
        <f>'(参考様式）エネルギー換算表'!E31</f>
        <v>0</v>
      </c>
      <c r="F31" s="154">
        <f t="shared" si="1"/>
        <v>0</v>
      </c>
      <c r="G31" s="209">
        <f>'(参考様式）エネルギー換算表'!G31</f>
        <v>0</v>
      </c>
      <c r="H31" s="271"/>
      <c r="I31" s="154">
        <f t="shared" si="2"/>
        <v>0</v>
      </c>
      <c r="J31" s="209">
        <f>'(参考様式）エネルギー換算表'!J31</f>
        <v>0</v>
      </c>
      <c r="K31" s="154">
        <f t="shared" si="3"/>
        <v>0</v>
      </c>
      <c r="L31" s="167">
        <f t="shared" si="3"/>
        <v>0</v>
      </c>
      <c r="M31" s="114">
        <f t="shared" si="0"/>
        <v>0</v>
      </c>
      <c r="O31" s="1219"/>
      <c r="P31" s="1191" t="s">
        <v>958</v>
      </c>
      <c r="Q31" s="1192"/>
      <c r="R31" s="109">
        <v>24.2</v>
      </c>
      <c r="S31" s="111" t="s">
        <v>163</v>
      </c>
      <c r="T31" s="709"/>
      <c r="V31" s="742">
        <v>2.4199999999999999E-2</v>
      </c>
      <c r="W31" s="111" t="s">
        <v>153</v>
      </c>
      <c r="X31" s="709"/>
    </row>
    <row r="32" spans="1:24" ht="18" customHeight="1">
      <c r="A32" s="1219"/>
      <c r="B32" s="1191" t="s">
        <v>959</v>
      </c>
      <c r="C32" s="1192"/>
      <c r="D32" s="40" t="s">
        <v>165</v>
      </c>
      <c r="E32" s="608">
        <f>'(参考様式）エネルギー換算表'!E32</f>
        <v>0</v>
      </c>
      <c r="F32" s="154">
        <f t="shared" si="1"/>
        <v>0</v>
      </c>
      <c r="G32" s="209">
        <f>'(参考様式）エネルギー換算表'!G32</f>
        <v>0</v>
      </c>
      <c r="H32" s="271"/>
      <c r="I32" s="154">
        <f t="shared" si="2"/>
        <v>0</v>
      </c>
      <c r="J32" s="209">
        <f>'(参考様式）エネルギー換算表'!J32</f>
        <v>0</v>
      </c>
      <c r="K32" s="154">
        <f t="shared" si="3"/>
        <v>0</v>
      </c>
      <c r="L32" s="167">
        <f t="shared" si="3"/>
        <v>0</v>
      </c>
      <c r="M32" s="114">
        <f t="shared" si="0"/>
        <v>0</v>
      </c>
      <c r="O32" s="1219"/>
      <c r="P32" s="1191" t="s">
        <v>959</v>
      </c>
      <c r="Q32" s="1192"/>
      <c r="R32" s="109">
        <v>27.8</v>
      </c>
      <c r="S32" s="111" t="s">
        <v>163</v>
      </c>
      <c r="T32" s="709"/>
      <c r="V32" s="742">
        <v>2.5899999999999999E-2</v>
      </c>
      <c r="W32" s="111" t="s">
        <v>153</v>
      </c>
      <c r="X32" s="709"/>
    </row>
    <row r="33" spans="1:24" ht="18" customHeight="1">
      <c r="A33" s="1219"/>
      <c r="B33" s="1191" t="s">
        <v>166</v>
      </c>
      <c r="C33" s="1192"/>
      <c r="D33" s="85" t="s">
        <v>165</v>
      </c>
      <c r="E33" s="606">
        <f>'(参考様式）エネルギー換算表'!E33</f>
        <v>0</v>
      </c>
      <c r="F33" s="152">
        <f t="shared" si="1"/>
        <v>0</v>
      </c>
      <c r="G33" s="207">
        <f>'(参考様式）エネルギー換算表'!G33</f>
        <v>0</v>
      </c>
      <c r="H33" s="269"/>
      <c r="I33" s="152">
        <f t="shared" si="2"/>
        <v>0</v>
      </c>
      <c r="J33" s="207">
        <f>'(参考様式）エネルギー換算表'!J33</f>
        <v>0</v>
      </c>
      <c r="K33" s="152">
        <f t="shared" si="3"/>
        <v>0</v>
      </c>
      <c r="L33" s="165">
        <f t="shared" si="3"/>
        <v>0</v>
      </c>
      <c r="M33" s="103">
        <f t="shared" si="0"/>
        <v>0</v>
      </c>
      <c r="O33" s="1219"/>
      <c r="P33" s="1191" t="s">
        <v>166</v>
      </c>
      <c r="Q33" s="1192"/>
      <c r="R33" s="109">
        <v>29</v>
      </c>
      <c r="S33" s="92" t="s">
        <v>163</v>
      </c>
      <c r="T33" s="91"/>
      <c r="V33" s="743">
        <v>2.9899999999999999E-2</v>
      </c>
      <c r="W33" s="92" t="s">
        <v>153</v>
      </c>
      <c r="X33" s="91"/>
    </row>
    <row r="34" spans="1:24" ht="18" customHeight="1">
      <c r="A34" s="1219"/>
      <c r="B34" s="1191" t="s">
        <v>164</v>
      </c>
      <c r="C34" s="1192"/>
      <c r="D34" s="85" t="s">
        <v>165</v>
      </c>
      <c r="E34" s="606">
        <f>'(参考様式）エネルギー換算表'!E34</f>
        <v>0</v>
      </c>
      <c r="F34" s="152">
        <f t="shared" si="1"/>
        <v>0</v>
      </c>
      <c r="G34" s="207">
        <f>'(参考様式）エネルギー換算表'!G34</f>
        <v>0</v>
      </c>
      <c r="H34" s="269"/>
      <c r="I34" s="152">
        <f t="shared" si="2"/>
        <v>0</v>
      </c>
      <c r="J34" s="207">
        <f>'(参考様式）エネルギー換算表'!J34</f>
        <v>0</v>
      </c>
      <c r="K34" s="152">
        <f t="shared" si="3"/>
        <v>0</v>
      </c>
      <c r="L34" s="165">
        <f t="shared" si="3"/>
        <v>0</v>
      </c>
      <c r="M34" s="103">
        <f t="shared" si="0"/>
        <v>0</v>
      </c>
      <c r="O34" s="1219"/>
      <c r="P34" s="1191" t="s">
        <v>164</v>
      </c>
      <c r="Q34" s="1192"/>
      <c r="R34" s="109">
        <v>37.299999999999997</v>
      </c>
      <c r="S34" s="92" t="s">
        <v>163</v>
      </c>
      <c r="T34" s="91"/>
      <c r="V34" s="743">
        <v>2.0899999999999998E-2</v>
      </c>
      <c r="W34" s="92" t="s">
        <v>153</v>
      </c>
      <c r="X34" s="91"/>
    </row>
    <row r="35" spans="1:24" ht="18" customHeight="1">
      <c r="A35" s="1219"/>
      <c r="B35" s="1191" t="s">
        <v>162</v>
      </c>
      <c r="C35" s="1192"/>
      <c r="D35" s="40" t="s">
        <v>159</v>
      </c>
      <c r="E35" s="606">
        <f>'(参考様式）エネルギー換算表'!E35</f>
        <v>0</v>
      </c>
      <c r="F35" s="152">
        <f t="shared" si="1"/>
        <v>0</v>
      </c>
      <c r="G35" s="207">
        <f>'(参考様式）エネルギー換算表'!G35</f>
        <v>0</v>
      </c>
      <c r="H35" s="269"/>
      <c r="I35" s="152">
        <f t="shared" si="2"/>
        <v>0</v>
      </c>
      <c r="J35" s="207">
        <f>'(参考様式）エネルギー換算表'!J35</f>
        <v>0</v>
      </c>
      <c r="K35" s="152">
        <f t="shared" si="3"/>
        <v>0</v>
      </c>
      <c r="L35" s="165">
        <f t="shared" si="3"/>
        <v>0</v>
      </c>
      <c r="M35" s="103">
        <f t="shared" si="0"/>
        <v>0</v>
      </c>
      <c r="O35" s="1219"/>
      <c r="P35" s="1191" t="s">
        <v>162</v>
      </c>
      <c r="Q35" s="1192"/>
      <c r="R35" s="109">
        <v>18.399999999999999</v>
      </c>
      <c r="S35" s="92" t="s">
        <v>155</v>
      </c>
      <c r="T35" s="91"/>
      <c r="V35" s="743">
        <v>1.09E-2</v>
      </c>
      <c r="W35" s="92" t="s">
        <v>153</v>
      </c>
      <c r="X35" s="91"/>
    </row>
    <row r="36" spans="1:24" ht="18" customHeight="1">
      <c r="A36" s="1219"/>
      <c r="B36" s="1191" t="s">
        <v>161</v>
      </c>
      <c r="C36" s="1192"/>
      <c r="D36" s="40" t="s">
        <v>159</v>
      </c>
      <c r="E36" s="606">
        <f>'(参考様式）エネルギー換算表'!E36</f>
        <v>0</v>
      </c>
      <c r="F36" s="152">
        <f t="shared" si="1"/>
        <v>0</v>
      </c>
      <c r="G36" s="207">
        <f>'(参考様式）エネルギー換算表'!G36</f>
        <v>0</v>
      </c>
      <c r="H36" s="269"/>
      <c r="I36" s="152">
        <f t="shared" si="2"/>
        <v>0</v>
      </c>
      <c r="J36" s="207">
        <f>'(参考様式）エネルギー換算表'!J36</f>
        <v>0</v>
      </c>
      <c r="K36" s="152">
        <f t="shared" si="3"/>
        <v>0</v>
      </c>
      <c r="L36" s="165">
        <f t="shared" si="3"/>
        <v>0</v>
      </c>
      <c r="M36" s="103">
        <f t="shared" si="0"/>
        <v>0</v>
      </c>
      <c r="O36" s="1219"/>
      <c r="P36" s="1191" t="s">
        <v>161</v>
      </c>
      <c r="Q36" s="1192"/>
      <c r="R36" s="94">
        <v>3.23</v>
      </c>
      <c r="S36" s="92" t="s">
        <v>155</v>
      </c>
      <c r="T36" s="91"/>
      <c r="V36" s="743">
        <v>2.64E-2</v>
      </c>
      <c r="W36" s="92" t="s">
        <v>153</v>
      </c>
      <c r="X36" s="91"/>
    </row>
    <row r="37" spans="1:24" ht="18" customHeight="1">
      <c r="A37" s="1219"/>
      <c r="B37" s="1191" t="s">
        <v>960</v>
      </c>
      <c r="C37" s="1192"/>
      <c r="D37" s="40" t="s">
        <v>159</v>
      </c>
      <c r="E37" s="606">
        <f>'(参考様式）エネルギー換算表'!E37</f>
        <v>0</v>
      </c>
      <c r="F37" s="152">
        <f t="shared" si="1"/>
        <v>0</v>
      </c>
      <c r="G37" s="207">
        <f>'(参考様式）エネルギー換算表'!G37</f>
        <v>0</v>
      </c>
      <c r="H37" s="269"/>
      <c r="I37" s="152">
        <f t="shared" si="2"/>
        <v>0</v>
      </c>
      <c r="J37" s="207">
        <f>'(参考様式）エネルギー換算表'!J37</f>
        <v>0</v>
      </c>
      <c r="K37" s="152">
        <f t="shared" si="3"/>
        <v>0</v>
      </c>
      <c r="L37" s="165">
        <f t="shared" si="3"/>
        <v>0</v>
      </c>
      <c r="M37" s="103">
        <f t="shared" si="0"/>
        <v>0</v>
      </c>
      <c r="O37" s="1219"/>
      <c r="P37" s="1191" t="s">
        <v>960</v>
      </c>
      <c r="Q37" s="1192"/>
      <c r="R37" s="94">
        <v>3.45</v>
      </c>
      <c r="S37" s="92" t="s">
        <v>155</v>
      </c>
      <c r="T37" s="91"/>
      <c r="V37" s="743">
        <v>2.64E-2</v>
      </c>
      <c r="W37" s="92" t="s">
        <v>153</v>
      </c>
      <c r="X37" s="91"/>
    </row>
    <row r="38" spans="1:24" ht="18" customHeight="1">
      <c r="A38" s="1219"/>
      <c r="B38" s="1889" t="s">
        <v>160</v>
      </c>
      <c r="C38" s="1890"/>
      <c r="D38" s="108" t="s">
        <v>159</v>
      </c>
      <c r="E38" s="609">
        <f>'(参考様式）エネルギー換算表'!E38</f>
        <v>0</v>
      </c>
      <c r="F38" s="156">
        <f t="shared" si="1"/>
        <v>0</v>
      </c>
      <c r="G38" s="208">
        <f>'(参考様式）エネルギー換算表'!G38</f>
        <v>0</v>
      </c>
      <c r="H38" s="272"/>
      <c r="I38" s="156">
        <f t="shared" si="2"/>
        <v>0</v>
      </c>
      <c r="J38" s="208">
        <f>'(参考様式）エネルギー換算表'!J38</f>
        <v>0</v>
      </c>
      <c r="K38" s="156">
        <f t="shared" si="3"/>
        <v>0</v>
      </c>
      <c r="L38" s="169">
        <f t="shared" si="3"/>
        <v>0</v>
      </c>
      <c r="M38" s="106">
        <f t="shared" si="0"/>
        <v>0</v>
      </c>
      <c r="O38" s="1219"/>
      <c r="P38" s="1889" t="s">
        <v>160</v>
      </c>
      <c r="Q38" s="1890"/>
      <c r="R38" s="94">
        <v>7.53</v>
      </c>
      <c r="S38" s="92" t="s">
        <v>155</v>
      </c>
      <c r="T38" s="91"/>
      <c r="V38" s="743">
        <v>4.2000000000000003E-2</v>
      </c>
      <c r="W38" s="92" t="s">
        <v>153</v>
      </c>
      <c r="X38" s="91"/>
    </row>
    <row r="39" spans="1:24" ht="18" customHeight="1">
      <c r="A39" s="1219"/>
      <c r="B39" s="101" t="s">
        <v>157</v>
      </c>
      <c r="C39" s="101" t="s">
        <v>156</v>
      </c>
      <c r="D39" s="85" t="s">
        <v>159</v>
      </c>
      <c r="E39" s="751">
        <f>'(参考様式）エネルギー換算表'!E39</f>
        <v>0</v>
      </c>
      <c r="F39" s="152">
        <f t="shared" si="1"/>
        <v>0</v>
      </c>
      <c r="G39" s="207">
        <f>E39*V39</f>
        <v>0</v>
      </c>
      <c r="H39" s="269"/>
      <c r="I39" s="152">
        <f t="shared" si="2"/>
        <v>0</v>
      </c>
      <c r="J39" s="207">
        <f>H39*V39</f>
        <v>0</v>
      </c>
      <c r="K39" s="152">
        <f t="shared" si="3"/>
        <v>0</v>
      </c>
      <c r="L39" s="165">
        <f t="shared" ref="L39" si="4">ROUND(K39*$R39,2)</f>
        <v>0</v>
      </c>
      <c r="M39" s="103">
        <f>K39*$V39</f>
        <v>0</v>
      </c>
      <c r="N39" s="30" t="s">
        <v>158</v>
      </c>
      <c r="O39" s="1219"/>
      <c r="P39" s="102" t="s">
        <v>157</v>
      </c>
      <c r="Q39" s="101" t="s">
        <v>156</v>
      </c>
      <c r="R39" s="100">
        <v>45</v>
      </c>
      <c r="S39" s="98" t="s">
        <v>155</v>
      </c>
      <c r="T39" s="97"/>
      <c r="V39" s="750">
        <v>2.0499999999999998</v>
      </c>
      <c r="W39" s="98" t="s">
        <v>1012</v>
      </c>
      <c r="X39" s="97" t="s">
        <v>1004</v>
      </c>
    </row>
    <row r="40" spans="1:24" ht="18" customHeight="1">
      <c r="A40" s="1219"/>
      <c r="B40" s="1203" t="s">
        <v>151</v>
      </c>
      <c r="C40" s="1204"/>
      <c r="D40" s="96" t="s">
        <v>144</v>
      </c>
      <c r="E40" s="605">
        <f>'(参考様式）エネルギー換算表'!E40</f>
        <v>0</v>
      </c>
      <c r="F40" s="157">
        <f t="shared" si="1"/>
        <v>0</v>
      </c>
      <c r="G40" s="206">
        <f>'(参考様式）エネルギー換算表'!G40</f>
        <v>0</v>
      </c>
      <c r="H40" s="183"/>
      <c r="I40" s="157">
        <f t="shared" si="2"/>
        <v>0</v>
      </c>
      <c r="J40" s="206">
        <f>'(参考様式）エネルギー換算表'!J40</f>
        <v>0</v>
      </c>
      <c r="K40" s="157">
        <f t="shared" si="3"/>
        <v>0</v>
      </c>
      <c r="L40" s="170">
        <f t="shared" si="3"/>
        <v>0</v>
      </c>
      <c r="M40" s="90">
        <f>K40*$V40</f>
        <v>0</v>
      </c>
      <c r="O40" s="1219"/>
      <c r="P40" s="1203" t="s">
        <v>151</v>
      </c>
      <c r="Q40" s="1204"/>
      <c r="R40" s="94">
        <v>1.17</v>
      </c>
      <c r="S40" s="92" t="s">
        <v>147</v>
      </c>
      <c r="T40" s="91"/>
      <c r="V40" s="743">
        <v>6.54E-2</v>
      </c>
      <c r="W40" s="92" t="s">
        <v>146</v>
      </c>
      <c r="X40" s="91"/>
    </row>
    <row r="41" spans="1:24" ht="18" customHeight="1">
      <c r="A41" s="1219"/>
      <c r="B41" s="1191" t="s">
        <v>150</v>
      </c>
      <c r="C41" s="1192"/>
      <c r="D41" s="85" t="s">
        <v>144</v>
      </c>
      <c r="E41" s="606">
        <f>'(参考様式）エネルギー換算表'!E41</f>
        <v>0</v>
      </c>
      <c r="F41" s="158">
        <f t="shared" si="1"/>
        <v>0</v>
      </c>
      <c r="G41" s="206">
        <f>'(参考様式）エネルギー換算表'!G41</f>
        <v>0</v>
      </c>
      <c r="H41" s="184"/>
      <c r="I41" s="158">
        <f t="shared" si="2"/>
        <v>0</v>
      </c>
      <c r="J41" s="206">
        <f>'(参考様式）エネルギー換算表'!J41</f>
        <v>0</v>
      </c>
      <c r="K41" s="158">
        <f t="shared" si="3"/>
        <v>0</v>
      </c>
      <c r="L41" s="171">
        <f t="shared" si="3"/>
        <v>0</v>
      </c>
      <c r="M41" s="90">
        <f>K41*$V41</f>
        <v>0</v>
      </c>
      <c r="O41" s="1219"/>
      <c r="P41" s="1191" t="s">
        <v>150</v>
      </c>
      <c r="Q41" s="1192"/>
      <c r="R41" s="94">
        <v>1.19</v>
      </c>
      <c r="S41" s="92" t="s">
        <v>147</v>
      </c>
      <c r="T41" s="91"/>
      <c r="V41" s="743">
        <v>5.3199999999999997E-2</v>
      </c>
      <c r="W41" s="92" t="s">
        <v>146</v>
      </c>
      <c r="X41" s="91"/>
    </row>
    <row r="42" spans="1:24" ht="18" customHeight="1">
      <c r="A42" s="1219"/>
      <c r="B42" s="1191" t="s">
        <v>149</v>
      </c>
      <c r="C42" s="1192"/>
      <c r="D42" s="85" t="s">
        <v>144</v>
      </c>
      <c r="E42" s="606">
        <f>'(参考様式）エネルギー換算表'!E42</f>
        <v>0</v>
      </c>
      <c r="F42" s="158">
        <f t="shared" si="1"/>
        <v>0</v>
      </c>
      <c r="G42" s="206">
        <f>'(参考様式）エネルギー換算表'!G42</f>
        <v>0</v>
      </c>
      <c r="H42" s="184"/>
      <c r="I42" s="158">
        <f t="shared" si="2"/>
        <v>0</v>
      </c>
      <c r="J42" s="206">
        <f>'(参考様式）エネルギー換算表'!J42</f>
        <v>0</v>
      </c>
      <c r="K42" s="158">
        <f t="shared" si="3"/>
        <v>0</v>
      </c>
      <c r="L42" s="171">
        <f t="shared" si="3"/>
        <v>0</v>
      </c>
      <c r="M42" s="90">
        <f>K42*$V42</f>
        <v>0</v>
      </c>
      <c r="O42" s="1219"/>
      <c r="P42" s="1191" t="s">
        <v>149</v>
      </c>
      <c r="Q42" s="1192"/>
      <c r="R42" s="94">
        <v>1.19</v>
      </c>
      <c r="S42" s="92" t="s">
        <v>147</v>
      </c>
      <c r="T42" s="91"/>
      <c r="V42" s="743">
        <v>5.3199999999999997E-2</v>
      </c>
      <c r="W42" s="92" t="s">
        <v>146</v>
      </c>
      <c r="X42" s="91"/>
    </row>
    <row r="43" spans="1:24" ht="18" customHeight="1" thickBot="1">
      <c r="A43" s="1219"/>
      <c r="B43" s="1191" t="s">
        <v>148</v>
      </c>
      <c r="C43" s="1192"/>
      <c r="D43" s="85" t="s">
        <v>144</v>
      </c>
      <c r="E43" s="606">
        <f>'(参考様式）エネルギー換算表'!E43</f>
        <v>0</v>
      </c>
      <c r="F43" s="158">
        <f t="shared" si="1"/>
        <v>0</v>
      </c>
      <c r="G43" s="206">
        <f>'(参考様式）エネルギー換算表'!G43</f>
        <v>0</v>
      </c>
      <c r="H43" s="184"/>
      <c r="I43" s="158">
        <f t="shared" si="2"/>
        <v>0</v>
      </c>
      <c r="J43" s="206">
        <f>'(参考様式）エネルギー換算表'!J43</f>
        <v>0</v>
      </c>
      <c r="K43" s="158">
        <f t="shared" si="3"/>
        <v>0</v>
      </c>
      <c r="L43" s="171">
        <f t="shared" si="3"/>
        <v>0</v>
      </c>
      <c r="M43" s="90">
        <f>K43*$V43</f>
        <v>0</v>
      </c>
      <c r="O43" s="1220"/>
      <c r="P43" s="1205" t="s">
        <v>148</v>
      </c>
      <c r="Q43" s="1206"/>
      <c r="R43" s="89">
        <v>1.19</v>
      </c>
      <c r="S43" s="87" t="s">
        <v>147</v>
      </c>
      <c r="T43" s="86"/>
      <c r="V43" s="749">
        <v>5.3199999999999997E-2</v>
      </c>
      <c r="W43" s="87" t="s">
        <v>146</v>
      </c>
      <c r="X43" s="86"/>
    </row>
    <row r="44" spans="1:24" ht="18" customHeight="1" thickBot="1">
      <c r="A44" s="1896"/>
      <c r="B44" s="1897" t="s">
        <v>145</v>
      </c>
      <c r="C44" s="1897"/>
      <c r="D44" s="85" t="s">
        <v>144</v>
      </c>
      <c r="E44" s="267"/>
      <c r="F44" s="159">
        <f>SUM(F12:F43)</f>
        <v>0</v>
      </c>
      <c r="G44" s="205">
        <f>'(参考様式）エネルギー換算表'!G44</f>
        <v>0</v>
      </c>
      <c r="H44" s="267"/>
      <c r="I44" s="159">
        <f>SUM(I12:I43)</f>
        <v>0</v>
      </c>
      <c r="J44" s="205">
        <f>'(参考様式）エネルギー換算表'!J44</f>
        <v>0</v>
      </c>
      <c r="K44" s="267"/>
      <c r="L44" s="172">
        <f>SUM(L12:L43)</f>
        <v>0</v>
      </c>
      <c r="M44" s="82">
        <f>SUM(M12:M43)</f>
        <v>0</v>
      </c>
      <c r="O44" s="58"/>
      <c r="P44" s="81"/>
      <c r="Q44" s="81"/>
      <c r="R44" s="80"/>
      <c r="V44" s="80"/>
      <c r="X44" s="79"/>
    </row>
    <row r="45" spans="1:24" ht="18" customHeight="1" thickBot="1">
      <c r="A45" s="1193" t="s">
        <v>142</v>
      </c>
      <c r="B45" s="1194"/>
      <c r="C45" s="1195"/>
      <c r="D45" s="77" t="s">
        <v>125</v>
      </c>
      <c r="E45" s="610">
        <f>'(参考様式）エネルギー換算表'!E45</f>
        <v>0</v>
      </c>
      <c r="F45" s="611">
        <f t="shared" si="1"/>
        <v>0</v>
      </c>
      <c r="G45" s="204">
        <f>'(参考様式）エネルギー換算表'!G45</f>
        <v>0</v>
      </c>
      <c r="H45" s="185"/>
      <c r="I45" s="611">
        <f>ROUND(H45*$R45,2)</f>
        <v>0</v>
      </c>
      <c r="J45" s="204">
        <f>'(参考様式）エネルギー換算表'!J45</f>
        <v>0</v>
      </c>
      <c r="K45" s="611">
        <f t="shared" si="3"/>
        <v>0</v>
      </c>
      <c r="L45" s="612">
        <f t="shared" si="3"/>
        <v>0</v>
      </c>
      <c r="M45" s="75">
        <f>K45*$V45</f>
        <v>0</v>
      </c>
      <c r="O45" s="2004" t="s">
        <v>142</v>
      </c>
      <c r="P45" s="2005"/>
      <c r="Q45" s="2006"/>
      <c r="R45" s="714">
        <v>8.64</v>
      </c>
      <c r="S45" s="715" t="s">
        <v>137</v>
      </c>
      <c r="T45" s="716"/>
      <c r="V45" s="741">
        <v>0.42</v>
      </c>
      <c r="W45" s="715" t="s">
        <v>136</v>
      </c>
      <c r="X45" s="726" t="s">
        <v>135</v>
      </c>
    </row>
    <row r="46" spans="1:24" ht="18" customHeight="1" thickBot="1">
      <c r="A46" s="61"/>
      <c r="B46" s="1173" t="s">
        <v>134</v>
      </c>
      <c r="C46" s="1173"/>
      <c r="D46" s="60" t="s">
        <v>125</v>
      </c>
      <c r="E46" s="162">
        <f>SUM(E45:E45)</f>
        <v>0</v>
      </c>
      <c r="F46" s="162">
        <f>SUM(F45:F45)</f>
        <v>0</v>
      </c>
      <c r="G46" s="162">
        <f>'(参考様式）エネルギー換算表'!G46</f>
        <v>0</v>
      </c>
      <c r="H46" s="162">
        <f>SUM(H45:H45)</f>
        <v>0</v>
      </c>
      <c r="I46" s="162">
        <f>SUM(I45:I45)</f>
        <v>0</v>
      </c>
      <c r="J46" s="162">
        <f>'(参考様式）エネルギー換算表'!J46</f>
        <v>0</v>
      </c>
      <c r="K46" s="162">
        <f>SUM(K45:K45)</f>
        <v>0</v>
      </c>
      <c r="L46" s="175">
        <f>SUM(L45:L45)</f>
        <v>0</v>
      </c>
      <c r="M46" s="59">
        <f>SUM(M45:M45)</f>
        <v>0</v>
      </c>
      <c r="O46" s="58"/>
      <c r="P46" s="1173"/>
      <c r="Q46" s="1173"/>
    </row>
    <row r="47" spans="1:24" ht="23.25" customHeight="1" thickTop="1" thickBot="1">
      <c r="A47" s="1174" t="s">
        <v>133</v>
      </c>
      <c r="B47" s="1175"/>
      <c r="C47" s="1175"/>
      <c r="D47" s="1175"/>
      <c r="E47" s="1175"/>
      <c r="F47" s="163">
        <f>F44+F46</f>
        <v>0</v>
      </c>
      <c r="G47" s="57">
        <f>G44+G46</f>
        <v>0</v>
      </c>
      <c r="H47" s="56"/>
      <c r="I47" s="163">
        <f>I44+I46</f>
        <v>0</v>
      </c>
      <c r="J47" s="57">
        <f>J44+J46</f>
        <v>0</v>
      </c>
      <c r="K47" s="56"/>
      <c r="L47" s="176">
        <f>L44+L46</f>
        <v>0</v>
      </c>
      <c r="M47" s="55">
        <f>M44+M46</f>
        <v>0</v>
      </c>
    </row>
    <row r="48" spans="1:24" ht="9.75" customHeight="1" thickBot="1">
      <c r="A48" s="47"/>
      <c r="B48" s="47"/>
      <c r="C48" s="47"/>
      <c r="D48" s="47"/>
      <c r="E48" s="47"/>
      <c r="F48" s="54"/>
      <c r="G48" s="54"/>
      <c r="H48" s="54"/>
      <c r="I48" s="54"/>
      <c r="J48" s="54"/>
      <c r="K48" s="54"/>
      <c r="L48" s="54"/>
      <c r="M48" s="51"/>
    </row>
    <row r="49" spans="1:15" ht="23.25" customHeight="1">
      <c r="A49" s="1176" t="s">
        <v>132</v>
      </c>
      <c r="B49" s="1177"/>
      <c r="C49" s="1177"/>
      <c r="D49" s="1177"/>
      <c r="E49" s="1177"/>
      <c r="F49" s="179">
        <f>ROUND(F47*0.0258,2)</f>
        <v>0</v>
      </c>
      <c r="G49" s="53"/>
      <c r="H49" s="52"/>
      <c r="I49" s="179">
        <f>ROUND(I47*0.0258,2)</f>
        <v>0</v>
      </c>
      <c r="J49" s="53"/>
      <c r="K49" s="52"/>
      <c r="L49" s="178">
        <f>ROUND(L47*0.0258,2)</f>
        <v>0</v>
      </c>
      <c r="M49" s="51"/>
    </row>
    <row r="50" spans="1:15" ht="23.25" customHeight="1" thickBot="1">
      <c r="A50" s="1178" t="s">
        <v>131</v>
      </c>
      <c r="B50" s="1179"/>
      <c r="C50" s="1179"/>
      <c r="D50" s="1179"/>
      <c r="E50" s="1179"/>
      <c r="F50" s="180">
        <f>ROUND(G47,2)</f>
        <v>0</v>
      </c>
      <c r="G50" s="50"/>
      <c r="H50" s="49"/>
      <c r="I50" s="180">
        <f>ROUND(J47,2)</f>
        <v>0</v>
      </c>
      <c r="J50" s="50"/>
      <c r="K50" s="49"/>
      <c r="L50" s="177">
        <f>ROUND(M47,2)</f>
        <v>0</v>
      </c>
      <c r="M50" s="48"/>
    </row>
    <row r="51" spans="1:15" ht="15" customHeight="1" thickBot="1">
      <c r="A51" s="47"/>
      <c r="B51" s="46"/>
      <c r="C51" s="46"/>
      <c r="D51" s="46"/>
      <c r="E51" s="46"/>
      <c r="F51" s="45"/>
      <c r="G51" s="45"/>
      <c r="H51" s="45"/>
      <c r="I51" s="45"/>
      <c r="J51" s="45"/>
      <c r="K51" s="45"/>
      <c r="L51" s="45"/>
      <c r="M51" s="45"/>
    </row>
    <row r="52" spans="1:15" ht="18" customHeight="1">
      <c r="A52" s="1180" t="s">
        <v>130</v>
      </c>
      <c r="B52" s="1182" t="s">
        <v>129</v>
      </c>
      <c r="C52" s="44" t="s">
        <v>128</v>
      </c>
      <c r="D52" s="43" t="s">
        <v>125</v>
      </c>
      <c r="E52" s="613">
        <f>'(参考様式）エネルギー換算表'!E52</f>
        <v>0</v>
      </c>
      <c r="F52" s="42"/>
      <c r="G52" s="38"/>
    </row>
    <row r="53" spans="1:15" ht="18" customHeight="1">
      <c r="A53" s="1181"/>
      <c r="B53" s="1183"/>
      <c r="C53" s="41" t="s">
        <v>127</v>
      </c>
      <c r="D53" s="40" t="s">
        <v>125</v>
      </c>
      <c r="E53" s="614">
        <f>'(参考様式）エネルギー換算表'!E53</f>
        <v>0</v>
      </c>
      <c r="F53" s="39"/>
      <c r="G53" s="38"/>
    </row>
    <row r="54" spans="1:15" ht="18" customHeight="1" thickBot="1">
      <c r="A54" s="137"/>
      <c r="B54" s="1171" t="s">
        <v>126</v>
      </c>
      <c r="C54" s="1171"/>
      <c r="D54" s="37" t="s">
        <v>125</v>
      </c>
      <c r="E54" s="181">
        <f>SUM(E52:E53)</f>
        <v>0</v>
      </c>
      <c r="F54" s="36">
        <f>SUM(F52:F53)</f>
        <v>0</v>
      </c>
      <c r="G54" s="35"/>
    </row>
    <row r="55" spans="1:15" ht="12" customHeight="1">
      <c r="A55" s="1172" t="s">
        <v>124</v>
      </c>
      <c r="B55" s="1172"/>
      <c r="C55" s="1172"/>
      <c r="D55" s="1172"/>
      <c r="E55" s="1172"/>
      <c r="F55" s="1172"/>
      <c r="G55" s="1172"/>
      <c r="H55" s="1172"/>
      <c r="I55" s="1172"/>
      <c r="J55" s="1172"/>
      <c r="K55" s="1172"/>
      <c r="L55" s="1172"/>
      <c r="M55" s="34"/>
      <c r="O55" s="30" t="s">
        <v>123</v>
      </c>
    </row>
    <row r="56" spans="1:15" ht="12" customHeight="1">
      <c r="A56" s="1172"/>
      <c r="B56" s="1172"/>
      <c r="C56" s="1172"/>
      <c r="D56" s="1172"/>
      <c r="E56" s="1172"/>
      <c r="F56" s="1172"/>
      <c r="G56" s="1172"/>
      <c r="H56" s="1172"/>
      <c r="I56" s="1172"/>
      <c r="J56" s="1172"/>
      <c r="K56" s="1172"/>
      <c r="L56" s="1172"/>
      <c r="M56" s="34"/>
    </row>
    <row r="57" spans="1:15" ht="12" customHeight="1">
      <c r="A57" s="1172"/>
      <c r="B57" s="1172"/>
      <c r="C57" s="1172"/>
      <c r="D57" s="1172"/>
      <c r="E57" s="1172"/>
      <c r="F57" s="1172"/>
      <c r="G57" s="1172"/>
      <c r="H57" s="1172"/>
      <c r="I57" s="1172"/>
      <c r="J57" s="1172"/>
      <c r="K57" s="1172"/>
      <c r="L57" s="1172"/>
      <c r="M57" s="34"/>
    </row>
    <row r="58" spans="1:15" ht="12" customHeight="1">
      <c r="A58" s="1172"/>
      <c r="B58" s="1172"/>
      <c r="C58" s="1172"/>
      <c r="D58" s="1172"/>
      <c r="E58" s="1172"/>
      <c r="F58" s="1172"/>
      <c r="G58" s="1172"/>
      <c r="H58" s="1172"/>
      <c r="I58" s="1172"/>
      <c r="J58" s="1172"/>
      <c r="K58" s="1172"/>
      <c r="L58" s="1172"/>
      <c r="M58" s="34"/>
    </row>
    <row r="59" spans="1:15" ht="12" customHeight="1">
      <c r="A59" s="33" t="s">
        <v>122</v>
      </c>
      <c r="B59" s="32"/>
      <c r="C59" s="32"/>
      <c r="D59" s="32"/>
      <c r="E59" s="32"/>
      <c r="F59" s="31"/>
      <c r="G59" s="31"/>
      <c r="H59" s="31"/>
      <c r="I59" s="31"/>
      <c r="J59" s="31"/>
      <c r="K59" s="32"/>
      <c r="L59" s="32"/>
      <c r="M59" s="31"/>
      <c r="O59" s="30" t="s">
        <v>121</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7" orientation="portrait" blackAndWhite="1"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Y55"/>
  <sheetViews>
    <sheetView showZeros="0" view="pageBreakPreview" topLeftCell="A7" zoomScaleNormal="100" zoomScaleSheetLayoutView="100" workbookViewId="0">
      <selection activeCell="A8" sqref="A8:AG18"/>
    </sheetView>
  </sheetViews>
  <sheetFormatPr defaultColWidth="3.125" defaultRowHeight="24.75" customHeight="1"/>
  <cols>
    <col min="1" max="9" width="3.125" style="1" customWidth="1"/>
    <col min="10" max="11" width="3.125" style="476" customWidth="1"/>
    <col min="12" max="39" width="3.125" style="1"/>
    <col min="40" max="40" width="3.125" style="1" customWidth="1"/>
    <col min="41" max="16384" width="3.125" style="1"/>
  </cols>
  <sheetData>
    <row r="1" spans="1:35" ht="25.5" customHeight="1">
      <c r="A1" s="1" t="s">
        <v>491</v>
      </c>
    </row>
    <row r="2" spans="1:35" ht="25.5" customHeight="1">
      <c r="A2" s="931" t="s">
        <v>27</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row>
    <row r="3" spans="1:35" ht="25.5" customHeight="1" thickBot="1">
      <c r="A3" s="1" t="s">
        <v>473</v>
      </c>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row>
    <row r="4" spans="1:35" ht="25.5" customHeight="1">
      <c r="A4" s="228"/>
      <c r="B4" s="992" t="s">
        <v>474</v>
      </c>
      <c r="C4" s="992"/>
      <c r="D4" s="992"/>
      <c r="E4" s="992"/>
      <c r="F4" s="992"/>
      <c r="G4" s="992"/>
      <c r="H4" s="992"/>
      <c r="I4" s="992"/>
      <c r="J4" s="992"/>
      <c r="K4" s="992"/>
      <c r="L4" s="229"/>
      <c r="M4" s="2045"/>
      <c r="N4" s="2046"/>
      <c r="O4" s="2046"/>
      <c r="P4" s="2046"/>
      <c r="Q4" s="2046"/>
      <c r="R4" s="2046"/>
      <c r="S4" s="2046"/>
      <c r="T4" s="2046"/>
      <c r="U4" s="2046"/>
      <c r="V4" s="2046"/>
      <c r="W4" s="2046"/>
      <c r="X4" s="2046"/>
      <c r="Y4" s="2046"/>
      <c r="Z4" s="2046"/>
      <c r="AA4" s="2046"/>
      <c r="AB4" s="2046"/>
      <c r="AC4" s="2046"/>
      <c r="AD4" s="2046"/>
      <c r="AE4" s="2046"/>
      <c r="AF4" s="2046"/>
      <c r="AG4" s="2047"/>
    </row>
    <row r="5" spans="1:35" ht="25.5" customHeight="1">
      <c r="A5" s="230"/>
      <c r="B5" s="996" t="s">
        <v>7</v>
      </c>
      <c r="C5" s="996"/>
      <c r="D5" s="996"/>
      <c r="E5" s="996"/>
      <c r="F5" s="996"/>
      <c r="G5" s="996"/>
      <c r="H5" s="996"/>
      <c r="I5" s="996"/>
      <c r="J5" s="996"/>
      <c r="K5" s="996"/>
      <c r="L5" s="231"/>
      <c r="M5" s="1440"/>
      <c r="N5" s="1441"/>
      <c r="O5" s="1441"/>
      <c r="P5" s="1441"/>
      <c r="Q5" s="1441"/>
      <c r="R5" s="1441"/>
      <c r="S5" s="1441"/>
      <c r="T5" s="1441"/>
      <c r="U5" s="1441"/>
      <c r="V5" s="1441"/>
      <c r="W5" s="1441"/>
      <c r="X5" s="1441"/>
      <c r="Y5" s="1441"/>
      <c r="Z5" s="1441"/>
      <c r="AA5" s="1441"/>
      <c r="AB5" s="1441"/>
      <c r="AC5" s="1441"/>
      <c r="AD5" s="1441"/>
      <c r="AE5" s="1441"/>
      <c r="AF5" s="1441"/>
      <c r="AG5" s="1442"/>
    </row>
    <row r="6" spans="1:35" ht="25.5" customHeight="1">
      <c r="A6" s="230"/>
      <c r="B6" s="996" t="s">
        <v>475</v>
      </c>
      <c r="C6" s="996"/>
      <c r="D6" s="996"/>
      <c r="E6" s="996"/>
      <c r="F6" s="996"/>
      <c r="G6" s="996"/>
      <c r="H6" s="996"/>
      <c r="I6" s="996"/>
      <c r="J6" s="996"/>
      <c r="K6" s="996"/>
      <c r="L6" s="231"/>
      <c r="M6" s="200"/>
      <c r="N6" s="2048" t="s">
        <v>476</v>
      </c>
      <c r="O6" s="2048"/>
      <c r="P6" s="2048"/>
      <c r="Q6" s="2048"/>
      <c r="R6" s="2048"/>
      <c r="S6" s="2048"/>
      <c r="T6" s="2048"/>
      <c r="U6" s="2048"/>
      <c r="V6" s="2048"/>
      <c r="W6" s="2048"/>
      <c r="X6" s="2048"/>
      <c r="Y6" s="2048"/>
      <c r="Z6" s="2048"/>
      <c r="AA6" s="2048"/>
      <c r="AB6" s="2048"/>
      <c r="AC6" s="2048"/>
      <c r="AD6" s="2048"/>
      <c r="AE6" s="2048"/>
      <c r="AF6" s="2048"/>
      <c r="AG6" s="440"/>
      <c r="AI6" s="1" t="s">
        <v>477</v>
      </c>
    </row>
    <row r="7" spans="1:35" ht="25.5" customHeight="1">
      <c r="A7" s="230"/>
      <c r="B7" s="996" t="s">
        <v>488</v>
      </c>
      <c r="C7" s="996"/>
      <c r="D7" s="996"/>
      <c r="E7" s="996"/>
      <c r="F7" s="996"/>
      <c r="G7" s="996"/>
      <c r="H7" s="996"/>
      <c r="I7" s="996"/>
      <c r="J7" s="996"/>
      <c r="K7" s="996"/>
      <c r="L7" s="231"/>
      <c r="M7" s="2053" t="s">
        <v>600</v>
      </c>
      <c r="N7" s="2054"/>
      <c r="O7" s="2054"/>
      <c r="P7" s="2054"/>
      <c r="Q7" s="2054"/>
      <c r="R7" s="2054"/>
      <c r="S7" s="2054"/>
      <c r="T7" s="2054"/>
      <c r="U7" s="2054"/>
      <c r="V7" s="2054"/>
      <c r="W7" s="2054"/>
      <c r="X7" s="2054"/>
      <c r="Y7" s="2054"/>
      <c r="Z7" s="2054"/>
      <c r="AA7" s="2054"/>
      <c r="AB7" s="2054"/>
      <c r="AC7" s="2054"/>
      <c r="AD7" s="2054"/>
      <c r="AE7" s="2054"/>
      <c r="AF7" s="2054"/>
      <c r="AG7" s="2055"/>
    </row>
    <row r="8" spans="1:35" ht="25.5" customHeight="1">
      <c r="A8" s="1416"/>
      <c r="B8" s="1417"/>
      <c r="C8" s="1417"/>
      <c r="D8" s="1417"/>
      <c r="E8" s="1417"/>
      <c r="F8" s="1417"/>
      <c r="G8" s="1417"/>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7"/>
      <c r="AF8" s="1417"/>
      <c r="AG8" s="1418"/>
    </row>
    <row r="9" spans="1:35" ht="25.5" customHeight="1">
      <c r="A9" s="1416"/>
      <c r="B9" s="1417"/>
      <c r="C9" s="1417"/>
      <c r="D9" s="1417"/>
      <c r="E9" s="1417"/>
      <c r="F9" s="1417"/>
      <c r="G9" s="1417"/>
      <c r="H9" s="1417"/>
      <c r="I9" s="1417"/>
      <c r="J9" s="1417"/>
      <c r="K9" s="1417"/>
      <c r="L9" s="1417"/>
      <c r="M9" s="1417"/>
      <c r="N9" s="1417"/>
      <c r="O9" s="1417"/>
      <c r="P9" s="1417"/>
      <c r="Q9" s="1417"/>
      <c r="R9" s="1417"/>
      <c r="S9" s="1417"/>
      <c r="T9" s="1417"/>
      <c r="U9" s="1417"/>
      <c r="V9" s="1417"/>
      <c r="W9" s="1417"/>
      <c r="X9" s="1417"/>
      <c r="Y9" s="1417"/>
      <c r="Z9" s="1417"/>
      <c r="AA9" s="1417"/>
      <c r="AB9" s="1417"/>
      <c r="AC9" s="1417"/>
      <c r="AD9" s="1417"/>
      <c r="AE9" s="1417"/>
      <c r="AF9" s="1417"/>
      <c r="AG9" s="1418"/>
    </row>
    <row r="10" spans="1:35" ht="25.5" customHeight="1">
      <c r="A10" s="1416"/>
      <c r="B10" s="1417"/>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8"/>
    </row>
    <row r="11" spans="1:35" ht="25.5" customHeight="1">
      <c r="A11" s="1416"/>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8"/>
    </row>
    <row r="12" spans="1:35" ht="25.5" customHeight="1">
      <c r="A12" s="1416"/>
      <c r="B12" s="1417"/>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1417"/>
      <c r="Z12" s="1417"/>
      <c r="AA12" s="1417"/>
      <c r="AB12" s="1417"/>
      <c r="AC12" s="1417"/>
      <c r="AD12" s="1417"/>
      <c r="AE12" s="1417"/>
      <c r="AF12" s="1417"/>
      <c r="AG12" s="1418"/>
    </row>
    <row r="13" spans="1:35" ht="25.5" customHeight="1">
      <c r="A13" s="1416"/>
      <c r="B13" s="1417"/>
      <c r="C13" s="1417"/>
      <c r="D13" s="1417"/>
      <c r="E13" s="1417"/>
      <c r="F13" s="1417"/>
      <c r="G13" s="1417"/>
      <c r="H13" s="1417"/>
      <c r="I13" s="1417"/>
      <c r="J13" s="1417"/>
      <c r="K13" s="1417"/>
      <c r="L13" s="1417"/>
      <c r="M13" s="1417"/>
      <c r="N13" s="1417"/>
      <c r="O13" s="1417"/>
      <c r="P13" s="1417"/>
      <c r="Q13" s="1417"/>
      <c r="R13" s="1417"/>
      <c r="S13" s="1417"/>
      <c r="T13" s="1417"/>
      <c r="U13" s="1417"/>
      <c r="V13" s="1417"/>
      <c r="W13" s="1417"/>
      <c r="X13" s="1417"/>
      <c r="Y13" s="1417"/>
      <c r="Z13" s="1417"/>
      <c r="AA13" s="1417"/>
      <c r="AB13" s="1417"/>
      <c r="AC13" s="1417"/>
      <c r="AD13" s="1417"/>
      <c r="AE13" s="1417"/>
      <c r="AF13" s="1417"/>
      <c r="AG13" s="1418"/>
    </row>
    <row r="14" spans="1:35" ht="25.5" customHeight="1">
      <c r="A14" s="1416"/>
      <c r="B14" s="1417"/>
      <c r="C14" s="1417"/>
      <c r="D14" s="1417"/>
      <c r="E14" s="1417"/>
      <c r="F14" s="1417"/>
      <c r="G14" s="1417"/>
      <c r="H14" s="1417"/>
      <c r="I14" s="1417"/>
      <c r="J14" s="1417"/>
      <c r="K14" s="1417"/>
      <c r="L14" s="1417"/>
      <c r="M14" s="1417"/>
      <c r="N14" s="1417"/>
      <c r="O14" s="1417"/>
      <c r="P14" s="1417"/>
      <c r="Q14" s="1417"/>
      <c r="R14" s="1417"/>
      <c r="S14" s="1417"/>
      <c r="T14" s="1417"/>
      <c r="U14" s="1417"/>
      <c r="V14" s="1417"/>
      <c r="W14" s="1417"/>
      <c r="X14" s="1417"/>
      <c r="Y14" s="1417"/>
      <c r="Z14" s="1417"/>
      <c r="AA14" s="1417"/>
      <c r="AB14" s="1417"/>
      <c r="AC14" s="1417"/>
      <c r="AD14" s="1417"/>
      <c r="AE14" s="1417"/>
      <c r="AF14" s="1417"/>
      <c r="AG14" s="1418"/>
    </row>
    <row r="15" spans="1:35" ht="25.5" customHeight="1">
      <c r="A15" s="1416"/>
      <c r="B15" s="1417"/>
      <c r="C15" s="1417"/>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8"/>
    </row>
    <row r="16" spans="1:35" ht="25.5" customHeight="1">
      <c r="A16" s="1416"/>
      <c r="B16" s="1417"/>
      <c r="C16" s="1417"/>
      <c r="D16" s="1417"/>
      <c r="E16" s="1417"/>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8"/>
    </row>
    <row r="17" spans="1:51" ht="25.5" customHeight="1">
      <c r="A17" s="1416"/>
      <c r="B17" s="1417"/>
      <c r="C17" s="1417"/>
      <c r="D17" s="1417"/>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8"/>
    </row>
    <row r="18" spans="1:51" ht="25.5" customHeight="1">
      <c r="A18" s="2056"/>
      <c r="B18" s="2057"/>
      <c r="C18" s="2057"/>
      <c r="D18" s="2057"/>
      <c r="E18" s="2057"/>
      <c r="F18" s="2057"/>
      <c r="G18" s="2057"/>
      <c r="H18" s="2057"/>
      <c r="I18" s="2057"/>
      <c r="J18" s="2057"/>
      <c r="K18" s="2057"/>
      <c r="L18" s="2057"/>
      <c r="M18" s="2057"/>
      <c r="N18" s="2057"/>
      <c r="O18" s="2057"/>
      <c r="P18" s="2057"/>
      <c r="Q18" s="2057"/>
      <c r="R18" s="2057"/>
      <c r="S18" s="2057"/>
      <c r="T18" s="2057"/>
      <c r="U18" s="2057"/>
      <c r="V18" s="2057"/>
      <c r="W18" s="2057"/>
      <c r="X18" s="2057"/>
      <c r="Y18" s="2057"/>
      <c r="Z18" s="2057"/>
      <c r="AA18" s="2057"/>
      <c r="AB18" s="2057"/>
      <c r="AC18" s="2057"/>
      <c r="AD18" s="2057"/>
      <c r="AE18" s="2057"/>
      <c r="AF18" s="2057"/>
      <c r="AG18" s="2058"/>
    </row>
    <row r="19" spans="1:51" ht="25.5" customHeight="1">
      <c r="A19" s="230"/>
      <c r="B19" s="873" t="s">
        <v>308</v>
      </c>
      <c r="C19" s="873"/>
      <c r="D19" s="873"/>
      <c r="E19" s="873"/>
      <c r="F19" s="873"/>
      <c r="G19" s="873"/>
      <c r="H19" s="873"/>
      <c r="I19" s="873"/>
      <c r="J19" s="873"/>
      <c r="K19" s="873"/>
      <c r="L19" s="363"/>
      <c r="M19" s="1431"/>
      <c r="N19" s="1432"/>
      <c r="O19" s="1432"/>
      <c r="P19" s="1432"/>
      <c r="Q19" s="1432"/>
      <c r="R19" s="1432"/>
      <c r="S19" s="1432"/>
      <c r="T19" s="1432"/>
      <c r="U19" s="1432"/>
      <c r="V19" s="1432"/>
      <c r="W19" s="1432"/>
      <c r="X19" s="2049" t="s">
        <v>306</v>
      </c>
      <c r="Y19" s="2049"/>
      <c r="Z19" s="2049"/>
      <c r="AA19" s="2049"/>
      <c r="AB19" s="2049"/>
      <c r="AC19" s="2049"/>
      <c r="AD19" s="2049"/>
      <c r="AE19" s="2049"/>
      <c r="AF19" s="2049"/>
      <c r="AG19" s="237"/>
    </row>
    <row r="20" spans="1:51" ht="25.5" customHeight="1">
      <c r="A20" s="297"/>
      <c r="B20" s="873" t="s">
        <v>307</v>
      </c>
      <c r="C20" s="873"/>
      <c r="D20" s="873"/>
      <c r="E20" s="873"/>
      <c r="F20" s="873"/>
      <c r="G20" s="873"/>
      <c r="H20" s="873"/>
      <c r="I20" s="873"/>
      <c r="J20" s="873"/>
      <c r="K20" s="873"/>
      <c r="L20" s="477"/>
      <c r="M20" s="1431"/>
      <c r="N20" s="1432"/>
      <c r="O20" s="1432"/>
      <c r="P20" s="1432"/>
      <c r="Q20" s="1432"/>
      <c r="R20" s="1432"/>
      <c r="S20" s="1432"/>
      <c r="T20" s="1432"/>
      <c r="U20" s="1432"/>
      <c r="V20" s="1432"/>
      <c r="W20" s="1432"/>
      <c r="X20" s="2049" t="s">
        <v>306</v>
      </c>
      <c r="Y20" s="2049"/>
      <c r="Z20" s="2049"/>
      <c r="AA20" s="2049"/>
      <c r="AB20" s="2049"/>
      <c r="AC20" s="2049"/>
      <c r="AD20" s="2049"/>
      <c r="AE20" s="2049"/>
      <c r="AF20" s="2049"/>
      <c r="AG20" s="354"/>
    </row>
    <row r="21" spans="1:51" ht="25.5" customHeight="1" thickBot="1">
      <c r="A21" s="238"/>
      <c r="B21" s="1661" t="s">
        <v>227</v>
      </c>
      <c r="C21" s="1661"/>
      <c r="D21" s="1661"/>
      <c r="E21" s="1661"/>
      <c r="F21" s="1661"/>
      <c r="G21" s="1661"/>
      <c r="H21" s="1661"/>
      <c r="I21" s="1661"/>
      <c r="J21" s="1661"/>
      <c r="K21" s="1661"/>
      <c r="L21" s="478"/>
      <c r="M21" s="2050" t="s">
        <v>692</v>
      </c>
      <c r="N21" s="2051"/>
      <c r="O21" s="2051"/>
      <c r="P21" s="2051"/>
      <c r="Q21" s="2051"/>
      <c r="R21" s="2051"/>
      <c r="S21" s="2051"/>
      <c r="T21" s="2051"/>
      <c r="U21" s="2051"/>
      <c r="V21" s="2051"/>
      <c r="W21" s="2051"/>
      <c r="X21" s="2052" t="s">
        <v>306</v>
      </c>
      <c r="Y21" s="2052"/>
      <c r="Z21" s="2052"/>
      <c r="AA21" s="2052"/>
      <c r="AB21" s="2052"/>
      <c r="AC21" s="2052"/>
      <c r="AD21" s="2052"/>
      <c r="AE21" s="2052"/>
      <c r="AF21" s="2052"/>
      <c r="AG21" s="479"/>
    </row>
    <row r="22" spans="1:51" ht="25.5" customHeight="1">
      <c r="A22" s="2020" t="s">
        <v>217</v>
      </c>
      <c r="B22" s="2021"/>
      <c r="C22" s="2021"/>
      <c r="D22" s="2021"/>
      <c r="E22" s="2021"/>
      <c r="F22" s="2022"/>
      <c r="G22" s="2026" t="s">
        <v>66</v>
      </c>
      <c r="H22" s="2027"/>
      <c r="I22" s="2027"/>
      <c r="J22" s="2027"/>
      <c r="K22" s="2027"/>
      <c r="L22" s="2028"/>
      <c r="M22" s="993"/>
      <c r="N22" s="994"/>
      <c r="O22" s="994"/>
      <c r="P22" s="994"/>
      <c r="Q22" s="994"/>
      <c r="R22" s="994"/>
      <c r="S22" s="994"/>
      <c r="T22" s="994"/>
      <c r="U22" s="994"/>
      <c r="V22" s="994"/>
      <c r="W22" s="994"/>
      <c r="X22" s="994"/>
      <c r="Y22" s="994"/>
      <c r="Z22" s="994"/>
      <c r="AA22" s="994"/>
      <c r="AB22" s="994"/>
      <c r="AC22" s="994"/>
      <c r="AD22" s="994"/>
      <c r="AE22" s="994"/>
      <c r="AF22" s="994"/>
      <c r="AG22" s="995"/>
    </row>
    <row r="23" spans="1:51" ht="25.5" customHeight="1">
      <c r="A23" s="2023"/>
      <c r="B23" s="2024"/>
      <c r="C23" s="2024"/>
      <c r="D23" s="2024"/>
      <c r="E23" s="2024"/>
      <c r="F23" s="2025"/>
      <c r="G23" s="2029" t="s">
        <v>21</v>
      </c>
      <c r="H23" s="2030"/>
      <c r="I23" s="2030"/>
      <c r="J23" s="2030"/>
      <c r="K23" s="2030"/>
      <c r="L23" s="2031"/>
      <c r="M23" s="1385"/>
      <c r="N23" s="1386"/>
      <c r="O23" s="1386"/>
      <c r="P23" s="1386"/>
      <c r="Q23" s="1386"/>
      <c r="R23" s="1386"/>
      <c r="S23" s="1386"/>
      <c r="T23" s="1386"/>
      <c r="U23" s="1386"/>
      <c r="V23" s="1386"/>
      <c r="W23" s="1386"/>
      <c r="X23" s="1386"/>
      <c r="Y23" s="1386"/>
      <c r="Z23" s="1386"/>
      <c r="AA23" s="1386"/>
      <c r="AB23" s="1386"/>
      <c r="AC23" s="1386"/>
      <c r="AD23" s="1386"/>
      <c r="AE23" s="1386"/>
      <c r="AF23" s="1386"/>
      <c r="AG23" s="1387"/>
    </row>
    <row r="24" spans="1:51" ht="25.5" customHeight="1">
      <c r="A24" s="2008" t="s">
        <v>120</v>
      </c>
      <c r="B24" s="2009"/>
      <c r="C24" s="2009"/>
      <c r="D24" s="2009"/>
      <c r="E24" s="2009"/>
      <c r="F24" s="2010"/>
      <c r="G24" s="2014" t="s">
        <v>66</v>
      </c>
      <c r="H24" s="2015"/>
      <c r="I24" s="2015"/>
      <c r="J24" s="2015"/>
      <c r="K24" s="2015"/>
      <c r="L24" s="2016"/>
      <c r="M24" s="846"/>
      <c r="N24" s="847"/>
      <c r="O24" s="847"/>
      <c r="P24" s="847"/>
      <c r="Q24" s="847"/>
      <c r="R24" s="847"/>
      <c r="S24" s="847"/>
      <c r="T24" s="847"/>
      <c r="U24" s="847"/>
      <c r="V24" s="847"/>
      <c r="W24" s="847"/>
      <c r="X24" s="847"/>
      <c r="Y24" s="847"/>
      <c r="Z24" s="847"/>
      <c r="AA24" s="847"/>
      <c r="AB24" s="847"/>
      <c r="AC24" s="847"/>
      <c r="AD24" s="847"/>
      <c r="AE24" s="847"/>
      <c r="AF24" s="847"/>
      <c r="AG24" s="848"/>
      <c r="AI24" s="27" t="s">
        <v>870</v>
      </c>
    </row>
    <row r="25" spans="1:51" ht="25.5" customHeight="1" thickBot="1">
      <c r="A25" s="2011"/>
      <c r="B25" s="2012"/>
      <c r="C25" s="2012"/>
      <c r="D25" s="2012"/>
      <c r="E25" s="2012"/>
      <c r="F25" s="2013"/>
      <c r="G25" s="2017" t="s">
        <v>21</v>
      </c>
      <c r="H25" s="2018"/>
      <c r="I25" s="2018"/>
      <c r="J25" s="2018"/>
      <c r="K25" s="2018"/>
      <c r="L25" s="2019"/>
      <c r="M25" s="852"/>
      <c r="N25" s="853"/>
      <c r="O25" s="853"/>
      <c r="P25" s="853"/>
      <c r="Q25" s="853"/>
      <c r="R25" s="853"/>
      <c r="S25" s="853"/>
      <c r="T25" s="853"/>
      <c r="U25" s="853"/>
      <c r="V25" s="853"/>
      <c r="W25" s="853"/>
      <c r="X25" s="853"/>
      <c r="Y25" s="853"/>
      <c r="Z25" s="853"/>
      <c r="AA25" s="853"/>
      <c r="AB25" s="853"/>
      <c r="AC25" s="853"/>
      <c r="AD25" s="853"/>
      <c r="AE25" s="853"/>
      <c r="AF25" s="853"/>
      <c r="AG25" s="854"/>
    </row>
    <row r="26" spans="1:51" ht="25.5" customHeight="1">
      <c r="A26" s="1" t="s">
        <v>478</v>
      </c>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51" ht="25.5" customHeight="1" thickBot="1">
      <c r="A27" s="1" t="s">
        <v>479</v>
      </c>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20" t="s">
        <v>14</v>
      </c>
    </row>
    <row r="28" spans="1:51" ht="25.5" customHeight="1">
      <c r="A28" s="228"/>
      <c r="B28" s="895" t="s">
        <v>480</v>
      </c>
      <c r="C28" s="895"/>
      <c r="D28" s="895"/>
      <c r="E28" s="895"/>
      <c r="F28" s="895"/>
      <c r="G28" s="895"/>
      <c r="H28" s="895"/>
      <c r="I28" s="229"/>
      <c r="J28" s="950" t="s">
        <v>879</v>
      </c>
      <c r="K28" s="824"/>
      <c r="L28" s="824"/>
      <c r="M28" s="824"/>
      <c r="N28" s="824"/>
      <c r="O28" s="824"/>
      <c r="P28" s="824"/>
      <c r="Q28" s="824"/>
      <c r="R28" s="833"/>
      <c r="S28" s="950" t="s">
        <v>481</v>
      </c>
      <c r="T28" s="824"/>
      <c r="U28" s="824"/>
      <c r="V28" s="824"/>
      <c r="W28" s="824"/>
      <c r="X28" s="824"/>
      <c r="Y28" s="824"/>
      <c r="Z28" s="824"/>
      <c r="AA28" s="824"/>
      <c r="AB28" s="824"/>
      <c r="AC28" s="824"/>
      <c r="AD28" s="824"/>
      <c r="AE28" s="824"/>
      <c r="AF28" s="824"/>
      <c r="AG28" s="825"/>
    </row>
    <row r="29" spans="1:51" ht="25.5" customHeight="1">
      <c r="A29" s="230"/>
      <c r="B29" s="844" t="s">
        <v>17</v>
      </c>
      <c r="C29" s="844"/>
      <c r="D29" s="844"/>
      <c r="E29" s="844"/>
      <c r="F29" s="844"/>
      <c r="G29" s="844"/>
      <c r="H29" s="844"/>
      <c r="I29" s="231"/>
      <c r="J29" s="2041">
        <v>0</v>
      </c>
      <c r="K29" s="2042"/>
      <c r="L29" s="2042"/>
      <c r="M29" s="2042"/>
      <c r="N29" s="2042"/>
      <c r="O29" s="2042"/>
      <c r="P29" s="2042"/>
      <c r="Q29" s="2042"/>
      <c r="R29" s="2043"/>
      <c r="S29" s="2040"/>
      <c r="T29" s="1366"/>
      <c r="U29" s="1366"/>
      <c r="V29" s="1366"/>
      <c r="W29" s="1366"/>
      <c r="X29" s="1366"/>
      <c r="Y29" s="1366"/>
      <c r="Z29" s="1366"/>
      <c r="AA29" s="1366"/>
      <c r="AB29" s="1366"/>
      <c r="AC29" s="1366"/>
      <c r="AD29" s="1366"/>
      <c r="AE29" s="1366"/>
      <c r="AF29" s="1366"/>
      <c r="AG29" s="1531"/>
      <c r="AI29" s="1433" t="s">
        <v>887</v>
      </c>
      <c r="AJ29" s="1433"/>
      <c r="AK29" s="1433"/>
      <c r="AL29" s="1433"/>
      <c r="AM29" s="1433"/>
      <c r="AN29" s="1433"/>
      <c r="AO29" s="1433"/>
      <c r="AP29" s="1433"/>
      <c r="AQ29" s="1433"/>
      <c r="AR29" s="1433"/>
      <c r="AS29" s="1433"/>
      <c r="AT29" s="1433"/>
      <c r="AU29" s="1433"/>
      <c r="AV29" s="1433"/>
      <c r="AW29" s="1433"/>
      <c r="AX29" s="1433"/>
      <c r="AY29" s="1433"/>
    </row>
    <row r="30" spans="1:51" ht="25.5" customHeight="1">
      <c r="A30" s="230"/>
      <c r="B30" s="844" t="s">
        <v>25</v>
      </c>
      <c r="C30" s="844"/>
      <c r="D30" s="844"/>
      <c r="E30" s="844"/>
      <c r="F30" s="844"/>
      <c r="G30" s="844"/>
      <c r="H30" s="844"/>
      <c r="I30" s="231"/>
      <c r="J30" s="2041" t="s">
        <v>692</v>
      </c>
      <c r="K30" s="2042"/>
      <c r="L30" s="2042"/>
      <c r="M30" s="2042"/>
      <c r="N30" s="2042"/>
      <c r="O30" s="2042"/>
      <c r="P30" s="2042"/>
      <c r="Q30" s="2042"/>
      <c r="R30" s="2043"/>
      <c r="S30" s="2040"/>
      <c r="T30" s="1366"/>
      <c r="U30" s="1366"/>
      <c r="V30" s="1366"/>
      <c r="W30" s="1366"/>
      <c r="X30" s="1366"/>
      <c r="Y30" s="1366"/>
      <c r="Z30" s="1366"/>
      <c r="AA30" s="1366"/>
      <c r="AB30" s="1366"/>
      <c r="AC30" s="1366"/>
      <c r="AD30" s="1366"/>
      <c r="AE30" s="1366"/>
      <c r="AF30" s="1366"/>
      <c r="AG30" s="1531"/>
      <c r="AI30" s="1433"/>
      <c r="AJ30" s="1433"/>
      <c r="AK30" s="1433"/>
      <c r="AL30" s="1433"/>
      <c r="AM30" s="1433"/>
      <c r="AN30" s="1433"/>
      <c r="AO30" s="1433"/>
      <c r="AP30" s="1433"/>
      <c r="AQ30" s="1433"/>
      <c r="AR30" s="1433"/>
      <c r="AS30" s="1433"/>
      <c r="AT30" s="1433"/>
      <c r="AU30" s="1433"/>
      <c r="AV30" s="1433"/>
      <c r="AW30" s="1433"/>
      <c r="AX30" s="1433"/>
      <c r="AY30" s="1433"/>
    </row>
    <row r="31" spans="1:51" ht="25.5" customHeight="1">
      <c r="A31" s="230"/>
      <c r="B31" s="844" t="s">
        <v>483</v>
      </c>
      <c r="C31" s="844"/>
      <c r="D31" s="844"/>
      <c r="E31" s="844"/>
      <c r="F31" s="844"/>
      <c r="G31" s="844"/>
      <c r="H31" s="844"/>
      <c r="I31" s="231"/>
      <c r="J31" s="2037" t="str">
        <f>M21</f>
        <v>　</v>
      </c>
      <c r="K31" s="2038"/>
      <c r="L31" s="2038"/>
      <c r="M31" s="2038"/>
      <c r="N31" s="2038"/>
      <c r="O31" s="2038"/>
      <c r="P31" s="2038"/>
      <c r="Q31" s="2038"/>
      <c r="R31" s="2039"/>
      <c r="S31" s="2040"/>
      <c r="T31" s="1366"/>
      <c r="U31" s="1366"/>
      <c r="V31" s="1366"/>
      <c r="W31" s="1366"/>
      <c r="X31" s="1366"/>
      <c r="Y31" s="1366"/>
      <c r="Z31" s="1366"/>
      <c r="AA31" s="1366"/>
      <c r="AB31" s="1366"/>
      <c r="AC31" s="1366"/>
      <c r="AD31" s="1366"/>
      <c r="AE31" s="1366"/>
      <c r="AF31" s="1366"/>
      <c r="AG31" s="1531"/>
      <c r="AI31" s="830" t="s">
        <v>484</v>
      </c>
      <c r="AJ31" s="830"/>
      <c r="AK31" s="830"/>
      <c r="AL31" s="830"/>
      <c r="AM31" s="830"/>
      <c r="AN31" s="830"/>
      <c r="AO31" s="830"/>
      <c r="AP31" s="830"/>
      <c r="AQ31" s="830"/>
      <c r="AR31" s="830"/>
      <c r="AS31" s="830"/>
      <c r="AT31" s="830"/>
      <c r="AU31" s="830"/>
      <c r="AV31" s="830"/>
      <c r="AW31" s="830"/>
    </row>
    <row r="32" spans="1:51" ht="25.5" customHeight="1">
      <c r="A32" s="230"/>
      <c r="B32" s="844" t="s">
        <v>482</v>
      </c>
      <c r="C32" s="844"/>
      <c r="D32" s="844"/>
      <c r="E32" s="844"/>
      <c r="F32" s="844"/>
      <c r="G32" s="844"/>
      <c r="H32" s="844"/>
      <c r="I32" s="231"/>
      <c r="J32" s="2041">
        <f>M14</f>
        <v>0</v>
      </c>
      <c r="K32" s="2042"/>
      <c r="L32" s="2042"/>
      <c r="M32" s="2042"/>
      <c r="N32" s="2042"/>
      <c r="O32" s="2042"/>
      <c r="P32" s="2042"/>
      <c r="Q32" s="2042"/>
      <c r="R32" s="2043"/>
      <c r="S32" s="2040"/>
      <c r="T32" s="1366"/>
      <c r="U32" s="1366"/>
      <c r="V32" s="1366"/>
      <c r="W32" s="1366"/>
      <c r="X32" s="1366"/>
      <c r="Y32" s="1366"/>
      <c r="Z32" s="1366"/>
      <c r="AA32" s="1366"/>
      <c r="AB32" s="1366"/>
      <c r="AC32" s="1366"/>
      <c r="AD32" s="1366"/>
      <c r="AE32" s="1366"/>
      <c r="AF32" s="1366"/>
      <c r="AG32" s="1531"/>
    </row>
    <row r="33" spans="1:49" ht="25.5" customHeight="1" thickBot="1">
      <c r="A33" s="840" t="s">
        <v>18</v>
      </c>
      <c r="B33" s="841"/>
      <c r="C33" s="841"/>
      <c r="D33" s="841"/>
      <c r="E33" s="841"/>
      <c r="F33" s="841"/>
      <c r="G33" s="841"/>
      <c r="H33" s="841"/>
      <c r="I33" s="842"/>
      <c r="J33" s="2033">
        <f>SUM(J29:R32)</f>
        <v>0</v>
      </c>
      <c r="K33" s="2034"/>
      <c r="L33" s="2034"/>
      <c r="M33" s="2034"/>
      <c r="N33" s="2034"/>
      <c r="O33" s="2034"/>
      <c r="P33" s="2034"/>
      <c r="Q33" s="2034"/>
      <c r="R33" s="2035"/>
      <c r="S33" s="2036"/>
      <c r="T33" s="1365"/>
      <c r="U33" s="1365"/>
      <c r="V33" s="1365"/>
      <c r="W33" s="1365"/>
      <c r="X33" s="1365"/>
      <c r="Y33" s="1365"/>
      <c r="Z33" s="1365"/>
      <c r="AA33" s="1365"/>
      <c r="AB33" s="1365"/>
      <c r="AC33" s="1365"/>
      <c r="AD33" s="1365"/>
      <c r="AE33" s="1365"/>
      <c r="AF33" s="1365"/>
      <c r="AG33" s="1414"/>
      <c r="AI33" s="830" t="s">
        <v>485</v>
      </c>
      <c r="AJ33" s="830"/>
      <c r="AK33" s="830"/>
      <c r="AL33" s="830"/>
      <c r="AM33" s="830"/>
      <c r="AN33" s="830" t="s">
        <v>337</v>
      </c>
      <c r="AO33" s="830"/>
      <c r="AP33" s="830"/>
      <c r="AQ33" s="830"/>
      <c r="AR33" s="830"/>
      <c r="AS33" s="830"/>
      <c r="AT33" s="830"/>
      <c r="AU33" s="830"/>
      <c r="AV33" s="830"/>
      <c r="AW33" s="830"/>
    </row>
    <row r="34" spans="1:49" ht="25.5" customHeight="1">
      <c r="J34" s="1"/>
      <c r="K34" s="1"/>
    </row>
    <row r="35" spans="1:49" ht="25.5" customHeight="1" thickBot="1">
      <c r="A35" s="1" t="s">
        <v>486</v>
      </c>
      <c r="J35" s="1"/>
      <c r="K35" s="1"/>
      <c r="AG35" s="20" t="s">
        <v>14</v>
      </c>
    </row>
    <row r="36" spans="1:49" s="27" customFormat="1" ht="38.4" customHeight="1">
      <c r="A36" s="831" t="s">
        <v>15</v>
      </c>
      <c r="B36" s="832"/>
      <c r="C36" s="832"/>
      <c r="D36" s="832"/>
      <c r="E36" s="832"/>
      <c r="F36" s="832" t="s">
        <v>57</v>
      </c>
      <c r="G36" s="832"/>
      <c r="H36" s="832"/>
      <c r="I36" s="832"/>
      <c r="J36" s="832"/>
      <c r="K36" s="1409" t="s">
        <v>1011</v>
      </c>
      <c r="L36" s="832"/>
      <c r="M36" s="832"/>
      <c r="N36" s="832"/>
      <c r="O36" s="832"/>
      <c r="P36" s="832"/>
      <c r="Q36" s="832"/>
      <c r="R36" s="832" t="s">
        <v>89</v>
      </c>
      <c r="S36" s="832"/>
      <c r="T36" s="832"/>
      <c r="U36" s="832"/>
      <c r="V36" s="832"/>
      <c r="W36" s="832"/>
      <c r="X36" s="832"/>
      <c r="Y36" s="832" t="s">
        <v>38</v>
      </c>
      <c r="Z36" s="832"/>
      <c r="AA36" s="832"/>
      <c r="AB36" s="832"/>
      <c r="AC36" s="832"/>
      <c r="AD36" s="832"/>
      <c r="AE36" s="832"/>
      <c r="AF36" s="832"/>
      <c r="AG36" s="979"/>
    </row>
    <row r="37" spans="1:49" s="27" customFormat="1" ht="19.5" customHeight="1">
      <c r="A37" s="1963"/>
      <c r="B37" s="1017"/>
      <c r="C37" s="1017"/>
      <c r="D37" s="1017"/>
      <c r="E37" s="1017"/>
      <c r="F37" s="1017"/>
      <c r="G37" s="1017"/>
      <c r="H37" s="1017"/>
      <c r="I37" s="1017"/>
      <c r="J37" s="1017"/>
      <c r="K37" s="1964"/>
      <c r="L37" s="1964"/>
      <c r="M37" s="1964"/>
      <c r="N37" s="1964"/>
      <c r="O37" s="1964"/>
      <c r="P37" s="1964"/>
      <c r="Q37" s="1964"/>
      <c r="R37" s="1964"/>
      <c r="S37" s="1964"/>
      <c r="T37" s="1964"/>
      <c r="U37" s="1964"/>
      <c r="V37" s="1964"/>
      <c r="W37" s="1964"/>
      <c r="X37" s="1964"/>
      <c r="Y37" s="1017"/>
      <c r="Z37" s="1017"/>
      <c r="AA37" s="1017"/>
      <c r="AB37" s="1017"/>
      <c r="AC37" s="1017"/>
      <c r="AD37" s="1017"/>
      <c r="AE37" s="1017"/>
      <c r="AF37" s="1017"/>
      <c r="AG37" s="1018"/>
    </row>
    <row r="38" spans="1:49" s="27" customFormat="1" ht="19.5" customHeight="1">
      <c r="A38" s="1963"/>
      <c r="B38" s="1017"/>
      <c r="C38" s="1017"/>
      <c r="D38" s="1017"/>
      <c r="E38" s="1017"/>
      <c r="F38" s="1017"/>
      <c r="G38" s="1017"/>
      <c r="H38" s="1017"/>
      <c r="I38" s="1017"/>
      <c r="J38" s="1017"/>
      <c r="K38" s="1964"/>
      <c r="L38" s="1964"/>
      <c r="M38" s="1964"/>
      <c r="N38" s="1964"/>
      <c r="O38" s="1964"/>
      <c r="P38" s="1964"/>
      <c r="Q38" s="1964"/>
      <c r="R38" s="1964"/>
      <c r="S38" s="1964"/>
      <c r="T38" s="1964"/>
      <c r="U38" s="1964"/>
      <c r="V38" s="1964"/>
      <c r="W38" s="1964"/>
      <c r="X38" s="1964"/>
      <c r="Y38" s="1017"/>
      <c r="Z38" s="1017"/>
      <c r="AA38" s="1017"/>
      <c r="AB38" s="1017"/>
      <c r="AC38" s="1017"/>
      <c r="AD38" s="1017"/>
      <c r="AE38" s="1017"/>
      <c r="AF38" s="1017"/>
      <c r="AG38" s="1018"/>
    </row>
    <row r="39" spans="1:49" s="27" customFormat="1" ht="19.5" customHeight="1">
      <c r="A39" s="1963"/>
      <c r="B39" s="1017"/>
      <c r="C39" s="1017"/>
      <c r="D39" s="1017"/>
      <c r="E39" s="1017"/>
      <c r="F39" s="1017"/>
      <c r="G39" s="1017"/>
      <c r="H39" s="1017"/>
      <c r="I39" s="1017"/>
      <c r="J39" s="1017"/>
      <c r="K39" s="1964"/>
      <c r="L39" s="1964"/>
      <c r="M39" s="1964"/>
      <c r="N39" s="1964"/>
      <c r="O39" s="1964"/>
      <c r="P39" s="1964"/>
      <c r="Q39" s="1964"/>
      <c r="R39" s="1964"/>
      <c r="S39" s="1964"/>
      <c r="T39" s="1964"/>
      <c r="U39" s="1964"/>
      <c r="V39" s="1964"/>
      <c r="W39" s="1964"/>
      <c r="X39" s="1964"/>
      <c r="Y39" s="1017"/>
      <c r="Z39" s="1017"/>
      <c r="AA39" s="1017"/>
      <c r="AB39" s="1017"/>
      <c r="AC39" s="1017"/>
      <c r="AD39" s="1017"/>
      <c r="AE39" s="1017"/>
      <c r="AF39" s="1017"/>
      <c r="AG39" s="1018"/>
    </row>
    <row r="40" spans="1:49" s="27" customFormat="1" ht="19.5" customHeight="1">
      <c r="A40" s="1963"/>
      <c r="B40" s="1017"/>
      <c r="C40" s="1017"/>
      <c r="D40" s="1017"/>
      <c r="E40" s="1017"/>
      <c r="F40" s="1017"/>
      <c r="G40" s="1017"/>
      <c r="H40" s="1017"/>
      <c r="I40" s="1017"/>
      <c r="J40" s="1017"/>
      <c r="K40" s="1964"/>
      <c r="L40" s="1964"/>
      <c r="M40" s="1964"/>
      <c r="N40" s="1964"/>
      <c r="O40" s="1964"/>
      <c r="P40" s="1964"/>
      <c r="Q40" s="1964"/>
      <c r="R40" s="1964"/>
      <c r="S40" s="1964"/>
      <c r="T40" s="1964"/>
      <c r="U40" s="1964"/>
      <c r="V40" s="1964"/>
      <c r="W40" s="1964"/>
      <c r="X40" s="1964"/>
      <c r="Y40" s="1017"/>
      <c r="Z40" s="1017"/>
      <c r="AA40" s="1017"/>
      <c r="AB40" s="1017"/>
      <c r="AC40" s="1017"/>
      <c r="AD40" s="1017"/>
      <c r="AE40" s="1017"/>
      <c r="AF40" s="1017"/>
      <c r="AG40" s="1018"/>
    </row>
    <row r="41" spans="1:49" s="27" customFormat="1" ht="19.5" customHeight="1">
      <c r="A41" s="1963"/>
      <c r="B41" s="1017"/>
      <c r="C41" s="1017"/>
      <c r="D41" s="1017"/>
      <c r="E41" s="1017"/>
      <c r="F41" s="1017"/>
      <c r="G41" s="1017"/>
      <c r="H41" s="1017"/>
      <c r="I41" s="1017"/>
      <c r="J41" s="1017"/>
      <c r="K41" s="1964"/>
      <c r="L41" s="1964"/>
      <c r="M41" s="1964"/>
      <c r="N41" s="1964"/>
      <c r="O41" s="1964"/>
      <c r="P41" s="1964"/>
      <c r="Q41" s="1964"/>
      <c r="R41" s="1964"/>
      <c r="S41" s="1964"/>
      <c r="T41" s="1964"/>
      <c r="U41" s="1964"/>
      <c r="V41" s="1964"/>
      <c r="W41" s="1964"/>
      <c r="X41" s="1964"/>
      <c r="Y41" s="1017"/>
      <c r="Z41" s="1017"/>
      <c r="AA41" s="1017"/>
      <c r="AB41" s="1017"/>
      <c r="AC41" s="1017"/>
      <c r="AD41" s="1017"/>
      <c r="AE41" s="1017"/>
      <c r="AF41" s="1017"/>
      <c r="AG41" s="1018"/>
    </row>
    <row r="42" spans="1:49" s="27" customFormat="1" ht="19.5" customHeight="1">
      <c r="A42" s="1963"/>
      <c r="B42" s="1017"/>
      <c r="C42" s="1017"/>
      <c r="D42" s="1017"/>
      <c r="E42" s="1017"/>
      <c r="F42" s="1017"/>
      <c r="G42" s="1017"/>
      <c r="H42" s="1017"/>
      <c r="I42" s="1017"/>
      <c r="J42" s="1017"/>
      <c r="K42" s="1964"/>
      <c r="L42" s="1964"/>
      <c r="M42" s="1964"/>
      <c r="N42" s="1964"/>
      <c r="O42" s="1964"/>
      <c r="P42" s="1964"/>
      <c r="Q42" s="1964"/>
      <c r="R42" s="1964"/>
      <c r="S42" s="1964"/>
      <c r="T42" s="1964"/>
      <c r="U42" s="1964"/>
      <c r="V42" s="1964"/>
      <c r="W42" s="1964"/>
      <c r="X42" s="1964"/>
      <c r="Y42" s="1017"/>
      <c r="Z42" s="1017"/>
      <c r="AA42" s="1017"/>
      <c r="AB42" s="1017"/>
      <c r="AC42" s="1017"/>
      <c r="AD42" s="1017"/>
      <c r="AE42" s="1017"/>
      <c r="AF42" s="1017"/>
      <c r="AG42" s="1018"/>
    </row>
    <row r="43" spans="1:49" s="27" customFormat="1" ht="19.5" customHeight="1">
      <c r="A43" s="1963"/>
      <c r="B43" s="1017"/>
      <c r="C43" s="1017"/>
      <c r="D43" s="1017"/>
      <c r="E43" s="1017"/>
      <c r="F43" s="1017"/>
      <c r="G43" s="1017"/>
      <c r="H43" s="1017"/>
      <c r="I43" s="1017"/>
      <c r="J43" s="1017"/>
      <c r="K43" s="1964"/>
      <c r="L43" s="1964"/>
      <c r="M43" s="1964"/>
      <c r="N43" s="1964"/>
      <c r="O43" s="1964"/>
      <c r="P43" s="1964"/>
      <c r="Q43" s="1964"/>
      <c r="R43" s="1964"/>
      <c r="S43" s="1964"/>
      <c r="T43" s="1964"/>
      <c r="U43" s="1964"/>
      <c r="V43" s="1964"/>
      <c r="W43" s="1964"/>
      <c r="X43" s="1964"/>
      <c r="Y43" s="1017"/>
      <c r="Z43" s="1017"/>
      <c r="AA43" s="1017"/>
      <c r="AB43" s="1017"/>
      <c r="AC43" s="1017"/>
      <c r="AD43" s="1017"/>
      <c r="AE43" s="1017"/>
      <c r="AF43" s="1017"/>
      <c r="AG43" s="1018"/>
    </row>
    <row r="44" spans="1:49" s="27" customFormat="1" ht="19.5" customHeight="1">
      <c r="A44" s="1963"/>
      <c r="B44" s="1017"/>
      <c r="C44" s="1017"/>
      <c r="D44" s="1017"/>
      <c r="E44" s="1017"/>
      <c r="F44" s="1017"/>
      <c r="G44" s="1017"/>
      <c r="H44" s="1017"/>
      <c r="I44" s="1017"/>
      <c r="J44" s="1017"/>
      <c r="K44" s="1964"/>
      <c r="L44" s="1964"/>
      <c r="M44" s="1964"/>
      <c r="N44" s="1964"/>
      <c r="O44" s="1964"/>
      <c r="P44" s="1964"/>
      <c r="Q44" s="1964"/>
      <c r="R44" s="1964"/>
      <c r="S44" s="1964"/>
      <c r="T44" s="1964"/>
      <c r="U44" s="1964"/>
      <c r="V44" s="1964"/>
      <c r="W44" s="1964"/>
      <c r="X44" s="1964"/>
      <c r="Y44" s="1017"/>
      <c r="Z44" s="1017"/>
      <c r="AA44" s="1017"/>
      <c r="AB44" s="1017"/>
      <c r="AC44" s="1017"/>
      <c r="AD44" s="1017"/>
      <c r="AE44" s="1017"/>
      <c r="AF44" s="1017"/>
      <c r="AG44" s="1018"/>
    </row>
    <row r="45" spans="1:49" s="27" customFormat="1" ht="19.5" customHeight="1">
      <c r="A45" s="1963"/>
      <c r="B45" s="1017"/>
      <c r="C45" s="1017"/>
      <c r="D45" s="1017"/>
      <c r="E45" s="1017"/>
      <c r="F45" s="1017"/>
      <c r="G45" s="1017"/>
      <c r="H45" s="1017"/>
      <c r="I45" s="1017"/>
      <c r="J45" s="1017"/>
      <c r="K45" s="1964"/>
      <c r="L45" s="1964"/>
      <c r="M45" s="1964"/>
      <c r="N45" s="1964"/>
      <c r="O45" s="1964"/>
      <c r="P45" s="1964"/>
      <c r="Q45" s="1964"/>
      <c r="R45" s="1964"/>
      <c r="S45" s="1964"/>
      <c r="T45" s="1964"/>
      <c r="U45" s="1964"/>
      <c r="V45" s="1964"/>
      <c r="W45" s="1964"/>
      <c r="X45" s="1964"/>
      <c r="Y45" s="1017"/>
      <c r="Z45" s="1017"/>
      <c r="AA45" s="1017"/>
      <c r="AB45" s="1017"/>
      <c r="AC45" s="1017"/>
      <c r="AD45" s="1017"/>
      <c r="AE45" s="1017"/>
      <c r="AF45" s="1017"/>
      <c r="AG45" s="1018"/>
    </row>
    <row r="46" spans="1:49" s="27" customFormat="1" ht="19.5" customHeight="1">
      <c r="A46" s="1970" t="s">
        <v>555</v>
      </c>
      <c r="B46" s="826"/>
      <c r="C46" s="826"/>
      <c r="D46" s="826"/>
      <c r="E46" s="1024"/>
      <c r="F46" s="1017"/>
      <c r="G46" s="1017"/>
      <c r="H46" s="1017"/>
      <c r="I46" s="1017"/>
      <c r="J46" s="1017"/>
      <c r="K46" s="1964"/>
      <c r="L46" s="1964"/>
      <c r="M46" s="1964"/>
      <c r="N46" s="1964"/>
      <c r="O46" s="1964"/>
      <c r="P46" s="1964"/>
      <c r="Q46" s="1964"/>
      <c r="R46" s="1964"/>
      <c r="S46" s="1964"/>
      <c r="T46" s="1964"/>
      <c r="U46" s="1964"/>
      <c r="V46" s="1964"/>
      <c r="W46" s="1964"/>
      <c r="X46" s="1964"/>
      <c r="Y46" s="1017"/>
      <c r="Z46" s="1017"/>
      <c r="AA46" s="1017"/>
      <c r="AB46" s="1017"/>
      <c r="AC46" s="1017"/>
      <c r="AD46" s="1017"/>
      <c r="AE46" s="1017"/>
      <c r="AF46" s="1017"/>
      <c r="AG46" s="1018"/>
    </row>
    <row r="47" spans="1:49" s="27" customFormat="1" ht="19.5" customHeight="1" thickBot="1">
      <c r="A47" s="1456" t="s">
        <v>18</v>
      </c>
      <c r="B47" s="1026"/>
      <c r="C47" s="1026"/>
      <c r="D47" s="1026"/>
      <c r="E47" s="1026"/>
      <c r="F47" s="1026"/>
      <c r="G47" s="1026"/>
      <c r="H47" s="1026"/>
      <c r="I47" s="1026"/>
      <c r="J47" s="1026"/>
      <c r="K47" s="1969">
        <f>SUM(K37:Q46)</f>
        <v>0</v>
      </c>
      <c r="L47" s="1969"/>
      <c r="M47" s="1969"/>
      <c r="N47" s="1969"/>
      <c r="O47" s="1969"/>
      <c r="P47" s="1969"/>
      <c r="Q47" s="1969"/>
      <c r="R47" s="1969">
        <f>SUM(R37:X46)</f>
        <v>0</v>
      </c>
      <c r="S47" s="1969"/>
      <c r="T47" s="1969"/>
      <c r="U47" s="1969"/>
      <c r="V47" s="1969"/>
      <c r="W47" s="1969"/>
      <c r="X47" s="1969"/>
      <c r="Y47" s="1026"/>
      <c r="Z47" s="1026"/>
      <c r="AA47" s="1026"/>
      <c r="AB47" s="1026"/>
      <c r="AC47" s="1026"/>
      <c r="AD47" s="1026"/>
      <c r="AE47" s="1026"/>
      <c r="AF47" s="1026"/>
      <c r="AG47" s="1027"/>
    </row>
    <row r="48" spans="1:49" ht="24.75" customHeight="1">
      <c r="E48" s="813"/>
      <c r="F48" s="813"/>
      <c r="G48" s="813"/>
      <c r="H48" s="813"/>
      <c r="I48" s="813"/>
      <c r="J48" s="813"/>
      <c r="K48" s="813"/>
      <c r="L48" s="813"/>
      <c r="M48" s="813"/>
      <c r="N48" s="813"/>
      <c r="O48" s="813"/>
      <c r="Q48" s="2032"/>
      <c r="R48" s="2032"/>
      <c r="S48" s="2032"/>
      <c r="T48" s="2032"/>
      <c r="U48" s="2032"/>
      <c r="V48" s="2032"/>
      <c r="W48" s="2032"/>
    </row>
    <row r="49" spans="1:33" s="27" customFormat="1" ht="25.5" customHeight="1">
      <c r="A49" s="1" t="s">
        <v>517</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1"/>
    </row>
    <row r="50" spans="1:33" s="27" customFormat="1" ht="24.75" customHeight="1">
      <c r="A50" s="2044" t="s">
        <v>1030</v>
      </c>
      <c r="B50" s="2044"/>
      <c r="C50" s="2044"/>
      <c r="D50" s="2044"/>
      <c r="E50" s="2044"/>
      <c r="F50" s="2044"/>
      <c r="G50" s="2044"/>
      <c r="H50" s="2044"/>
      <c r="I50" s="2044"/>
      <c r="J50" s="2044"/>
      <c r="K50" s="2044"/>
      <c r="L50" s="2044"/>
      <c r="M50" s="2044"/>
      <c r="N50" s="2044"/>
      <c r="O50" s="2044"/>
      <c r="P50" s="2044"/>
      <c r="Q50" s="2044"/>
      <c r="R50" s="2044"/>
      <c r="S50" s="2044"/>
      <c r="T50" s="2044"/>
      <c r="U50" s="2044"/>
      <c r="V50" s="2044"/>
      <c r="W50" s="2044"/>
      <c r="X50" s="2044"/>
      <c r="Y50" s="2044"/>
      <c r="Z50" s="2044"/>
      <c r="AA50" s="2044"/>
      <c r="AB50" s="2044"/>
      <c r="AC50" s="2044"/>
      <c r="AD50" s="2044"/>
      <c r="AE50" s="2044"/>
      <c r="AF50" s="2044"/>
    </row>
    <row r="51" spans="1:33" ht="24.75" customHeight="1">
      <c r="A51" s="2044"/>
      <c r="B51" s="2044"/>
      <c r="C51" s="2044"/>
      <c r="D51" s="2044"/>
      <c r="E51" s="2044"/>
      <c r="F51" s="2044"/>
      <c r="G51" s="2044"/>
      <c r="H51" s="2044"/>
      <c r="I51" s="2044"/>
      <c r="J51" s="2044"/>
      <c r="K51" s="2044"/>
      <c r="L51" s="2044"/>
      <c r="M51" s="2044"/>
      <c r="N51" s="2044"/>
      <c r="O51" s="2044"/>
      <c r="P51" s="2044"/>
      <c r="Q51" s="2044"/>
      <c r="R51" s="2044"/>
      <c r="S51" s="2044"/>
      <c r="T51" s="2044"/>
      <c r="U51" s="2044"/>
      <c r="V51" s="2044"/>
      <c r="W51" s="2044"/>
      <c r="X51" s="2044"/>
      <c r="Y51" s="2044"/>
      <c r="Z51" s="2044"/>
      <c r="AA51" s="2044"/>
      <c r="AB51" s="2044"/>
      <c r="AC51" s="2044"/>
      <c r="AD51" s="2044"/>
      <c r="AE51" s="2044"/>
      <c r="AF51" s="2044"/>
    </row>
    <row r="52" spans="1:33" ht="24.75" customHeight="1">
      <c r="J52" s="480"/>
      <c r="K52" s="480"/>
    </row>
    <row r="53" spans="1:33" ht="24.75" customHeight="1">
      <c r="J53" s="480"/>
      <c r="K53" s="480"/>
    </row>
    <row r="54" spans="1:33" ht="24.75" customHeight="1">
      <c r="J54" s="480"/>
      <c r="K54" s="480"/>
    </row>
    <row r="55" spans="1:33" ht="24.75" customHeight="1">
      <c r="J55" s="480"/>
      <c r="K55" s="480"/>
    </row>
  </sheetData>
  <mergeCells count="113">
    <mergeCell ref="AI29:AY30"/>
    <mergeCell ref="AI31:AW31"/>
    <mergeCell ref="AI33:AW33"/>
    <mergeCell ref="A50:AF51"/>
    <mergeCell ref="A2:AG2"/>
    <mergeCell ref="B4:K4"/>
    <mergeCell ref="M4:AG4"/>
    <mergeCell ref="B5:K5"/>
    <mergeCell ref="M5:AG5"/>
    <mergeCell ref="B6:K6"/>
    <mergeCell ref="N6:AF6"/>
    <mergeCell ref="B20:K20"/>
    <mergeCell ref="M20:W20"/>
    <mergeCell ref="X20:AF20"/>
    <mergeCell ref="B21:K21"/>
    <mergeCell ref="M21:W21"/>
    <mergeCell ref="X21:AF21"/>
    <mergeCell ref="B7:K7"/>
    <mergeCell ref="M7:AG7"/>
    <mergeCell ref="A8:AG18"/>
    <mergeCell ref="B19:K19"/>
    <mergeCell ref="M19:W19"/>
    <mergeCell ref="X19:AF19"/>
    <mergeCell ref="B30:H30"/>
    <mergeCell ref="J30:R30"/>
    <mergeCell ref="S30:AG30"/>
    <mergeCell ref="B32:H32"/>
    <mergeCell ref="B28:H28"/>
    <mergeCell ref="J28:R28"/>
    <mergeCell ref="S28:AG28"/>
    <mergeCell ref="B29:H29"/>
    <mergeCell ref="J29:R29"/>
    <mergeCell ref="S29:AG29"/>
    <mergeCell ref="A33:I33"/>
    <mergeCell ref="J33:R33"/>
    <mergeCell ref="S33:AG33"/>
    <mergeCell ref="A36:E36"/>
    <mergeCell ref="F36:J36"/>
    <mergeCell ref="K36:Q36"/>
    <mergeCell ref="B31:H31"/>
    <mergeCell ref="J31:R31"/>
    <mergeCell ref="S31:AG31"/>
    <mergeCell ref="R36:X36"/>
    <mergeCell ref="Y36:AG36"/>
    <mergeCell ref="J32:R32"/>
    <mergeCell ref="S32:AG32"/>
    <mergeCell ref="A37:E37"/>
    <mergeCell ref="F37:J37"/>
    <mergeCell ref="K37:Q37"/>
    <mergeCell ref="R37:X37"/>
    <mergeCell ref="Y37:AG37"/>
    <mergeCell ref="E48:I48"/>
    <mergeCell ref="J48:O48"/>
    <mergeCell ref="Q48:W48"/>
    <mergeCell ref="A38:E38"/>
    <mergeCell ref="F38:J38"/>
    <mergeCell ref="K38:Q38"/>
    <mergeCell ref="R38:X38"/>
    <mergeCell ref="Y38:AG38"/>
    <mergeCell ref="A39:E39"/>
    <mergeCell ref="F39:J39"/>
    <mergeCell ref="K39:Q39"/>
    <mergeCell ref="R39:X39"/>
    <mergeCell ref="Y39:AG39"/>
    <mergeCell ref="A40:E40"/>
    <mergeCell ref="F40:J40"/>
    <mergeCell ref="K40:Q40"/>
    <mergeCell ref="R40:X40"/>
    <mergeCell ref="Y40:AG40"/>
    <mergeCell ref="A41:E41"/>
    <mergeCell ref="F41:J41"/>
    <mergeCell ref="K41:Q41"/>
    <mergeCell ref="R41:X41"/>
    <mergeCell ref="Y41:AG41"/>
    <mergeCell ref="A42:E42"/>
    <mergeCell ref="F42:J42"/>
    <mergeCell ref="K42:Q42"/>
    <mergeCell ref="R42:X42"/>
    <mergeCell ref="Y42:AG42"/>
    <mergeCell ref="A43:E43"/>
    <mergeCell ref="F43:J43"/>
    <mergeCell ref="K43:Q43"/>
    <mergeCell ref="R43:X43"/>
    <mergeCell ref="Y43:AG43"/>
    <mergeCell ref="A44:E44"/>
    <mergeCell ref="F44:J44"/>
    <mergeCell ref="K44:Q44"/>
    <mergeCell ref="R44:X44"/>
    <mergeCell ref="Y44:AG44"/>
    <mergeCell ref="A47:J47"/>
    <mergeCell ref="K47:Q47"/>
    <mergeCell ref="R47:X47"/>
    <mergeCell ref="Y47:AG47"/>
    <mergeCell ref="A45:E45"/>
    <mergeCell ref="F45:J45"/>
    <mergeCell ref="K45:Q45"/>
    <mergeCell ref="R45:X45"/>
    <mergeCell ref="Y45:AG45"/>
    <mergeCell ref="A46:E46"/>
    <mergeCell ref="F46:J46"/>
    <mergeCell ref="K46:Q46"/>
    <mergeCell ref="R46:X46"/>
    <mergeCell ref="Y46:AG46"/>
    <mergeCell ref="A24:F25"/>
    <mergeCell ref="G24:L24"/>
    <mergeCell ref="M24:AG24"/>
    <mergeCell ref="G25:L25"/>
    <mergeCell ref="M25:AG25"/>
    <mergeCell ref="A22:F23"/>
    <mergeCell ref="G22:L22"/>
    <mergeCell ref="M22:AG22"/>
    <mergeCell ref="G23:L23"/>
    <mergeCell ref="M23:AG23"/>
  </mergeCells>
  <phoneticPr fontId="9"/>
  <conditionalFormatting sqref="M4">
    <cfRule type="expression" dxfId="18" priority="1">
      <formula>M4&lt;&gt;#REF!</formula>
    </cfRule>
  </conditionalFormatting>
  <conditionalFormatting sqref="M22:M23">
    <cfRule type="expression" dxfId="17" priority="3">
      <formula>M22&lt;&gt;#REF!</formula>
    </cfRule>
  </conditionalFormatting>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1" manualBreakCount="1">
    <brk id="2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0</xdr:col>
                    <xdr:colOff>7620</xdr:colOff>
                    <xdr:row>49</xdr:row>
                    <xdr:rowOff>121920</xdr:rowOff>
                  </from>
                  <to>
                    <xdr:col>1</xdr:col>
                    <xdr:colOff>121920</xdr:colOff>
                    <xdr:row>50</xdr:row>
                    <xdr:rowOff>22860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J32"/>
  <sheetViews>
    <sheetView showZeros="0" view="pageBreakPreview" topLeftCell="A13" zoomScaleNormal="100" zoomScaleSheetLayoutView="100" workbookViewId="0"/>
  </sheetViews>
  <sheetFormatPr defaultColWidth="3.125" defaultRowHeight="24.75" customHeight="1"/>
  <cols>
    <col min="1" max="16384" width="3.125" style="25"/>
  </cols>
  <sheetData>
    <row r="1" spans="1:49" ht="25.5" customHeight="1">
      <c r="A1" s="274" t="s">
        <v>505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row>
    <row r="2" spans="1:49" ht="25.5"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row>
    <row r="3" spans="1:49" ht="25.5" customHeight="1">
      <c r="A3" s="2059" t="s">
        <v>50</v>
      </c>
      <c r="B3" s="2059"/>
      <c r="C3" s="2059"/>
      <c r="D3" s="2059"/>
      <c r="E3" s="2059"/>
      <c r="F3" s="2059"/>
      <c r="G3" s="2059"/>
      <c r="H3" s="2059"/>
      <c r="I3" s="2059"/>
      <c r="J3" s="2059"/>
      <c r="K3" s="2059"/>
      <c r="L3" s="2059"/>
      <c r="M3" s="2059"/>
      <c r="N3" s="2059"/>
      <c r="O3" s="2059"/>
      <c r="P3" s="2059"/>
      <c r="Q3" s="2059"/>
      <c r="R3" s="2059"/>
      <c r="S3" s="2059"/>
      <c r="T3" s="2059"/>
      <c r="U3" s="2059"/>
      <c r="V3" s="2059"/>
      <c r="W3" s="2059"/>
      <c r="X3" s="2059"/>
      <c r="Y3" s="2059"/>
      <c r="Z3" s="2059"/>
      <c r="AA3" s="2059"/>
      <c r="AB3" s="2059"/>
      <c r="AC3" s="2059"/>
      <c r="AD3" s="2059"/>
      <c r="AE3" s="2059"/>
      <c r="AF3" s="2059"/>
      <c r="AG3" s="2059"/>
      <c r="AI3" s="602" t="s">
        <v>567</v>
      </c>
      <c r="AJ3" s="10" t="s">
        <v>880</v>
      </c>
      <c r="AK3" s="10"/>
      <c r="AL3" s="10"/>
      <c r="AM3" s="10"/>
      <c r="AN3" s="10"/>
      <c r="AO3" s="10"/>
      <c r="AP3" s="10"/>
      <c r="AQ3" s="10"/>
      <c r="AR3" s="10"/>
      <c r="AS3" s="10"/>
      <c r="AT3" s="10"/>
      <c r="AU3" s="10"/>
      <c r="AV3" s="10"/>
      <c r="AW3" s="10"/>
    </row>
    <row r="4" spans="1:49" ht="25.5"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row>
    <row r="5" spans="1:49" ht="25.5" customHeight="1">
      <c r="A5" s="275"/>
      <c r="B5" s="275"/>
      <c r="C5" s="275"/>
      <c r="D5" s="275"/>
      <c r="E5" s="275"/>
      <c r="F5" s="275"/>
      <c r="G5" s="275"/>
      <c r="H5" s="275"/>
      <c r="I5" s="275"/>
      <c r="J5" s="275"/>
      <c r="K5" s="275"/>
      <c r="L5" s="275"/>
      <c r="M5" s="275"/>
      <c r="N5" s="275"/>
      <c r="O5" s="275"/>
      <c r="P5" s="275"/>
      <c r="Q5" s="275"/>
      <c r="R5" s="275"/>
      <c r="S5" s="275"/>
      <c r="T5" s="275"/>
      <c r="U5" s="275"/>
      <c r="V5" s="275"/>
      <c r="W5" s="811" t="s">
        <v>232</v>
      </c>
      <c r="X5" s="811"/>
      <c r="Y5" s="811"/>
      <c r="Z5" s="811"/>
      <c r="AA5" s="811"/>
      <c r="AB5" s="811"/>
      <c r="AC5" s="811"/>
      <c r="AD5" s="811"/>
      <c r="AE5" s="811"/>
      <c r="AF5" s="811"/>
      <c r="AG5" s="811"/>
    </row>
    <row r="6" spans="1:49" ht="25.5"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row>
    <row r="7" spans="1:49" ht="25.5" customHeight="1">
      <c r="A7" s="2060" t="s">
        <v>881</v>
      </c>
      <c r="B7" s="2060"/>
      <c r="C7" s="2060"/>
      <c r="D7" s="2060"/>
      <c r="E7" s="2060"/>
      <c r="F7" s="2060"/>
      <c r="G7" s="2060"/>
      <c r="H7" s="2060"/>
      <c r="I7" s="2060"/>
      <c r="J7" s="2060"/>
      <c r="K7" s="2060"/>
      <c r="L7" s="2060"/>
      <c r="M7" s="2060"/>
      <c r="N7" s="2060"/>
      <c r="O7" s="2060"/>
      <c r="P7" s="2060"/>
      <c r="Q7" s="2060"/>
      <c r="R7" s="2060"/>
      <c r="S7" s="2060"/>
      <c r="T7" s="2060"/>
      <c r="U7" s="2060"/>
      <c r="V7" s="2060"/>
      <c r="W7" s="2060"/>
      <c r="X7" s="2060"/>
      <c r="Y7" s="2060"/>
      <c r="Z7" s="2060"/>
      <c r="AA7" s="2060"/>
      <c r="AB7" s="2060"/>
      <c r="AC7" s="2060"/>
      <c r="AD7" s="2060"/>
      <c r="AE7" s="2060"/>
      <c r="AF7" s="2060"/>
      <c r="AG7" s="2060"/>
    </row>
    <row r="8" spans="1:49" ht="25.5" customHeight="1">
      <c r="A8" s="2060"/>
      <c r="B8" s="2060"/>
      <c r="C8" s="2060"/>
      <c r="D8" s="2060"/>
      <c r="E8" s="2060"/>
      <c r="F8" s="2060"/>
      <c r="G8" s="2060"/>
      <c r="H8" s="2060"/>
      <c r="I8" s="2060"/>
      <c r="J8" s="2060"/>
      <c r="K8" s="2060"/>
      <c r="L8" s="2060"/>
      <c r="M8" s="2060"/>
      <c r="N8" s="2060"/>
      <c r="O8" s="2060"/>
      <c r="P8" s="2060"/>
      <c r="Q8" s="2060"/>
      <c r="R8" s="2060"/>
      <c r="S8" s="2060"/>
      <c r="T8" s="2060"/>
      <c r="U8" s="2060"/>
      <c r="V8" s="2060"/>
      <c r="W8" s="2060"/>
      <c r="X8" s="2060"/>
      <c r="Y8" s="2060"/>
      <c r="Z8" s="2060"/>
      <c r="AA8" s="2060"/>
      <c r="AB8" s="2060"/>
      <c r="AC8" s="2060"/>
      <c r="AD8" s="2060"/>
      <c r="AE8" s="2060"/>
      <c r="AF8" s="2060"/>
      <c r="AG8" s="2060"/>
    </row>
    <row r="9" spans="1:49" ht="25.5" customHeight="1">
      <c r="A9" s="275"/>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row>
    <row r="10" spans="1:49" ht="25.5" customHeight="1">
      <c r="A10" s="275"/>
      <c r="B10" s="275"/>
      <c r="C10" s="275"/>
      <c r="D10" s="275"/>
      <c r="E10" s="275"/>
      <c r="F10" s="275"/>
      <c r="G10" s="275"/>
      <c r="H10" s="275"/>
      <c r="I10" s="275"/>
      <c r="J10" s="275"/>
      <c r="K10" s="275"/>
      <c r="L10" s="275"/>
      <c r="M10" s="275"/>
      <c r="N10" s="275"/>
      <c r="O10" s="276" t="s">
        <v>51</v>
      </c>
      <c r="P10" s="277"/>
      <c r="Q10" s="276"/>
      <c r="R10" s="280"/>
      <c r="S10" s="277"/>
      <c r="T10" s="2061"/>
      <c r="U10" s="2061"/>
      <c r="V10" s="2061"/>
      <c r="W10" s="2061"/>
      <c r="X10" s="2061"/>
      <c r="Y10" s="2061"/>
      <c r="Z10" s="2061"/>
      <c r="AA10" s="2061"/>
      <c r="AB10" s="2061"/>
      <c r="AC10" s="2061"/>
      <c r="AD10" s="2061"/>
      <c r="AE10" s="2061"/>
      <c r="AF10" s="2061"/>
      <c r="AG10" s="275"/>
    </row>
    <row r="11" spans="1:49" ht="25.5" customHeight="1">
      <c r="A11" s="275"/>
      <c r="B11" s="275"/>
      <c r="C11" s="275"/>
      <c r="D11" s="275"/>
      <c r="E11" s="275"/>
      <c r="F11" s="275"/>
      <c r="G11" s="275"/>
      <c r="H11" s="275"/>
      <c r="I11" s="275"/>
      <c r="J11" s="275"/>
      <c r="K11" s="275"/>
      <c r="L11" s="275"/>
      <c r="M11" s="275"/>
      <c r="N11" s="275"/>
      <c r="O11" s="278" t="s">
        <v>52</v>
      </c>
      <c r="P11" s="278"/>
      <c r="Q11" s="278"/>
      <c r="R11" s="281"/>
      <c r="S11" s="278"/>
      <c r="T11" s="2062"/>
      <c r="U11" s="2062"/>
      <c r="V11" s="2062"/>
      <c r="W11" s="2062"/>
      <c r="X11" s="2062"/>
      <c r="Y11" s="2062"/>
      <c r="Z11" s="2062"/>
      <c r="AA11" s="2062"/>
      <c r="AB11" s="2062"/>
      <c r="AC11" s="2062"/>
      <c r="AD11" s="2062"/>
      <c r="AE11" s="2062"/>
      <c r="AF11" s="278" t="s">
        <v>70</v>
      </c>
      <c r="AG11" s="275"/>
    </row>
    <row r="12" spans="1:49" ht="25.5" customHeight="1">
      <c r="A12" s="275"/>
      <c r="B12" s="275"/>
      <c r="C12" s="275"/>
      <c r="D12" s="275"/>
      <c r="E12" s="275"/>
      <c r="F12" s="275"/>
      <c r="G12" s="275"/>
      <c r="H12" s="275"/>
      <c r="I12" s="275"/>
      <c r="J12" s="275"/>
      <c r="K12" s="275"/>
      <c r="L12" s="275"/>
      <c r="M12" s="275"/>
      <c r="N12" s="275"/>
      <c r="O12" s="278" t="s">
        <v>53</v>
      </c>
      <c r="P12" s="278"/>
      <c r="Q12" s="278"/>
      <c r="R12" s="281"/>
      <c r="S12" s="278"/>
      <c r="T12" s="2063"/>
      <c r="U12" s="2063"/>
      <c r="V12" s="2063"/>
      <c r="W12" s="2063"/>
      <c r="X12" s="2063"/>
      <c r="Y12" s="2063"/>
      <c r="Z12" s="2063"/>
      <c r="AA12" s="2063"/>
      <c r="AB12" s="2063"/>
      <c r="AC12" s="2063"/>
      <c r="AD12" s="2063"/>
      <c r="AE12" s="2063"/>
      <c r="AF12" s="2063"/>
      <c r="AG12" s="275"/>
    </row>
    <row r="13" spans="1:49" ht="25.5" customHeight="1">
      <c r="A13" s="275"/>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row>
    <row r="14" spans="1:49" ht="25.5" customHeight="1">
      <c r="A14" s="275"/>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row>
    <row r="15" spans="1:49" ht="25.5" customHeight="1">
      <c r="A15" s="275"/>
      <c r="B15" s="282" t="s">
        <v>95</v>
      </c>
      <c r="C15" s="275"/>
      <c r="D15" s="275"/>
      <c r="E15" s="275"/>
      <c r="F15" s="275"/>
      <c r="G15" s="275"/>
      <c r="H15" s="275"/>
      <c r="I15" s="275"/>
      <c r="J15" s="275"/>
      <c r="K15" s="275"/>
      <c r="L15" s="275"/>
      <c r="M15" s="2064">
        <f>'1_交付申請書'!V10</f>
        <v>0</v>
      </c>
      <c r="N15" s="2064"/>
      <c r="O15" s="2064"/>
      <c r="P15" s="2064"/>
      <c r="Q15" s="2064"/>
      <c r="R15" s="2064"/>
      <c r="S15" s="2064"/>
      <c r="T15" s="2064"/>
      <c r="U15" s="2064"/>
      <c r="V15" s="2064"/>
      <c r="W15" s="2064"/>
      <c r="X15" s="2064"/>
      <c r="Y15" s="2064"/>
      <c r="Z15" s="2064"/>
      <c r="AA15" s="2064"/>
      <c r="AB15" s="2064"/>
      <c r="AC15" s="2064"/>
      <c r="AD15" s="2064"/>
      <c r="AE15" s="2064"/>
      <c r="AF15" s="2064"/>
      <c r="AG15" s="275"/>
    </row>
    <row r="16" spans="1:49" ht="25.5" customHeight="1">
      <c r="A16" s="275"/>
      <c r="B16" s="279"/>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row>
    <row r="17" spans="1:62" ht="25.5" customHeight="1">
      <c r="A17" s="275"/>
      <c r="B17" s="275" t="s">
        <v>96</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row>
    <row r="18" spans="1:62" ht="25.5" customHeight="1">
      <c r="A18" s="275"/>
      <c r="B18" s="275"/>
      <c r="C18" s="275"/>
      <c r="D18" s="275"/>
      <c r="E18" s="275" t="s">
        <v>56</v>
      </c>
      <c r="F18" s="275"/>
      <c r="G18" s="275"/>
      <c r="H18" s="275"/>
      <c r="I18" s="275"/>
      <c r="J18" s="2065"/>
      <c r="K18" s="2065"/>
      <c r="L18" s="2065"/>
      <c r="M18" s="2065"/>
      <c r="N18" s="2065"/>
      <c r="O18" s="2065"/>
      <c r="P18" s="2065"/>
      <c r="Q18" s="2065"/>
      <c r="R18" s="2065"/>
      <c r="S18" s="2065"/>
      <c r="T18" s="2065"/>
      <c r="U18" s="2065"/>
      <c r="V18" s="2065"/>
      <c r="W18" s="2065"/>
      <c r="X18" s="2065"/>
      <c r="Y18" s="2065"/>
      <c r="Z18" s="2065"/>
      <c r="AA18" s="2065"/>
      <c r="AB18" s="2065"/>
      <c r="AC18" s="2065"/>
      <c r="AD18" s="2065"/>
      <c r="AE18" s="2065"/>
      <c r="AF18" s="2065"/>
      <c r="AG18" s="275"/>
      <c r="AI18" s="602" t="s">
        <v>567</v>
      </c>
      <c r="AJ18" s="10" t="s">
        <v>694</v>
      </c>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c r="BJ18"/>
    </row>
    <row r="19" spans="1:62" ht="25.5" customHeight="1">
      <c r="A19" s="275"/>
      <c r="B19" s="275"/>
      <c r="C19" s="275"/>
      <c r="D19" s="275"/>
      <c r="E19" s="275" t="s">
        <v>7</v>
      </c>
      <c r="F19" s="275"/>
      <c r="G19" s="275"/>
      <c r="H19" s="275"/>
      <c r="I19" s="275"/>
      <c r="J19" s="2065"/>
      <c r="K19" s="2065"/>
      <c r="L19" s="2065"/>
      <c r="M19" s="2065"/>
      <c r="N19" s="2065"/>
      <c r="O19" s="2065"/>
      <c r="P19" s="2065"/>
      <c r="Q19" s="2065"/>
      <c r="R19" s="2065"/>
      <c r="S19" s="2065"/>
      <c r="T19" s="2065"/>
      <c r="U19" s="2065"/>
      <c r="V19" s="2065"/>
      <c r="W19" s="2065"/>
      <c r="X19" s="2065"/>
      <c r="Y19" s="2065"/>
      <c r="Z19" s="2065"/>
      <c r="AA19" s="2065"/>
      <c r="AB19" s="2065"/>
      <c r="AC19" s="2065"/>
      <c r="AD19" s="2065"/>
      <c r="AE19" s="2065"/>
      <c r="AF19" s="2065"/>
      <c r="AG19" s="275"/>
      <c r="AI19"/>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c r="BJ19"/>
    </row>
    <row r="20" spans="1:62" ht="25.5" customHeight="1">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row>
    <row r="21" spans="1:62" ht="25.5" customHeight="1">
      <c r="A21" s="275"/>
      <c r="B21" s="275" t="s">
        <v>54</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row>
    <row r="22" spans="1:62" ht="25.5" customHeight="1">
      <c r="A22" s="275"/>
      <c r="B22" s="275"/>
      <c r="C22" s="275"/>
      <c r="D22" s="275"/>
      <c r="E22" s="275" t="s">
        <v>55</v>
      </c>
      <c r="F22" s="275"/>
      <c r="G22" s="275"/>
      <c r="H22" s="275"/>
      <c r="I22" s="275"/>
      <c r="J22" s="811" t="s">
        <v>232</v>
      </c>
      <c r="K22" s="811"/>
      <c r="L22" s="811"/>
      <c r="M22" s="811"/>
      <c r="N22" s="811"/>
      <c r="O22" s="811"/>
      <c r="P22" s="811"/>
      <c r="Q22" s="811"/>
      <c r="R22" s="811"/>
      <c r="S22" s="811"/>
      <c r="T22" s="811"/>
      <c r="U22" s="275"/>
      <c r="V22" s="275"/>
      <c r="W22" s="275"/>
      <c r="X22" s="275"/>
      <c r="Y22" s="275"/>
      <c r="Z22" s="275"/>
      <c r="AA22" s="275"/>
      <c r="AB22" s="275"/>
      <c r="AC22" s="275"/>
      <c r="AD22" s="275"/>
      <c r="AE22" s="275"/>
      <c r="AF22" s="275"/>
      <c r="AG22" s="275"/>
    </row>
    <row r="23" spans="1:62" ht="25.5" customHeight="1">
      <c r="A23" s="275"/>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row>
    <row r="24" spans="1:62" ht="25.5" customHeight="1">
      <c r="A24" s="275"/>
      <c r="B24" s="275"/>
      <c r="C24" s="275"/>
      <c r="D24" s="275"/>
      <c r="E24" s="275" t="s">
        <v>1020</v>
      </c>
      <c r="F24" s="275"/>
      <c r="G24" s="275"/>
      <c r="H24" s="275"/>
      <c r="I24" s="275"/>
      <c r="J24" s="811" t="s">
        <v>232</v>
      </c>
      <c r="K24" s="811"/>
      <c r="L24" s="811"/>
      <c r="M24" s="811"/>
      <c r="N24" s="811"/>
      <c r="O24" s="811"/>
      <c r="P24" s="811"/>
      <c r="Q24" s="811"/>
      <c r="R24" s="811"/>
      <c r="S24" s="811"/>
      <c r="T24" s="811"/>
      <c r="U24" s="275"/>
      <c r="V24" s="275"/>
      <c r="W24" s="275"/>
      <c r="X24" s="275"/>
      <c r="Y24" s="275"/>
      <c r="Z24" s="275"/>
      <c r="AA24" s="275"/>
      <c r="AB24" s="275"/>
      <c r="AC24" s="275"/>
      <c r="AD24" s="275"/>
      <c r="AE24" s="275"/>
      <c r="AF24" s="275"/>
      <c r="AG24" s="275"/>
    </row>
    <row r="25" spans="1:62" ht="25.5" customHeight="1">
      <c r="A25" s="27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row>
    <row r="26" spans="1:62" ht="25.5" customHeight="1">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row>
    <row r="27" spans="1:62" ht="25.5" customHeigh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row>
    <row r="28" spans="1:62" ht="25.5" customHeight="1">
      <c r="A28" s="27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row>
    <row r="29" spans="1:62" ht="25.5" customHeight="1">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row>
    <row r="30" spans="1:62" ht="25.5" customHeight="1">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row>
    <row r="31" spans="1:62" ht="24.75" customHeight="1">
      <c r="A31" s="10"/>
      <c r="B31" s="10"/>
      <c r="C31" s="10" t="s">
        <v>504</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2" ht="24.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sheetData>
  <sheetProtection selectLockedCells="1"/>
  <mergeCells count="11">
    <mergeCell ref="J24:T24"/>
    <mergeCell ref="T12:AF12"/>
    <mergeCell ref="M15:AF15"/>
    <mergeCell ref="J18:AF18"/>
    <mergeCell ref="J19:AF19"/>
    <mergeCell ref="J22:T22"/>
    <mergeCell ref="A3:AG3"/>
    <mergeCell ref="A7:AG8"/>
    <mergeCell ref="W5:AG5"/>
    <mergeCell ref="T10:AF10"/>
    <mergeCell ref="T11:AE11"/>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BA37"/>
  <sheetViews>
    <sheetView showZeros="0" view="pageBreakPreview" zoomScaleNormal="100" zoomScaleSheetLayoutView="100" workbookViewId="0"/>
  </sheetViews>
  <sheetFormatPr defaultColWidth="3.125" defaultRowHeight="15" customHeight="1"/>
  <cols>
    <col min="1" max="9" width="3.125" style="1" customWidth="1"/>
    <col min="10" max="12" width="3.125" style="2" customWidth="1"/>
    <col min="13" max="16384" width="3.125" style="1"/>
  </cols>
  <sheetData>
    <row r="1" spans="1:38" ht="18.75" customHeight="1">
      <c r="A1" s="1" t="s">
        <v>492</v>
      </c>
    </row>
    <row r="2" spans="1:38" ht="18.75" customHeight="1"/>
    <row r="3" spans="1:38" ht="18.75" customHeight="1">
      <c r="A3" s="813" t="s">
        <v>874</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38" ht="18.75" customHeight="1">
      <c r="A4" s="813" t="s">
        <v>82</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row>
    <row r="5" spans="1:38" ht="18.75" customHeight="1"/>
    <row r="6" spans="1:38" ht="18.75" customHeight="1">
      <c r="J6" s="4"/>
      <c r="K6" s="4"/>
      <c r="L6" s="4"/>
      <c r="W6" s="21"/>
      <c r="X6" s="21"/>
      <c r="Y6" s="21"/>
      <c r="Z6" s="21"/>
      <c r="AA6" s="21"/>
      <c r="AB6" s="21"/>
      <c r="AC6" s="21"/>
      <c r="AD6" s="21"/>
      <c r="AE6" s="21"/>
      <c r="AF6" s="21"/>
      <c r="AG6" s="21"/>
      <c r="AH6" s="21"/>
      <c r="AI6" s="21"/>
      <c r="AJ6" s="21"/>
      <c r="AK6" s="21"/>
      <c r="AL6" s="21"/>
    </row>
    <row r="7" spans="1:38" ht="18.75" customHeight="1">
      <c r="J7" s="4"/>
      <c r="K7" s="4"/>
      <c r="L7" s="4"/>
      <c r="W7" s="21"/>
      <c r="X7" s="21"/>
      <c r="Y7" s="21"/>
      <c r="Z7" s="21"/>
      <c r="AA7" s="21"/>
      <c r="AB7" s="21"/>
      <c r="AC7" s="21"/>
      <c r="AD7" s="21"/>
      <c r="AE7" s="21"/>
      <c r="AF7" s="21"/>
      <c r="AG7" s="21"/>
      <c r="AH7" s="21"/>
      <c r="AI7" s="21"/>
      <c r="AJ7" s="21"/>
      <c r="AK7" s="21"/>
      <c r="AL7" s="21"/>
    </row>
    <row r="8" spans="1:38" ht="18.75" customHeight="1">
      <c r="A8" s="495"/>
      <c r="J8" s="4"/>
      <c r="K8" s="4"/>
      <c r="L8" s="4"/>
    </row>
    <row r="9" spans="1:38" ht="18.75" customHeight="1">
      <c r="A9" s="24"/>
      <c r="B9" s="22"/>
      <c r="C9" s="22"/>
      <c r="D9" s="22"/>
      <c r="E9" s="18" t="s">
        <v>68</v>
      </c>
      <c r="F9" s="1908" t="s">
        <v>34</v>
      </c>
      <c r="G9" s="987"/>
      <c r="H9" s="987"/>
      <c r="I9" s="988"/>
      <c r="J9" s="2073" t="s">
        <v>587</v>
      </c>
      <c r="K9" s="2074"/>
      <c r="L9" s="2074"/>
      <c r="M9" s="2074"/>
      <c r="N9" s="2075"/>
      <c r="O9" s="2079" t="s">
        <v>518</v>
      </c>
      <c r="P9" s="2009"/>
      <c r="Q9" s="2009"/>
      <c r="R9" s="2010"/>
      <c r="S9" s="2079" t="s">
        <v>519</v>
      </c>
      <c r="T9" s="2009"/>
      <c r="U9" s="2009"/>
      <c r="V9" s="2009"/>
      <c r="W9" s="2010"/>
      <c r="X9" s="1908" t="s">
        <v>35</v>
      </c>
      <c r="Y9" s="987"/>
      <c r="Z9" s="987"/>
      <c r="AA9" s="987"/>
      <c r="AB9" s="988"/>
      <c r="AC9" s="1908" t="s">
        <v>36</v>
      </c>
      <c r="AD9" s="987"/>
      <c r="AE9" s="987"/>
      <c r="AF9" s="987"/>
      <c r="AG9" s="988"/>
      <c r="AH9" s="2066" t="s">
        <v>501</v>
      </c>
      <c r="AI9" s="2067"/>
      <c r="AJ9" s="2067"/>
      <c r="AK9" s="2067"/>
      <c r="AL9" s="2068"/>
    </row>
    <row r="10" spans="1:38" ht="18.75" customHeight="1">
      <c r="A10" s="295" t="s">
        <v>67</v>
      </c>
      <c r="B10" s="219"/>
      <c r="C10" s="219"/>
      <c r="D10" s="219"/>
      <c r="E10" s="501"/>
      <c r="F10" s="2072"/>
      <c r="G10" s="813"/>
      <c r="H10" s="813"/>
      <c r="I10" s="856"/>
      <c r="J10" s="2076"/>
      <c r="K10" s="2077"/>
      <c r="L10" s="2077"/>
      <c r="M10" s="2077"/>
      <c r="N10" s="2078"/>
      <c r="O10" s="2080"/>
      <c r="P10" s="2081"/>
      <c r="Q10" s="2081"/>
      <c r="R10" s="2082"/>
      <c r="S10" s="2080"/>
      <c r="T10" s="2081"/>
      <c r="U10" s="2081"/>
      <c r="V10" s="2081"/>
      <c r="W10" s="2082"/>
      <c r="X10" s="2072"/>
      <c r="Y10" s="813"/>
      <c r="Z10" s="813"/>
      <c r="AA10" s="813"/>
      <c r="AB10" s="856"/>
      <c r="AC10" s="2072"/>
      <c r="AD10" s="813"/>
      <c r="AE10" s="813"/>
      <c r="AF10" s="813"/>
      <c r="AG10" s="856"/>
      <c r="AH10" s="2069"/>
      <c r="AI10" s="2070"/>
      <c r="AJ10" s="2070"/>
      <c r="AK10" s="2070"/>
      <c r="AL10" s="2071"/>
    </row>
    <row r="11" spans="1:38" ht="28.5" customHeight="1">
      <c r="A11" s="2091"/>
      <c r="B11" s="1415"/>
      <c r="C11" s="1415"/>
      <c r="D11" s="1415"/>
      <c r="E11" s="1415"/>
      <c r="F11" s="2091"/>
      <c r="G11" s="1415"/>
      <c r="H11" s="1415"/>
      <c r="I11" s="2092"/>
      <c r="J11" s="2109"/>
      <c r="K11" s="2110"/>
      <c r="L11" s="2111"/>
      <c r="M11" s="2118" t="s">
        <v>588</v>
      </c>
      <c r="N11" s="2119"/>
      <c r="O11" s="2085"/>
      <c r="P11" s="2086"/>
      <c r="Q11" s="2086"/>
      <c r="R11" s="2086"/>
      <c r="S11" s="2093">
        <f>J11*O11</f>
        <v>0</v>
      </c>
      <c r="T11" s="2094"/>
      <c r="U11" s="2094"/>
      <c r="V11" s="2094"/>
      <c r="W11" s="2095"/>
      <c r="X11" s="1415"/>
      <c r="Y11" s="1415"/>
      <c r="Z11" s="1415"/>
      <c r="AA11" s="1415"/>
      <c r="AB11" s="2092"/>
      <c r="AC11" s="1415"/>
      <c r="AD11" s="1415"/>
      <c r="AE11" s="1415"/>
      <c r="AF11" s="1415"/>
      <c r="AG11" s="1415"/>
      <c r="AH11" s="2091"/>
      <c r="AI11" s="1415"/>
      <c r="AJ11" s="1415"/>
      <c r="AK11" s="1415"/>
      <c r="AL11" s="2092"/>
    </row>
    <row r="12" spans="1:38" ht="28.5" customHeight="1">
      <c r="A12" s="2087"/>
      <c r="B12" s="2088"/>
      <c r="C12" s="2088"/>
      <c r="D12" s="2088"/>
      <c r="E12" s="2088"/>
      <c r="F12" s="2087"/>
      <c r="G12" s="2088"/>
      <c r="H12" s="2088"/>
      <c r="I12" s="2102"/>
      <c r="J12" s="2106"/>
      <c r="K12" s="2107"/>
      <c r="L12" s="2108"/>
      <c r="M12" s="2120"/>
      <c r="N12" s="2121"/>
      <c r="O12" s="2083"/>
      <c r="P12" s="2084"/>
      <c r="Q12" s="2084"/>
      <c r="R12" s="2084"/>
      <c r="S12" s="2096">
        <f t="shared" ref="S12:S26" si="0">J12*O12</f>
        <v>0</v>
      </c>
      <c r="T12" s="2097"/>
      <c r="U12" s="2097"/>
      <c r="V12" s="2097"/>
      <c r="W12" s="2098"/>
      <c r="X12" s="2088"/>
      <c r="Y12" s="2088"/>
      <c r="Z12" s="2088"/>
      <c r="AA12" s="2088"/>
      <c r="AB12" s="2102"/>
      <c r="AC12" s="2088"/>
      <c r="AD12" s="2088"/>
      <c r="AE12" s="2088"/>
      <c r="AF12" s="2088"/>
      <c r="AG12" s="2088"/>
      <c r="AH12" s="2087"/>
      <c r="AI12" s="2088"/>
      <c r="AJ12" s="2088"/>
      <c r="AK12" s="2088"/>
      <c r="AL12" s="2102"/>
    </row>
    <row r="13" spans="1:38" ht="28.5" customHeight="1">
      <c r="A13" s="2087"/>
      <c r="B13" s="2088"/>
      <c r="C13" s="2088"/>
      <c r="D13" s="2088"/>
      <c r="E13" s="2088"/>
      <c r="F13" s="2087"/>
      <c r="G13" s="2088"/>
      <c r="H13" s="2088"/>
      <c r="I13" s="2102"/>
      <c r="J13" s="2106"/>
      <c r="K13" s="2107"/>
      <c r="L13" s="2108"/>
      <c r="M13" s="2120"/>
      <c r="N13" s="2121"/>
      <c r="O13" s="2083"/>
      <c r="P13" s="2084"/>
      <c r="Q13" s="2084"/>
      <c r="R13" s="2084"/>
      <c r="S13" s="2096">
        <f t="shared" si="0"/>
        <v>0</v>
      </c>
      <c r="T13" s="2097"/>
      <c r="U13" s="2097"/>
      <c r="V13" s="2097"/>
      <c r="W13" s="2098"/>
      <c r="X13" s="2088"/>
      <c r="Y13" s="2088"/>
      <c r="Z13" s="2088"/>
      <c r="AA13" s="2088"/>
      <c r="AB13" s="2102"/>
      <c r="AC13" s="2088"/>
      <c r="AD13" s="2088"/>
      <c r="AE13" s="2088"/>
      <c r="AF13" s="2088"/>
      <c r="AG13" s="2088"/>
      <c r="AH13" s="2087"/>
      <c r="AI13" s="2088"/>
      <c r="AJ13" s="2088"/>
      <c r="AK13" s="2088"/>
      <c r="AL13" s="2102"/>
    </row>
    <row r="14" spans="1:38" ht="28.5" customHeight="1">
      <c r="A14" s="2087"/>
      <c r="B14" s="2088"/>
      <c r="C14" s="2088"/>
      <c r="D14" s="2088"/>
      <c r="E14" s="2088"/>
      <c r="F14" s="2087"/>
      <c r="G14" s="2088"/>
      <c r="H14" s="2088"/>
      <c r="I14" s="2102"/>
      <c r="J14" s="2106"/>
      <c r="K14" s="2107"/>
      <c r="L14" s="2108"/>
      <c r="M14" s="2120"/>
      <c r="N14" s="2121"/>
      <c r="O14" s="2083"/>
      <c r="P14" s="2084"/>
      <c r="Q14" s="2084"/>
      <c r="R14" s="2084"/>
      <c r="S14" s="2096">
        <f t="shared" si="0"/>
        <v>0</v>
      </c>
      <c r="T14" s="2097"/>
      <c r="U14" s="2097"/>
      <c r="V14" s="2097"/>
      <c r="W14" s="2098"/>
      <c r="X14" s="2088"/>
      <c r="Y14" s="2088"/>
      <c r="Z14" s="2088"/>
      <c r="AA14" s="2088"/>
      <c r="AB14" s="2102"/>
      <c r="AC14" s="2088"/>
      <c r="AD14" s="2088"/>
      <c r="AE14" s="2088"/>
      <c r="AF14" s="2088"/>
      <c r="AG14" s="2088"/>
      <c r="AH14" s="2087"/>
      <c r="AI14" s="2088"/>
      <c r="AJ14" s="2088"/>
      <c r="AK14" s="2088"/>
      <c r="AL14" s="2102"/>
    </row>
    <row r="15" spans="1:38" ht="28.5" customHeight="1">
      <c r="A15" s="2087"/>
      <c r="B15" s="2088"/>
      <c r="C15" s="2088"/>
      <c r="D15" s="2088"/>
      <c r="E15" s="2088"/>
      <c r="F15" s="2087"/>
      <c r="G15" s="2088"/>
      <c r="H15" s="2088"/>
      <c r="I15" s="2102"/>
      <c r="J15" s="2106"/>
      <c r="K15" s="2107"/>
      <c r="L15" s="2108"/>
      <c r="M15" s="2120"/>
      <c r="N15" s="2121"/>
      <c r="O15" s="2083"/>
      <c r="P15" s="2084"/>
      <c r="Q15" s="2084"/>
      <c r="R15" s="2084"/>
      <c r="S15" s="2096">
        <f t="shared" si="0"/>
        <v>0</v>
      </c>
      <c r="T15" s="2097"/>
      <c r="U15" s="2097"/>
      <c r="V15" s="2097"/>
      <c r="W15" s="2098"/>
      <c r="X15" s="2088"/>
      <c r="Y15" s="2088"/>
      <c r="Z15" s="2088"/>
      <c r="AA15" s="2088"/>
      <c r="AB15" s="2102"/>
      <c r="AC15" s="2088"/>
      <c r="AD15" s="2088"/>
      <c r="AE15" s="2088"/>
      <c r="AF15" s="2088"/>
      <c r="AG15" s="2088"/>
      <c r="AH15" s="2087"/>
      <c r="AI15" s="2088"/>
      <c r="AJ15" s="2088"/>
      <c r="AK15" s="2088"/>
      <c r="AL15" s="2102"/>
    </row>
    <row r="16" spans="1:38" ht="28.5" customHeight="1">
      <c r="A16" s="2087"/>
      <c r="B16" s="2088"/>
      <c r="C16" s="2088"/>
      <c r="D16" s="2088"/>
      <c r="E16" s="2088"/>
      <c r="F16" s="2087"/>
      <c r="G16" s="2088"/>
      <c r="H16" s="2088"/>
      <c r="I16" s="2102"/>
      <c r="J16" s="2106"/>
      <c r="K16" s="2107"/>
      <c r="L16" s="2108"/>
      <c r="M16" s="2120"/>
      <c r="N16" s="2121"/>
      <c r="O16" s="2083"/>
      <c r="P16" s="2084"/>
      <c r="Q16" s="2084"/>
      <c r="R16" s="2084"/>
      <c r="S16" s="2096">
        <f t="shared" si="0"/>
        <v>0</v>
      </c>
      <c r="T16" s="2097"/>
      <c r="U16" s="2097"/>
      <c r="V16" s="2097"/>
      <c r="W16" s="2098"/>
      <c r="X16" s="2088"/>
      <c r="Y16" s="2088"/>
      <c r="Z16" s="2088"/>
      <c r="AA16" s="2088"/>
      <c r="AB16" s="2102"/>
      <c r="AC16" s="2088"/>
      <c r="AD16" s="2088"/>
      <c r="AE16" s="2088"/>
      <c r="AF16" s="2088"/>
      <c r="AG16" s="2088"/>
      <c r="AH16" s="2087"/>
      <c r="AI16" s="2088"/>
      <c r="AJ16" s="2088"/>
      <c r="AK16" s="2088"/>
      <c r="AL16" s="2102"/>
    </row>
    <row r="17" spans="1:53" ht="28.5" customHeight="1">
      <c r="A17" s="2087"/>
      <c r="B17" s="2088"/>
      <c r="C17" s="2088"/>
      <c r="D17" s="2088"/>
      <c r="E17" s="2088"/>
      <c r="F17" s="2087"/>
      <c r="G17" s="2088"/>
      <c r="H17" s="2088"/>
      <c r="I17" s="2102"/>
      <c r="J17" s="2106"/>
      <c r="K17" s="2107"/>
      <c r="L17" s="2108"/>
      <c r="M17" s="2120"/>
      <c r="N17" s="2121"/>
      <c r="O17" s="2083"/>
      <c r="P17" s="2084"/>
      <c r="Q17" s="2084"/>
      <c r="R17" s="2084"/>
      <c r="S17" s="2096">
        <f t="shared" si="0"/>
        <v>0</v>
      </c>
      <c r="T17" s="2097"/>
      <c r="U17" s="2097"/>
      <c r="V17" s="2097"/>
      <c r="W17" s="2098"/>
      <c r="X17" s="2088"/>
      <c r="Y17" s="2088"/>
      <c r="Z17" s="2088"/>
      <c r="AA17" s="2088"/>
      <c r="AB17" s="2102"/>
      <c r="AC17" s="2088"/>
      <c r="AD17" s="2088"/>
      <c r="AE17" s="2088"/>
      <c r="AF17" s="2088"/>
      <c r="AG17" s="2088"/>
      <c r="AH17" s="2087"/>
      <c r="AI17" s="2088"/>
      <c r="AJ17" s="2088"/>
      <c r="AK17" s="2088"/>
      <c r="AL17" s="2102"/>
      <c r="BA17" s="219"/>
    </row>
    <row r="18" spans="1:53" ht="28.5" customHeight="1">
      <c r="A18" s="2087"/>
      <c r="B18" s="2088"/>
      <c r="C18" s="2088"/>
      <c r="D18" s="2088"/>
      <c r="E18" s="2088"/>
      <c r="F18" s="2087"/>
      <c r="G18" s="2088"/>
      <c r="H18" s="2088"/>
      <c r="I18" s="2102"/>
      <c r="J18" s="2106"/>
      <c r="K18" s="2107"/>
      <c r="L18" s="2108"/>
      <c r="M18" s="2120"/>
      <c r="N18" s="2121"/>
      <c r="O18" s="2083"/>
      <c r="P18" s="2084"/>
      <c r="Q18" s="2084"/>
      <c r="R18" s="2084"/>
      <c r="S18" s="2096">
        <f t="shared" si="0"/>
        <v>0</v>
      </c>
      <c r="T18" s="2097"/>
      <c r="U18" s="2097"/>
      <c r="V18" s="2097"/>
      <c r="W18" s="2098"/>
      <c r="X18" s="2088"/>
      <c r="Y18" s="2088"/>
      <c r="Z18" s="2088"/>
      <c r="AA18" s="2088"/>
      <c r="AB18" s="2102"/>
      <c r="AC18" s="2088"/>
      <c r="AD18" s="2088"/>
      <c r="AE18" s="2088"/>
      <c r="AF18" s="2088"/>
      <c r="AG18" s="2088"/>
      <c r="AH18" s="2087"/>
      <c r="AI18" s="2088"/>
      <c r="AJ18" s="2088"/>
      <c r="AK18" s="2088"/>
      <c r="AL18" s="2102"/>
    </row>
    <row r="19" spans="1:53" ht="28.5" customHeight="1">
      <c r="A19" s="2087"/>
      <c r="B19" s="2088"/>
      <c r="C19" s="2088"/>
      <c r="D19" s="2088"/>
      <c r="E19" s="2088"/>
      <c r="F19" s="2087"/>
      <c r="G19" s="2088"/>
      <c r="H19" s="2088"/>
      <c r="I19" s="2102"/>
      <c r="J19" s="2106"/>
      <c r="K19" s="2107"/>
      <c r="L19" s="2108"/>
      <c r="M19" s="2120"/>
      <c r="N19" s="2121"/>
      <c r="O19" s="2083"/>
      <c r="P19" s="2084"/>
      <c r="Q19" s="2084"/>
      <c r="R19" s="2084"/>
      <c r="S19" s="2096">
        <f t="shared" si="0"/>
        <v>0</v>
      </c>
      <c r="T19" s="2097"/>
      <c r="U19" s="2097"/>
      <c r="V19" s="2097"/>
      <c r="W19" s="2098"/>
      <c r="X19" s="2088"/>
      <c r="Y19" s="2088"/>
      <c r="Z19" s="2088"/>
      <c r="AA19" s="2088"/>
      <c r="AB19" s="2102"/>
      <c r="AC19" s="2088"/>
      <c r="AD19" s="2088"/>
      <c r="AE19" s="2088"/>
      <c r="AF19" s="2088"/>
      <c r="AG19" s="2088"/>
      <c r="AH19" s="2087"/>
      <c r="AI19" s="2088"/>
      <c r="AJ19" s="2088"/>
      <c r="AK19" s="2088"/>
      <c r="AL19" s="2102"/>
    </row>
    <row r="20" spans="1:53" ht="28.5" customHeight="1">
      <c r="A20" s="2087"/>
      <c r="B20" s="2088"/>
      <c r="C20" s="2088"/>
      <c r="D20" s="2088"/>
      <c r="E20" s="2088"/>
      <c r="F20" s="2087"/>
      <c r="G20" s="2088"/>
      <c r="H20" s="2088"/>
      <c r="I20" s="2102"/>
      <c r="J20" s="2106"/>
      <c r="K20" s="2107"/>
      <c r="L20" s="2108"/>
      <c r="M20" s="2120"/>
      <c r="N20" s="2121"/>
      <c r="O20" s="2083"/>
      <c r="P20" s="2084"/>
      <c r="Q20" s="2084"/>
      <c r="R20" s="2084"/>
      <c r="S20" s="2096">
        <f t="shared" si="0"/>
        <v>0</v>
      </c>
      <c r="T20" s="2097"/>
      <c r="U20" s="2097"/>
      <c r="V20" s="2097"/>
      <c r="W20" s="2098"/>
      <c r="X20" s="2088"/>
      <c r="Y20" s="2088"/>
      <c r="Z20" s="2088"/>
      <c r="AA20" s="2088"/>
      <c r="AB20" s="2102"/>
      <c r="AC20" s="2088"/>
      <c r="AD20" s="2088"/>
      <c r="AE20" s="2088"/>
      <c r="AF20" s="2088"/>
      <c r="AG20" s="2088"/>
      <c r="AH20" s="2087"/>
      <c r="AI20" s="2088"/>
      <c r="AJ20" s="2088"/>
      <c r="AK20" s="2088"/>
      <c r="AL20" s="2102"/>
    </row>
    <row r="21" spans="1:53" ht="28.5" customHeight="1">
      <c r="A21" s="2087"/>
      <c r="B21" s="2088"/>
      <c r="C21" s="2088"/>
      <c r="D21" s="2088"/>
      <c r="E21" s="2088"/>
      <c r="F21" s="2087"/>
      <c r="G21" s="2088"/>
      <c r="H21" s="2088"/>
      <c r="I21" s="2102"/>
      <c r="J21" s="2106"/>
      <c r="K21" s="2107"/>
      <c r="L21" s="2108"/>
      <c r="M21" s="2120"/>
      <c r="N21" s="2121"/>
      <c r="O21" s="2083"/>
      <c r="P21" s="2084"/>
      <c r="Q21" s="2084"/>
      <c r="R21" s="2084"/>
      <c r="S21" s="2096">
        <f t="shared" si="0"/>
        <v>0</v>
      </c>
      <c r="T21" s="2097"/>
      <c r="U21" s="2097"/>
      <c r="V21" s="2097"/>
      <c r="W21" s="2098"/>
      <c r="X21" s="2088"/>
      <c r="Y21" s="2088"/>
      <c r="Z21" s="2088"/>
      <c r="AA21" s="2088"/>
      <c r="AB21" s="2102"/>
      <c r="AC21" s="2088"/>
      <c r="AD21" s="2088"/>
      <c r="AE21" s="2088"/>
      <c r="AF21" s="2088"/>
      <c r="AG21" s="2088"/>
      <c r="AH21" s="2087"/>
      <c r="AI21" s="2088"/>
      <c r="AJ21" s="2088"/>
      <c r="AK21" s="2088"/>
      <c r="AL21" s="2102"/>
    </row>
    <row r="22" spans="1:53" ht="28.5" customHeight="1">
      <c r="A22" s="2087"/>
      <c r="B22" s="2088"/>
      <c r="C22" s="2088"/>
      <c r="D22" s="2088"/>
      <c r="E22" s="2088"/>
      <c r="F22" s="2087"/>
      <c r="G22" s="2088"/>
      <c r="H22" s="2088"/>
      <c r="I22" s="2102"/>
      <c r="J22" s="2106"/>
      <c r="K22" s="2107"/>
      <c r="L22" s="2108"/>
      <c r="M22" s="2120"/>
      <c r="N22" s="2121"/>
      <c r="O22" s="2083"/>
      <c r="P22" s="2084"/>
      <c r="Q22" s="2084"/>
      <c r="R22" s="2084"/>
      <c r="S22" s="2096">
        <f t="shared" si="0"/>
        <v>0</v>
      </c>
      <c r="T22" s="2097"/>
      <c r="U22" s="2097"/>
      <c r="V22" s="2097"/>
      <c r="W22" s="2098"/>
      <c r="X22" s="2088"/>
      <c r="Y22" s="2088"/>
      <c r="Z22" s="2088"/>
      <c r="AA22" s="2088"/>
      <c r="AB22" s="2102"/>
      <c r="AC22" s="2088"/>
      <c r="AD22" s="2088"/>
      <c r="AE22" s="2088"/>
      <c r="AF22" s="2088"/>
      <c r="AG22" s="2088"/>
      <c r="AH22" s="2087"/>
      <c r="AI22" s="2088"/>
      <c r="AJ22" s="2088"/>
      <c r="AK22" s="2088"/>
      <c r="AL22" s="2102"/>
    </row>
    <row r="23" spans="1:53" ht="28.5" customHeight="1">
      <c r="A23" s="2087"/>
      <c r="B23" s="2088"/>
      <c r="C23" s="2088"/>
      <c r="D23" s="2088"/>
      <c r="E23" s="2088"/>
      <c r="F23" s="2087"/>
      <c r="G23" s="2088"/>
      <c r="H23" s="2088"/>
      <c r="I23" s="2102"/>
      <c r="J23" s="2106"/>
      <c r="K23" s="2107"/>
      <c r="L23" s="2108"/>
      <c r="M23" s="2120"/>
      <c r="N23" s="2121"/>
      <c r="O23" s="2083"/>
      <c r="P23" s="2084"/>
      <c r="Q23" s="2084"/>
      <c r="R23" s="2084"/>
      <c r="S23" s="2096">
        <f t="shared" si="0"/>
        <v>0</v>
      </c>
      <c r="T23" s="2097"/>
      <c r="U23" s="2097"/>
      <c r="V23" s="2097"/>
      <c r="W23" s="2098"/>
      <c r="X23" s="2088"/>
      <c r="Y23" s="2088"/>
      <c r="Z23" s="2088"/>
      <c r="AA23" s="2088"/>
      <c r="AB23" s="2102"/>
      <c r="AC23" s="2088"/>
      <c r="AD23" s="2088"/>
      <c r="AE23" s="2088"/>
      <c r="AF23" s="2088"/>
      <c r="AG23" s="2088"/>
      <c r="AH23" s="2087"/>
      <c r="AI23" s="2088"/>
      <c r="AJ23" s="2088"/>
      <c r="AK23" s="2088"/>
      <c r="AL23" s="2102"/>
    </row>
    <row r="24" spans="1:53" ht="28.5" customHeight="1">
      <c r="A24" s="2087"/>
      <c r="B24" s="2088"/>
      <c r="C24" s="2088"/>
      <c r="D24" s="2088"/>
      <c r="E24" s="2088"/>
      <c r="F24" s="2087"/>
      <c r="G24" s="2088"/>
      <c r="H24" s="2088"/>
      <c r="I24" s="2102"/>
      <c r="J24" s="2106"/>
      <c r="K24" s="2107"/>
      <c r="L24" s="2108"/>
      <c r="M24" s="2120"/>
      <c r="N24" s="2121"/>
      <c r="O24" s="2083"/>
      <c r="P24" s="2084"/>
      <c r="Q24" s="2084"/>
      <c r="R24" s="2084"/>
      <c r="S24" s="2096">
        <f t="shared" si="0"/>
        <v>0</v>
      </c>
      <c r="T24" s="2097"/>
      <c r="U24" s="2097"/>
      <c r="V24" s="2097"/>
      <c r="W24" s="2098"/>
      <c r="X24" s="2088"/>
      <c r="Y24" s="2088"/>
      <c r="Z24" s="2088"/>
      <c r="AA24" s="2088"/>
      <c r="AB24" s="2102"/>
      <c r="AC24" s="2088"/>
      <c r="AD24" s="2088"/>
      <c r="AE24" s="2088"/>
      <c r="AF24" s="2088"/>
      <c r="AG24" s="2088"/>
      <c r="AH24" s="2087"/>
      <c r="AI24" s="2088"/>
      <c r="AJ24" s="2088"/>
      <c r="AK24" s="2088"/>
      <c r="AL24" s="2102"/>
    </row>
    <row r="25" spans="1:53" ht="28.5" customHeight="1">
      <c r="A25" s="2087"/>
      <c r="B25" s="2088"/>
      <c r="C25" s="2088"/>
      <c r="D25" s="2088"/>
      <c r="E25" s="2088"/>
      <c r="F25" s="2087"/>
      <c r="G25" s="2088"/>
      <c r="H25" s="2088"/>
      <c r="I25" s="2102"/>
      <c r="J25" s="2106"/>
      <c r="K25" s="2107"/>
      <c r="L25" s="2108"/>
      <c r="M25" s="2120"/>
      <c r="N25" s="2121"/>
      <c r="O25" s="2083"/>
      <c r="P25" s="2084"/>
      <c r="Q25" s="2084"/>
      <c r="R25" s="2084"/>
      <c r="S25" s="2096">
        <f t="shared" si="0"/>
        <v>0</v>
      </c>
      <c r="T25" s="2097"/>
      <c r="U25" s="2097"/>
      <c r="V25" s="2097"/>
      <c r="W25" s="2098"/>
      <c r="X25" s="2088"/>
      <c r="Y25" s="2088"/>
      <c r="Z25" s="2088"/>
      <c r="AA25" s="2088"/>
      <c r="AB25" s="2102"/>
      <c r="AC25" s="2088"/>
      <c r="AD25" s="2088"/>
      <c r="AE25" s="2088"/>
      <c r="AF25" s="2088"/>
      <c r="AG25" s="2088"/>
      <c r="AH25" s="2087"/>
      <c r="AI25" s="2088"/>
      <c r="AJ25" s="2088"/>
      <c r="AK25" s="2088"/>
      <c r="AL25" s="2102"/>
    </row>
    <row r="26" spans="1:53" ht="28.5" customHeight="1">
      <c r="A26" s="2099"/>
      <c r="B26" s="2100"/>
      <c r="C26" s="2100"/>
      <c r="D26" s="2100"/>
      <c r="E26" s="2100"/>
      <c r="F26" s="2099"/>
      <c r="G26" s="2100"/>
      <c r="H26" s="2100"/>
      <c r="I26" s="2101"/>
      <c r="J26" s="2115"/>
      <c r="K26" s="2116"/>
      <c r="L26" s="2117"/>
      <c r="M26" s="2113"/>
      <c r="N26" s="2114"/>
      <c r="O26" s="2089"/>
      <c r="P26" s="2090"/>
      <c r="Q26" s="2090"/>
      <c r="R26" s="2090"/>
      <c r="S26" s="2103">
        <f t="shared" si="0"/>
        <v>0</v>
      </c>
      <c r="T26" s="2104"/>
      <c r="U26" s="2104"/>
      <c r="V26" s="2104"/>
      <c r="W26" s="2105"/>
      <c r="X26" s="2100"/>
      <c r="Y26" s="2100"/>
      <c r="Z26" s="2100"/>
      <c r="AA26" s="2100"/>
      <c r="AB26" s="2101"/>
      <c r="AC26" s="2100"/>
      <c r="AD26" s="2100"/>
      <c r="AE26" s="2100"/>
      <c r="AF26" s="2100"/>
      <c r="AG26" s="2100"/>
      <c r="AH26" s="2099"/>
      <c r="AI26" s="2100"/>
      <c r="AJ26" s="2100"/>
      <c r="AK26" s="2100"/>
      <c r="AL26" s="2101"/>
    </row>
    <row r="27" spans="1:53" ht="15" customHeight="1">
      <c r="J27" s="9"/>
      <c r="K27" s="9"/>
      <c r="L27" s="9"/>
      <c r="R27" s="12" t="s">
        <v>826</v>
      </c>
      <c r="S27" s="2112">
        <f>SUM(S11:W26)</f>
        <v>0</v>
      </c>
      <c r="T27" s="2112"/>
      <c r="U27" s="2112"/>
      <c r="V27" s="2112"/>
      <c r="W27" s="2112"/>
      <c r="X27" s="12" t="s">
        <v>590</v>
      </c>
    </row>
    <row r="28" spans="1:53" s="13" customFormat="1" ht="15" customHeight="1">
      <c r="A28" s="13" t="s">
        <v>37</v>
      </c>
      <c r="C28" s="13" t="s">
        <v>1017</v>
      </c>
      <c r="J28" s="14"/>
      <c r="K28" s="14"/>
      <c r="L28" s="14"/>
      <c r="R28" s="15"/>
      <c r="S28" s="15"/>
      <c r="T28" s="15"/>
      <c r="U28" s="15"/>
      <c r="V28" s="15"/>
      <c r="W28" s="15"/>
      <c r="X28" s="15"/>
    </row>
    <row r="29" spans="1:53" s="13" customFormat="1" ht="15" customHeight="1">
      <c r="C29" s="13" t="s">
        <v>443</v>
      </c>
      <c r="J29" s="14"/>
      <c r="K29" s="14"/>
      <c r="L29" s="14"/>
      <c r="R29" s="15"/>
      <c r="S29" s="15"/>
      <c r="T29" s="15"/>
      <c r="U29" s="15"/>
      <c r="V29" s="15"/>
      <c r="W29" s="15"/>
      <c r="X29" s="15"/>
    </row>
    <row r="30" spans="1:53" s="13" customFormat="1" ht="15" customHeight="1">
      <c r="C30" s="755" t="s">
        <v>1018</v>
      </c>
      <c r="J30" s="14"/>
      <c r="K30" s="14"/>
      <c r="L30" s="14"/>
      <c r="R30" s="15"/>
      <c r="S30" s="15"/>
      <c r="T30" s="15"/>
      <c r="U30" s="15"/>
      <c r="V30" s="15"/>
      <c r="W30" s="15"/>
      <c r="X30" s="15"/>
    </row>
    <row r="31" spans="1:53" s="13" customFormat="1" ht="15" customHeight="1">
      <c r="C31" s="483"/>
      <c r="J31" s="14"/>
      <c r="K31" s="14"/>
      <c r="L31" s="14"/>
      <c r="R31" s="15"/>
      <c r="S31" s="15"/>
      <c r="T31" s="15"/>
      <c r="U31" s="15"/>
      <c r="V31" s="15"/>
      <c r="W31" s="15"/>
      <c r="X31" s="15"/>
    </row>
    <row r="32" spans="1:53" s="13" customFormat="1" ht="15" customHeight="1">
      <c r="J32" s="14"/>
      <c r="K32" s="14"/>
      <c r="L32" s="14"/>
      <c r="R32" s="15"/>
      <c r="S32" s="15"/>
      <c r="T32" s="15"/>
      <c r="U32" s="15"/>
      <c r="V32" s="15"/>
      <c r="W32" s="15"/>
      <c r="X32" s="15"/>
    </row>
    <row r="33" spans="3:24" s="13" customFormat="1" ht="15" customHeight="1">
      <c r="J33" s="14"/>
      <c r="K33" s="14"/>
      <c r="L33" s="14"/>
      <c r="R33" s="15"/>
      <c r="S33" s="15"/>
      <c r="T33" s="15"/>
      <c r="U33" s="15"/>
      <c r="V33" s="15"/>
      <c r="W33" s="15"/>
      <c r="X33" s="15"/>
    </row>
    <row r="34" spans="3:24" s="13" customFormat="1" ht="15" customHeight="1">
      <c r="J34" s="14"/>
      <c r="K34" s="14"/>
      <c r="L34" s="14"/>
      <c r="R34" s="15"/>
      <c r="S34" s="15"/>
      <c r="T34" s="15"/>
      <c r="U34" s="15"/>
      <c r="V34" s="15"/>
      <c r="W34" s="15"/>
      <c r="X34" s="15"/>
    </row>
    <row r="35" spans="3:24" s="13" customFormat="1" ht="15" customHeight="1">
      <c r="J35" s="16"/>
      <c r="K35" s="16"/>
      <c r="L35" s="16"/>
      <c r="R35" s="15"/>
      <c r="S35" s="15"/>
      <c r="T35" s="15"/>
      <c r="U35" s="15"/>
      <c r="V35" s="15"/>
      <c r="W35" s="15"/>
      <c r="X35" s="15"/>
    </row>
    <row r="36" spans="3:24" s="13" customFormat="1" ht="15" customHeight="1">
      <c r="C36" s="1"/>
      <c r="D36" s="1"/>
      <c r="E36" s="1"/>
      <c r="F36" s="1"/>
      <c r="G36" s="1"/>
      <c r="H36" s="1"/>
      <c r="I36" s="1"/>
      <c r="J36" s="2"/>
      <c r="K36" s="2"/>
      <c r="L36" s="2"/>
      <c r="R36" s="15"/>
      <c r="S36" s="15"/>
      <c r="T36" s="15"/>
      <c r="U36" s="15"/>
      <c r="V36" s="15"/>
      <c r="W36" s="15"/>
      <c r="X36" s="15"/>
    </row>
    <row r="37" spans="3:24" s="13" customFormat="1" ht="15" customHeight="1">
      <c r="C37" s="1"/>
      <c r="D37" s="1"/>
      <c r="E37" s="1"/>
      <c r="F37" s="1"/>
      <c r="G37" s="1"/>
      <c r="H37" s="1"/>
      <c r="I37" s="1"/>
      <c r="J37" s="2"/>
      <c r="K37" s="2"/>
      <c r="L37" s="2"/>
    </row>
  </sheetData>
  <mergeCells count="154">
    <mergeCell ref="S27:W27"/>
    <mergeCell ref="M26:N26"/>
    <mergeCell ref="J26:L26"/>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J21:L21"/>
    <mergeCell ref="J22:L22"/>
    <mergeCell ref="J23:L23"/>
    <mergeCell ref="J24:L24"/>
    <mergeCell ref="J25:L25"/>
    <mergeCell ref="J16:L16"/>
    <mergeCell ref="J17:L17"/>
    <mergeCell ref="J18:L18"/>
    <mergeCell ref="J19:L19"/>
    <mergeCell ref="J20:L20"/>
    <mergeCell ref="J11:L11"/>
    <mergeCell ref="J12:L12"/>
    <mergeCell ref="J13:L13"/>
    <mergeCell ref="J14:L14"/>
    <mergeCell ref="J15:L15"/>
    <mergeCell ref="AH12:AL12"/>
    <mergeCell ref="AH13:AL13"/>
    <mergeCell ref="AH14:AL14"/>
    <mergeCell ref="AH15:AL15"/>
    <mergeCell ref="AH16:AL16"/>
    <mergeCell ref="AC22:AG22"/>
    <mergeCell ref="AC12:AG12"/>
    <mergeCell ref="AC13:AG13"/>
    <mergeCell ref="AC14:AG14"/>
    <mergeCell ref="AC15:AG15"/>
    <mergeCell ref="AC16:AG16"/>
    <mergeCell ref="X12:AB12"/>
    <mergeCell ref="X13:AB13"/>
    <mergeCell ref="X14:AB14"/>
    <mergeCell ref="AH23:AL23"/>
    <mergeCell ref="AH24:AL24"/>
    <mergeCell ref="AH25:AL25"/>
    <mergeCell ref="AH26:AL26"/>
    <mergeCell ref="AH17:AL17"/>
    <mergeCell ref="AH18:AL18"/>
    <mergeCell ref="AH19:AL19"/>
    <mergeCell ref="AH20:AL20"/>
    <mergeCell ref="AH21:AL21"/>
    <mergeCell ref="AC23:AG23"/>
    <mergeCell ref="AC24:AG24"/>
    <mergeCell ref="AC25:AG25"/>
    <mergeCell ref="AC26:AG26"/>
    <mergeCell ref="AC17:AG17"/>
    <mergeCell ref="AC18:AG18"/>
    <mergeCell ref="AC19:AG19"/>
    <mergeCell ref="AC20:AG20"/>
    <mergeCell ref="AC21:AG21"/>
    <mergeCell ref="X15:AB15"/>
    <mergeCell ref="X16:AB16"/>
    <mergeCell ref="AH22:AL22"/>
    <mergeCell ref="S22:W22"/>
    <mergeCell ref="S23:W23"/>
    <mergeCell ref="S24:W24"/>
    <mergeCell ref="S25:W25"/>
    <mergeCell ref="S26:W26"/>
    <mergeCell ref="S17:W17"/>
    <mergeCell ref="S18:W18"/>
    <mergeCell ref="S19:W19"/>
    <mergeCell ref="S20:W20"/>
    <mergeCell ref="S21:W21"/>
    <mergeCell ref="X23:AB23"/>
    <mergeCell ref="X24:AB24"/>
    <mergeCell ref="X25:AB25"/>
    <mergeCell ref="X26:AB26"/>
    <mergeCell ref="X17:AB17"/>
    <mergeCell ref="X18:AB18"/>
    <mergeCell ref="X19:AB19"/>
    <mergeCell ref="X20:AB20"/>
    <mergeCell ref="X21:AB21"/>
    <mergeCell ref="X22:AB22"/>
    <mergeCell ref="S12:W12"/>
    <mergeCell ref="S13:W13"/>
    <mergeCell ref="S14:W14"/>
    <mergeCell ref="S15:W15"/>
    <mergeCell ref="S16:W16"/>
    <mergeCell ref="F26:I26"/>
    <mergeCell ref="A25:E25"/>
    <mergeCell ref="A26:E26"/>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20:E20"/>
    <mergeCell ref="A21:E21"/>
    <mergeCell ref="A22:E22"/>
    <mergeCell ref="A23:E23"/>
    <mergeCell ref="A24:E24"/>
    <mergeCell ref="O26:R26"/>
    <mergeCell ref="A11:E11"/>
    <mergeCell ref="AH11:AL11"/>
    <mergeCell ref="AC11:AG11"/>
    <mergeCell ref="X11:AB11"/>
    <mergeCell ref="S11:W11"/>
    <mergeCell ref="F11:I11"/>
    <mergeCell ref="A12:E12"/>
    <mergeCell ref="A13:E13"/>
    <mergeCell ref="A14:E14"/>
    <mergeCell ref="A15:E15"/>
    <mergeCell ref="A16:E16"/>
    <mergeCell ref="A17:E17"/>
    <mergeCell ref="A18:E18"/>
    <mergeCell ref="A19:E19"/>
    <mergeCell ref="O21:R21"/>
    <mergeCell ref="O22:R22"/>
    <mergeCell ref="O23:R23"/>
    <mergeCell ref="O24:R24"/>
    <mergeCell ref="O25:R25"/>
    <mergeCell ref="O16:R16"/>
    <mergeCell ref="O17:R17"/>
    <mergeCell ref="O18:R18"/>
    <mergeCell ref="O19:R19"/>
    <mergeCell ref="O20:R20"/>
    <mergeCell ref="O11:R11"/>
    <mergeCell ref="O12:R12"/>
    <mergeCell ref="O13:R13"/>
    <mergeCell ref="O14:R14"/>
    <mergeCell ref="O15:R15"/>
    <mergeCell ref="AH9:AL10"/>
    <mergeCell ref="A3:AL3"/>
    <mergeCell ref="A4:AL4"/>
    <mergeCell ref="F9:I10"/>
    <mergeCell ref="J9:N10"/>
    <mergeCell ref="O9:R10"/>
    <mergeCell ref="S9:W10"/>
    <mergeCell ref="X9:AB10"/>
    <mergeCell ref="AC9:AG10"/>
  </mergeCells>
  <phoneticPr fontId="9"/>
  <conditionalFormatting sqref="S11:W26">
    <cfRule type="cellIs" dxfId="16" priority="1" operator="equal">
      <formula>0</formula>
    </cfRule>
    <cfRule type="cellIs" dxfId="15"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A91B-1F49-4A42-A376-9CCACED85F85}">
  <sheetPr>
    <tabColor rgb="FF92D050"/>
  </sheetPr>
  <dimension ref="A1:E28"/>
  <sheetViews>
    <sheetView showZeros="0" view="pageBreakPreview" topLeftCell="A22" zoomScaleNormal="100" zoomScaleSheetLayoutView="100" workbookViewId="0">
      <selection sqref="A1:D1"/>
    </sheetView>
  </sheetViews>
  <sheetFormatPr defaultColWidth="9.375" defaultRowHeight="12"/>
  <cols>
    <col min="1" max="1" width="27.875" style="321" customWidth="1"/>
    <col min="2" max="3" width="5.875" style="321" customWidth="1"/>
    <col min="4" max="4" width="92.625" style="321" customWidth="1"/>
    <col min="5" max="16384" width="9.375" style="321"/>
  </cols>
  <sheetData>
    <row r="1" spans="1:5" ht="33" customHeight="1">
      <c r="A1" s="1349" t="s">
        <v>1021</v>
      </c>
      <c r="B1" s="1349"/>
      <c r="C1" s="1349"/>
      <c r="D1" s="1349"/>
      <c r="E1" s="320"/>
    </row>
    <row r="2" spans="1:5" ht="33" customHeight="1">
      <c r="A2" s="322" t="s">
        <v>337</v>
      </c>
      <c r="B2" s="322"/>
      <c r="C2" s="322"/>
      <c r="D2" s="604" t="str">
        <f>"申請者名　"&amp;'1_交付申請書'!V10</f>
        <v>申請者名　</v>
      </c>
      <c r="E2" s="320"/>
    </row>
    <row r="3" spans="1:5" ht="33" customHeight="1">
      <c r="A3" s="323" t="s">
        <v>243</v>
      </c>
      <c r="B3" s="324" t="s">
        <v>235</v>
      </c>
      <c r="C3" s="324" t="s">
        <v>236</v>
      </c>
      <c r="D3" s="325" t="s">
        <v>237</v>
      </c>
      <c r="E3" s="320"/>
    </row>
    <row r="4" spans="1:5" ht="33" customHeight="1">
      <c r="A4" s="1343" t="s">
        <v>277</v>
      </c>
      <c r="B4" s="1341"/>
      <c r="C4" s="1342"/>
      <c r="D4" s="327" t="s">
        <v>871</v>
      </c>
      <c r="E4" s="320"/>
    </row>
    <row r="5" spans="1:5" ht="33" customHeight="1">
      <c r="A5" s="1344"/>
      <c r="B5" s="329"/>
      <c r="C5" s="330"/>
      <c r="D5" s="327" t="s">
        <v>680</v>
      </c>
      <c r="E5" s="320"/>
    </row>
    <row r="6" spans="1:5" ht="33" customHeight="1">
      <c r="A6" s="1345"/>
      <c r="B6" s="1341"/>
      <c r="C6" s="1342"/>
      <c r="D6" s="327" t="s">
        <v>886</v>
      </c>
      <c r="E6" s="320"/>
    </row>
    <row r="7" spans="1:5" ht="33" customHeight="1">
      <c r="A7" s="1343" t="s">
        <v>278</v>
      </c>
      <c r="B7" s="1346" t="s">
        <v>246</v>
      </c>
      <c r="C7" s="1347"/>
      <c r="D7" s="1348"/>
      <c r="E7" s="320"/>
    </row>
    <row r="8" spans="1:5" ht="33" customHeight="1">
      <c r="A8" s="1344"/>
      <c r="B8" s="1341"/>
      <c r="C8" s="1342"/>
      <c r="D8" s="327" t="s">
        <v>280</v>
      </c>
      <c r="E8" s="320"/>
    </row>
    <row r="9" spans="1:5" ht="33" customHeight="1">
      <c r="A9" s="1344"/>
      <c r="B9" s="1341"/>
      <c r="C9" s="1342"/>
      <c r="D9" s="326" t="s">
        <v>281</v>
      </c>
      <c r="E9" s="320"/>
    </row>
    <row r="10" spans="1:5" ht="33" customHeight="1">
      <c r="A10" s="1344"/>
      <c r="B10" s="1341"/>
      <c r="C10" s="1342"/>
      <c r="D10" s="327" t="s">
        <v>248</v>
      </c>
      <c r="E10" s="320"/>
    </row>
    <row r="11" spans="1:5" ht="33" customHeight="1">
      <c r="A11" s="1344"/>
      <c r="B11" s="1341"/>
      <c r="C11" s="1342"/>
      <c r="D11" s="327" t="s">
        <v>249</v>
      </c>
      <c r="E11" s="320"/>
    </row>
    <row r="12" spans="1:5" ht="33" customHeight="1">
      <c r="A12" s="1344"/>
      <c r="B12" s="1341"/>
      <c r="C12" s="1342"/>
      <c r="D12" s="326" t="s">
        <v>496</v>
      </c>
      <c r="E12" s="320" t="s">
        <v>337</v>
      </c>
    </row>
    <row r="13" spans="1:5" ht="33" customHeight="1">
      <c r="A13" s="1344"/>
      <c r="B13" s="1341"/>
      <c r="C13" s="1342"/>
      <c r="D13" s="326" t="s">
        <v>288</v>
      </c>
      <c r="E13" s="320"/>
    </row>
    <row r="14" spans="1:5" ht="33" customHeight="1">
      <c r="A14" s="1344"/>
      <c r="B14" s="1346" t="s">
        <v>993</v>
      </c>
      <c r="C14" s="1347"/>
      <c r="D14" s="1348"/>
      <c r="E14" s="320"/>
    </row>
    <row r="15" spans="1:5" ht="33" customHeight="1">
      <c r="A15" s="1344"/>
      <c r="B15" s="1341"/>
      <c r="C15" s="1342"/>
      <c r="D15" s="326" t="s">
        <v>282</v>
      </c>
      <c r="E15" s="320"/>
    </row>
    <row r="16" spans="1:5" ht="33" customHeight="1">
      <c r="A16" s="1344"/>
      <c r="B16" s="1346" t="s">
        <v>279</v>
      </c>
      <c r="C16" s="1347"/>
      <c r="D16" s="1348"/>
      <c r="E16" s="320"/>
    </row>
    <row r="17" spans="1:5" ht="33" customHeight="1">
      <c r="A17" s="1345"/>
      <c r="B17" s="1341"/>
      <c r="C17" s="1342"/>
      <c r="D17" s="327" t="s">
        <v>283</v>
      </c>
      <c r="E17" s="320"/>
    </row>
    <row r="18" spans="1:5" ht="33" customHeight="1">
      <c r="A18" s="335" t="s">
        <v>994</v>
      </c>
      <c r="B18" s="1341"/>
      <c r="C18" s="1342"/>
      <c r="D18" s="326" t="s">
        <v>989</v>
      </c>
      <c r="E18" s="320"/>
    </row>
    <row r="19" spans="1:5" ht="33" customHeight="1">
      <c r="A19" s="335" t="s">
        <v>284</v>
      </c>
      <c r="B19" s="1341"/>
      <c r="C19" s="1342"/>
      <c r="D19" s="326" t="s">
        <v>287</v>
      </c>
      <c r="E19" s="320"/>
    </row>
    <row r="20" spans="1:5" ht="57.75" customHeight="1">
      <c r="A20" s="335" t="s">
        <v>285</v>
      </c>
      <c r="B20" s="1352" t="s">
        <v>269</v>
      </c>
      <c r="C20" s="1342"/>
      <c r="D20" s="326" t="s">
        <v>693</v>
      </c>
      <c r="E20" s="320"/>
    </row>
    <row r="21" spans="1:5" ht="33" customHeight="1">
      <c r="A21" s="335" t="s">
        <v>286</v>
      </c>
      <c r="B21" s="1341"/>
      <c r="C21" s="1342"/>
      <c r="D21" s="326" t="s">
        <v>259</v>
      </c>
      <c r="E21" s="320"/>
    </row>
    <row r="22" spans="1:5" ht="33" customHeight="1">
      <c r="A22" s="334" t="s">
        <v>82</v>
      </c>
      <c r="B22" s="2126"/>
      <c r="C22" s="2126"/>
      <c r="D22" s="482" t="s">
        <v>502</v>
      </c>
      <c r="E22" s="320"/>
    </row>
    <row r="23" spans="1:5" ht="33" customHeight="1">
      <c r="A23" s="1343" t="s">
        <v>272</v>
      </c>
      <c r="B23" s="1341"/>
      <c r="C23" s="1342"/>
      <c r="D23" s="326" t="s">
        <v>995</v>
      </c>
      <c r="E23" s="320"/>
    </row>
    <row r="24" spans="1:5" ht="55.5" customHeight="1">
      <c r="A24" s="1344"/>
      <c r="B24" s="2122"/>
      <c r="C24" s="2123"/>
      <c r="D24" s="498" t="s">
        <v>996</v>
      </c>
      <c r="E24" s="320"/>
    </row>
    <row r="25" spans="1:5" ht="15.75" customHeight="1">
      <c r="A25" s="1345"/>
      <c r="B25" s="2124"/>
      <c r="C25" s="2125"/>
      <c r="D25" s="499" t="s">
        <v>570</v>
      </c>
      <c r="E25" s="320"/>
    </row>
    <row r="26" spans="1:5" ht="57" customHeight="1">
      <c r="A26" s="496"/>
      <c r="B26" s="328"/>
      <c r="C26" s="328"/>
      <c r="D26" s="497"/>
      <c r="E26" s="320"/>
    </row>
    <row r="27" spans="1:5" ht="15" customHeight="1"/>
    <row r="28" spans="1:5" ht="15" customHeight="1"/>
  </sheetData>
  <mergeCells count="24">
    <mergeCell ref="A1:D1"/>
    <mergeCell ref="A4:A6"/>
    <mergeCell ref="B4:C4"/>
    <mergeCell ref="B6:C6"/>
    <mergeCell ref="A7:A17"/>
    <mergeCell ref="B7:D7"/>
    <mergeCell ref="B8:C8"/>
    <mergeCell ref="B9:C9"/>
    <mergeCell ref="B10:C10"/>
    <mergeCell ref="B11:C11"/>
    <mergeCell ref="A23:A25"/>
    <mergeCell ref="B23:C23"/>
    <mergeCell ref="B24:C25"/>
    <mergeCell ref="B12:C12"/>
    <mergeCell ref="B13:C13"/>
    <mergeCell ref="B14:D14"/>
    <mergeCell ref="B15:C15"/>
    <mergeCell ref="B16:D16"/>
    <mergeCell ref="B17:C17"/>
    <mergeCell ref="B19:C19"/>
    <mergeCell ref="B20:C20"/>
    <mergeCell ref="B21:C21"/>
    <mergeCell ref="B22:C22"/>
    <mergeCell ref="B18:C18"/>
  </mergeCells>
  <phoneticPr fontId="9"/>
  <printOptions horizontalCentered="1"/>
  <pageMargins left="0.8" right="0.72" top="0.79" bottom="0.59055118110236227" header="0.19685039370078741" footer="0.19685039370078741"/>
  <pageSetup paperSize="9" scale="8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Check Box 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409602" r:id="rId5" name="Check Box 2">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409603" r:id="rId6" name="Check Box 3">
              <controlPr defaultSize="0" autoFill="0" autoLine="0" autoPict="0">
                <anchor moveWithCells="1">
                  <from>
                    <xdr:col>1</xdr:col>
                    <xdr:colOff>228600</xdr:colOff>
                    <xdr:row>8</xdr:row>
                    <xdr:rowOff>106680</xdr:rowOff>
                  </from>
                  <to>
                    <xdr:col>2</xdr:col>
                    <xdr:colOff>198120</xdr:colOff>
                    <xdr:row>8</xdr:row>
                    <xdr:rowOff>312420</xdr:rowOff>
                  </to>
                </anchor>
              </controlPr>
            </control>
          </mc:Choice>
        </mc:AlternateContent>
        <mc:AlternateContent xmlns:mc="http://schemas.openxmlformats.org/markup-compatibility/2006">
          <mc:Choice Requires="x14">
            <control shapeId="409604" r:id="rId7" name="Check Box 4">
              <controlPr defaultSize="0" autoFill="0" autoLine="0" autoPict="0">
                <anchor moveWithCells="1">
                  <from>
                    <xdr:col>1</xdr:col>
                    <xdr:colOff>228600</xdr:colOff>
                    <xdr:row>9</xdr:row>
                    <xdr:rowOff>106680</xdr:rowOff>
                  </from>
                  <to>
                    <xdr:col>2</xdr:col>
                    <xdr:colOff>198120</xdr:colOff>
                    <xdr:row>9</xdr:row>
                    <xdr:rowOff>312420</xdr:rowOff>
                  </to>
                </anchor>
              </controlPr>
            </control>
          </mc:Choice>
        </mc:AlternateContent>
        <mc:AlternateContent xmlns:mc="http://schemas.openxmlformats.org/markup-compatibility/2006">
          <mc:Choice Requires="x14">
            <control shapeId="409605" r:id="rId8" name="Check Box 5">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409606" r:id="rId9" name="Check Box 6">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409607" r:id="rId10" name="Check Box 7">
              <controlPr defaultSize="0" autoFill="0" autoLine="0" autoPict="0">
                <anchor moveWithCells="1">
                  <from>
                    <xdr:col>1</xdr:col>
                    <xdr:colOff>228600</xdr:colOff>
                    <xdr:row>12</xdr:row>
                    <xdr:rowOff>106680</xdr:rowOff>
                  </from>
                  <to>
                    <xdr:col>2</xdr:col>
                    <xdr:colOff>198120</xdr:colOff>
                    <xdr:row>12</xdr:row>
                    <xdr:rowOff>312420</xdr:rowOff>
                  </to>
                </anchor>
              </controlPr>
            </control>
          </mc:Choice>
        </mc:AlternateContent>
        <mc:AlternateContent xmlns:mc="http://schemas.openxmlformats.org/markup-compatibility/2006">
          <mc:Choice Requires="x14">
            <control shapeId="409609" r:id="rId11" name="Check Box 9">
              <controlPr defaultSize="0" autoFill="0" autoLine="0" autoPict="0">
                <anchor moveWithCells="1">
                  <from>
                    <xdr:col>1</xdr:col>
                    <xdr:colOff>228600</xdr:colOff>
                    <xdr:row>14</xdr:row>
                    <xdr:rowOff>106680</xdr:rowOff>
                  </from>
                  <to>
                    <xdr:col>2</xdr:col>
                    <xdr:colOff>198120</xdr:colOff>
                    <xdr:row>14</xdr:row>
                    <xdr:rowOff>312420</xdr:rowOff>
                  </to>
                </anchor>
              </controlPr>
            </control>
          </mc:Choice>
        </mc:AlternateContent>
        <mc:AlternateContent xmlns:mc="http://schemas.openxmlformats.org/markup-compatibility/2006">
          <mc:Choice Requires="x14">
            <control shapeId="409610" r:id="rId12"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409611" r:id="rId13" name="Check Box 1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409612" r:id="rId14" name="Check Box 12">
              <controlPr defaultSize="0" autoFill="0" autoLine="0" autoPict="0">
                <anchor moveWithCells="1">
                  <from>
                    <xdr:col>1</xdr:col>
                    <xdr:colOff>68580</xdr:colOff>
                    <xdr:row>4</xdr:row>
                    <xdr:rowOff>114300</xdr:rowOff>
                  </from>
                  <to>
                    <xdr:col>2</xdr:col>
                    <xdr:colOff>38100</xdr:colOff>
                    <xdr:row>4</xdr:row>
                    <xdr:rowOff>327660</xdr:rowOff>
                  </to>
                </anchor>
              </controlPr>
            </control>
          </mc:Choice>
        </mc:AlternateContent>
        <mc:AlternateContent xmlns:mc="http://schemas.openxmlformats.org/markup-compatibility/2006">
          <mc:Choice Requires="x14">
            <control shapeId="409613" r:id="rId15" name="Check Box 13">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409614" r:id="rId16" name="Check Box 14">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409615" r:id="rId17" name="Check Box 15">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409616" r:id="rId18" name="Check Box 16">
              <controlPr defaultSize="0" autoFill="0" autoLine="0" autoPict="0">
                <anchor moveWithCells="1">
                  <from>
                    <xdr:col>3</xdr:col>
                    <xdr:colOff>76200</xdr:colOff>
                    <xdr:row>19</xdr:row>
                    <xdr:rowOff>99060</xdr:rowOff>
                  </from>
                  <to>
                    <xdr:col>3</xdr:col>
                    <xdr:colOff>381000</xdr:colOff>
                    <xdr:row>19</xdr:row>
                    <xdr:rowOff>304800</xdr:rowOff>
                  </to>
                </anchor>
              </controlPr>
            </control>
          </mc:Choice>
        </mc:AlternateContent>
        <mc:AlternateContent xmlns:mc="http://schemas.openxmlformats.org/markup-compatibility/2006">
          <mc:Choice Requires="x14">
            <control shapeId="409617" r:id="rId19" name="Check Box 17">
              <controlPr defaultSize="0" autoFill="0" autoLine="0" autoPict="0">
                <anchor moveWithCells="1">
                  <from>
                    <xdr:col>3</xdr:col>
                    <xdr:colOff>83820</xdr:colOff>
                    <xdr:row>19</xdr:row>
                    <xdr:rowOff>403860</xdr:rowOff>
                  </from>
                  <to>
                    <xdr:col>3</xdr:col>
                    <xdr:colOff>388620</xdr:colOff>
                    <xdr:row>19</xdr:row>
                    <xdr:rowOff>609600</xdr:rowOff>
                  </to>
                </anchor>
              </controlPr>
            </control>
          </mc:Choice>
        </mc:AlternateContent>
        <mc:AlternateContent xmlns:mc="http://schemas.openxmlformats.org/markup-compatibility/2006">
          <mc:Choice Requires="x14">
            <control shapeId="409618" r:id="rId20" name="Check Box 18">
              <controlPr defaultSize="0" autoFill="0" autoLine="0" autoPict="0">
                <anchor moveWithCells="1">
                  <from>
                    <xdr:col>3</xdr:col>
                    <xdr:colOff>1851660</xdr:colOff>
                    <xdr:row>19</xdr:row>
                    <xdr:rowOff>99060</xdr:rowOff>
                  </from>
                  <to>
                    <xdr:col>3</xdr:col>
                    <xdr:colOff>2156460</xdr:colOff>
                    <xdr:row>19</xdr:row>
                    <xdr:rowOff>304800</xdr:rowOff>
                  </to>
                </anchor>
              </controlPr>
            </control>
          </mc:Choice>
        </mc:AlternateContent>
        <mc:AlternateContent xmlns:mc="http://schemas.openxmlformats.org/markup-compatibility/2006">
          <mc:Choice Requires="x14">
            <control shapeId="409619" r:id="rId21" name="Check Box 19">
              <controlPr defaultSize="0" autoFill="0" autoLine="0" autoPict="0">
                <anchor moveWithCells="1">
                  <from>
                    <xdr:col>1</xdr:col>
                    <xdr:colOff>236220</xdr:colOff>
                    <xdr:row>21</xdr:row>
                    <xdr:rowOff>106680</xdr:rowOff>
                  </from>
                  <to>
                    <xdr:col>2</xdr:col>
                    <xdr:colOff>213360</xdr:colOff>
                    <xdr:row>21</xdr:row>
                    <xdr:rowOff>312420</xdr:rowOff>
                  </to>
                </anchor>
              </controlPr>
            </control>
          </mc:Choice>
        </mc:AlternateContent>
        <mc:AlternateContent xmlns:mc="http://schemas.openxmlformats.org/markup-compatibility/2006">
          <mc:Choice Requires="x14">
            <control shapeId="409620" r:id="rId22" name="Check Box 20">
              <controlPr defaultSize="0" autoFill="0" autoLine="0" autoPict="0">
                <anchor moveWithCells="1">
                  <from>
                    <xdr:col>3</xdr:col>
                    <xdr:colOff>830580</xdr:colOff>
                    <xdr:row>19</xdr:row>
                    <xdr:rowOff>403860</xdr:rowOff>
                  </from>
                  <to>
                    <xdr:col>3</xdr:col>
                    <xdr:colOff>1135380</xdr:colOff>
                    <xdr:row>19</xdr:row>
                    <xdr:rowOff>609600</xdr:rowOff>
                  </to>
                </anchor>
              </controlPr>
            </control>
          </mc:Choice>
        </mc:AlternateContent>
        <mc:AlternateContent xmlns:mc="http://schemas.openxmlformats.org/markup-compatibility/2006">
          <mc:Choice Requires="x14">
            <control shapeId="409621" r:id="rId23" name="Check Box 21">
              <controlPr defaultSize="0" autoFill="0" autoLine="0" autoPict="0">
                <anchor moveWithCells="1">
                  <from>
                    <xdr:col>1</xdr:col>
                    <xdr:colOff>228600</xdr:colOff>
                    <xdr:row>23</xdr:row>
                    <xdr:rowOff>335280</xdr:rowOff>
                  </from>
                  <to>
                    <xdr:col>2</xdr:col>
                    <xdr:colOff>198120</xdr:colOff>
                    <xdr:row>23</xdr:row>
                    <xdr:rowOff>541020</xdr:rowOff>
                  </to>
                </anchor>
              </controlPr>
            </control>
          </mc:Choice>
        </mc:AlternateContent>
        <mc:AlternateContent xmlns:mc="http://schemas.openxmlformats.org/markup-compatibility/2006">
          <mc:Choice Requires="x14">
            <control shapeId="409622" r:id="rId24" name="Check Box 22">
              <controlPr defaultSize="0" autoFill="0" autoLine="0" autoPict="0">
                <anchor moveWithCells="1">
                  <from>
                    <xdr:col>3</xdr:col>
                    <xdr:colOff>419100</xdr:colOff>
                    <xdr:row>23</xdr:row>
                    <xdr:rowOff>198120</xdr:rowOff>
                  </from>
                  <to>
                    <xdr:col>3</xdr:col>
                    <xdr:colOff>723900</xdr:colOff>
                    <xdr:row>23</xdr:row>
                    <xdr:rowOff>411480</xdr:rowOff>
                  </to>
                </anchor>
              </controlPr>
            </control>
          </mc:Choice>
        </mc:AlternateContent>
        <mc:AlternateContent xmlns:mc="http://schemas.openxmlformats.org/markup-compatibility/2006">
          <mc:Choice Requires="x14">
            <control shapeId="409623" r:id="rId25" name="Check Box 23">
              <controlPr defaultSize="0" autoFill="0" autoLine="0" autoPict="0">
                <anchor moveWithCells="1">
                  <from>
                    <xdr:col>3</xdr:col>
                    <xdr:colOff>419100</xdr:colOff>
                    <xdr:row>23</xdr:row>
                    <xdr:rowOff>533400</xdr:rowOff>
                  </from>
                  <to>
                    <xdr:col>3</xdr:col>
                    <xdr:colOff>723900</xdr:colOff>
                    <xdr:row>24</xdr:row>
                    <xdr:rowOff>38100</xdr:rowOff>
                  </to>
                </anchor>
              </controlPr>
            </control>
          </mc:Choice>
        </mc:AlternateContent>
        <mc:AlternateContent xmlns:mc="http://schemas.openxmlformats.org/markup-compatibility/2006">
          <mc:Choice Requires="x14">
            <control shapeId="409624" r:id="rId26" name="Check Box 24">
              <controlPr defaultSize="0" autoFill="0" autoLine="0" autoPict="0">
                <anchor moveWithCells="1">
                  <from>
                    <xdr:col>3</xdr:col>
                    <xdr:colOff>419100</xdr:colOff>
                    <xdr:row>23</xdr:row>
                    <xdr:rowOff>373380</xdr:rowOff>
                  </from>
                  <to>
                    <xdr:col>3</xdr:col>
                    <xdr:colOff>723900</xdr:colOff>
                    <xdr:row>23</xdr:row>
                    <xdr:rowOff>579120</xdr:rowOff>
                  </to>
                </anchor>
              </controlPr>
            </control>
          </mc:Choice>
        </mc:AlternateContent>
        <mc:AlternateContent xmlns:mc="http://schemas.openxmlformats.org/markup-compatibility/2006">
          <mc:Choice Requires="x14">
            <control shapeId="409625" r:id="rId27" name="Check Box 25">
              <controlPr defaultSize="0" autoFill="0" autoLine="0" autoPict="0">
                <anchor moveWithCells="1">
                  <from>
                    <xdr:col>3</xdr:col>
                    <xdr:colOff>419100</xdr:colOff>
                    <xdr:row>23</xdr:row>
                    <xdr:rowOff>716280</xdr:rowOff>
                  </from>
                  <to>
                    <xdr:col>3</xdr:col>
                    <xdr:colOff>723900</xdr:colOff>
                    <xdr:row>25</xdr:row>
                    <xdr:rowOff>7620</xdr:rowOff>
                  </to>
                </anchor>
              </controlPr>
            </control>
          </mc:Choice>
        </mc:AlternateContent>
        <mc:AlternateContent xmlns:mc="http://schemas.openxmlformats.org/markup-compatibility/2006">
          <mc:Choice Requires="x14">
            <control shapeId="409626" r:id="rId28" name="Check Box 26">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8"/>
  <sheetViews>
    <sheetView workbookViewId="0"/>
  </sheetViews>
  <sheetFormatPr defaultColWidth="4.125" defaultRowHeight="18.75" customHeight="1"/>
  <cols>
    <col min="1" max="26" width="4" style="11" customWidth="1"/>
    <col min="27" max="16384" width="4.125" style="11"/>
  </cols>
  <sheetData>
    <row r="1" spans="1:33" ht="18.75" customHeight="1">
      <c r="A1" s="1" t="s">
        <v>65</v>
      </c>
    </row>
    <row r="2" spans="1:33" ht="18.75" customHeight="1">
      <c r="A2" s="1"/>
    </row>
    <row r="3" spans="1:33" ht="18.75" customHeight="1">
      <c r="A3" s="813" t="s">
        <v>290</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1"/>
      <c r="AB3" s="1"/>
      <c r="AC3" s="1"/>
      <c r="AD3" s="1"/>
      <c r="AE3" s="1"/>
      <c r="AF3" s="1"/>
      <c r="AG3" s="1"/>
    </row>
    <row r="7" spans="1:33" ht="18.75" customHeight="1">
      <c r="I7" s="307" t="s">
        <v>31</v>
      </c>
      <c r="J7" s="307"/>
      <c r="K7" s="2133">
        <f>'6-1事業報告（省エネ）'!M26</f>
        <v>0</v>
      </c>
      <c r="L7" s="2133"/>
      <c r="M7" s="2133"/>
      <c r="N7" s="2133"/>
      <c r="O7" s="2133"/>
      <c r="P7" s="2133"/>
      <c r="Q7" s="307" t="s">
        <v>32</v>
      </c>
      <c r="R7" s="307"/>
    </row>
    <row r="8" spans="1:33" ht="18.75" customHeight="1">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row>
    <row r="11" spans="1:33" ht="18.75" customHeight="1">
      <c r="A11" s="2127" t="s">
        <v>231</v>
      </c>
      <c r="B11" s="2127"/>
      <c r="C11" s="2127"/>
      <c r="D11" s="2127"/>
      <c r="E11" s="2127"/>
      <c r="F11" s="2127"/>
      <c r="G11" s="2127"/>
      <c r="H11" s="2127"/>
      <c r="I11" s="2127"/>
      <c r="J11" s="2127"/>
      <c r="K11" s="2127"/>
      <c r="L11" s="2127"/>
      <c r="M11" s="2127"/>
      <c r="N11" s="2127"/>
      <c r="O11" s="2127"/>
      <c r="P11" s="2127"/>
      <c r="Q11" s="2127"/>
      <c r="R11" s="2127"/>
      <c r="S11" s="2127"/>
      <c r="T11" s="2127"/>
      <c r="U11" s="2127"/>
      <c r="V11" s="2127"/>
      <c r="W11" s="2127"/>
      <c r="X11" s="2127"/>
      <c r="Y11" s="2127"/>
      <c r="Z11" s="2127"/>
    </row>
    <row r="12" spans="1:33" ht="18.75" customHeight="1">
      <c r="A12" s="2127"/>
      <c r="B12" s="2127"/>
      <c r="C12" s="2127"/>
      <c r="D12" s="2127"/>
      <c r="E12" s="2127"/>
      <c r="F12" s="2127"/>
      <c r="G12" s="2127"/>
      <c r="H12" s="2127"/>
      <c r="I12" s="2127"/>
      <c r="J12" s="2127"/>
      <c r="K12" s="2127"/>
      <c r="L12" s="2127"/>
      <c r="M12" s="2127"/>
      <c r="N12" s="2127"/>
      <c r="O12" s="2127"/>
      <c r="P12" s="2127"/>
      <c r="Q12" s="2127"/>
      <c r="R12" s="2127"/>
      <c r="S12" s="2127"/>
      <c r="T12" s="2127"/>
      <c r="U12" s="2127"/>
      <c r="V12" s="2127"/>
      <c r="W12" s="2127"/>
      <c r="X12" s="2127"/>
      <c r="Y12" s="2127"/>
      <c r="Z12" s="2127"/>
    </row>
    <row r="13" spans="1:33" ht="18.75" customHeight="1">
      <c r="A13" s="2127"/>
      <c r="B13" s="2127"/>
      <c r="C13" s="2127"/>
      <c r="D13" s="2127"/>
      <c r="E13" s="2127"/>
      <c r="F13" s="2127"/>
      <c r="G13" s="2127"/>
      <c r="H13" s="2127"/>
      <c r="I13" s="2127"/>
      <c r="J13" s="2127"/>
      <c r="K13" s="2127"/>
      <c r="L13" s="2127"/>
      <c r="M13" s="2127"/>
      <c r="N13" s="2127"/>
      <c r="O13" s="2127"/>
      <c r="P13" s="2127"/>
      <c r="Q13" s="2127"/>
      <c r="R13" s="2127"/>
      <c r="S13" s="2127"/>
      <c r="T13" s="2127"/>
      <c r="U13" s="2127"/>
      <c r="V13" s="2127"/>
      <c r="W13" s="2127"/>
      <c r="X13" s="2127"/>
      <c r="Y13" s="2127"/>
      <c r="Z13" s="2127"/>
    </row>
    <row r="14" spans="1:33" ht="18.75" customHeight="1">
      <c r="A14" s="309"/>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row>
    <row r="15" spans="1:33" ht="18.75" customHeight="1">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row>
    <row r="18" spans="1:34" ht="18.75" customHeight="1">
      <c r="B18" s="2128" t="s">
        <v>233</v>
      </c>
      <c r="C18" s="2128"/>
      <c r="D18" s="2128"/>
      <c r="E18" s="2128"/>
      <c r="F18" s="2128"/>
      <c r="G18" s="2128"/>
      <c r="H18" s="2128"/>
      <c r="I18" s="310"/>
      <c r="J18" s="310"/>
      <c r="K18" s="310"/>
      <c r="L18" s="310"/>
    </row>
    <row r="20" spans="1:34" ht="18.75" customHeight="1">
      <c r="B20" s="1" t="s">
        <v>58</v>
      </c>
      <c r="C20" s="1"/>
      <c r="D20" s="1"/>
      <c r="E20" s="1"/>
      <c r="F20" s="1"/>
      <c r="G20" s="1"/>
    </row>
    <row r="21" spans="1:34" ht="18.75" customHeight="1">
      <c r="B21" s="1" t="s">
        <v>59</v>
      </c>
      <c r="C21" s="1"/>
      <c r="D21" s="1"/>
      <c r="E21" s="1"/>
      <c r="F21" s="1"/>
      <c r="G21" s="1"/>
    </row>
    <row r="23" spans="1:34" ht="18.75" customHeight="1">
      <c r="M23" s="5" t="s">
        <v>33</v>
      </c>
      <c r="N23" s="5"/>
      <c r="O23" s="5"/>
      <c r="P23" s="5" t="s">
        <v>4</v>
      </c>
      <c r="Q23" s="5"/>
      <c r="R23" s="2131" t="e">
        <f>#REF!</f>
        <v>#REF!</v>
      </c>
      <c r="S23" s="2131"/>
      <c r="T23" s="2131"/>
      <c r="U23" s="2131"/>
      <c r="V23" s="2131"/>
      <c r="W23" s="2131"/>
      <c r="X23" s="2131"/>
      <c r="Y23" s="2131"/>
      <c r="Z23" s="2131"/>
    </row>
    <row r="24" spans="1:34" ht="18.75" customHeight="1">
      <c r="M24" s="5"/>
      <c r="N24" s="5"/>
      <c r="O24" s="5"/>
      <c r="P24" s="5"/>
      <c r="Q24" s="5"/>
      <c r="R24" s="2131"/>
      <c r="S24" s="2131"/>
      <c r="T24" s="2131"/>
      <c r="U24" s="2131"/>
      <c r="V24" s="2131"/>
      <c r="W24" s="2131"/>
      <c r="X24" s="2131"/>
      <c r="Y24" s="2131"/>
      <c r="Z24" s="2131"/>
    </row>
    <row r="25" spans="1:34" ht="18.75" customHeight="1">
      <c r="M25" s="5"/>
      <c r="N25" s="5"/>
      <c r="O25" s="5"/>
      <c r="P25" s="5" t="s">
        <v>1</v>
      </c>
      <c r="Q25" s="5"/>
      <c r="R25" s="2132" t="e">
        <f>#REF!</f>
        <v>#REF!</v>
      </c>
      <c r="S25" s="2132"/>
      <c r="T25" s="2132"/>
      <c r="U25" s="2132"/>
      <c r="V25" s="2132"/>
      <c r="W25" s="2132"/>
      <c r="X25" s="2132"/>
      <c r="Y25" s="2132"/>
      <c r="Z25" s="2132"/>
      <c r="AA25" s="1"/>
      <c r="AB25" s="1"/>
      <c r="AC25" s="1"/>
      <c r="AD25" s="1"/>
    </row>
    <row r="26" spans="1:34" ht="18.75" customHeight="1">
      <c r="M26" s="311"/>
      <c r="N26" s="311"/>
      <c r="O26" s="311"/>
      <c r="P26" s="311"/>
      <c r="Q26" s="311"/>
      <c r="R26" s="2132" t="e">
        <f>#REF!</f>
        <v>#REF!</v>
      </c>
      <c r="S26" s="2132"/>
      <c r="T26" s="2132"/>
      <c r="U26" s="2132"/>
      <c r="V26" s="2132"/>
      <c r="W26" s="2132"/>
      <c r="X26" s="2132"/>
      <c r="Y26" s="2132"/>
      <c r="Z26" s="312" t="s">
        <v>71</v>
      </c>
      <c r="AA26" s="1"/>
      <c r="AB26" s="1"/>
      <c r="AD26" s="1"/>
    </row>
    <row r="28" spans="1:34" ht="18.75" customHeight="1">
      <c r="A28" s="308"/>
      <c r="AA28" s="5"/>
      <c r="AB28" s="5"/>
      <c r="AC28" s="5"/>
      <c r="AD28" s="5"/>
      <c r="AE28" s="5"/>
      <c r="AF28" s="5"/>
      <c r="AG28" s="5"/>
      <c r="AH28" s="1"/>
    </row>
    <row r="32" spans="1:34" ht="18.75" customHeight="1" thickBot="1">
      <c r="B32" s="1" t="s">
        <v>49</v>
      </c>
      <c r="C32" s="1"/>
      <c r="D32" s="5"/>
      <c r="E32" s="5"/>
      <c r="F32" s="1"/>
      <c r="G32" s="5"/>
      <c r="H32" s="5"/>
      <c r="I32" s="5"/>
      <c r="J32" s="5"/>
      <c r="K32" s="5"/>
      <c r="L32" s="5"/>
      <c r="M32" s="5"/>
      <c r="N32" s="5"/>
      <c r="O32" s="5"/>
      <c r="P32" s="5"/>
      <c r="Q32" s="5"/>
      <c r="R32" s="5"/>
      <c r="S32" s="5"/>
      <c r="T32" s="5"/>
      <c r="U32" s="5"/>
      <c r="V32" s="5"/>
      <c r="W32" s="5"/>
      <c r="X32" s="5"/>
      <c r="Y32" s="5"/>
      <c r="Z32" s="5"/>
    </row>
    <row r="33" spans="2:25" ht="18.75" customHeight="1">
      <c r="B33" s="256"/>
      <c r="C33" s="869" t="s">
        <v>39</v>
      </c>
      <c r="D33" s="869"/>
      <c r="E33" s="869"/>
      <c r="F33" s="869"/>
      <c r="G33" s="869"/>
      <c r="H33" s="869"/>
      <c r="I33" s="313"/>
      <c r="J33" s="2129" t="e">
        <f>#REF!</f>
        <v>#REF!</v>
      </c>
      <c r="K33" s="1639"/>
      <c r="L33" s="1639"/>
      <c r="M33" s="1639"/>
      <c r="N33" s="1639"/>
      <c r="O33" s="1639"/>
      <c r="P33" s="1639"/>
      <c r="Q33" s="1639"/>
      <c r="R33" s="1639"/>
      <c r="S33" s="1639"/>
      <c r="T33" s="1639"/>
      <c r="U33" s="1639"/>
      <c r="V33" s="1639"/>
      <c r="W33" s="1639"/>
      <c r="X33" s="1639"/>
      <c r="Y33" s="1640"/>
    </row>
    <row r="34" spans="2:25" ht="18.75" customHeight="1">
      <c r="B34" s="230"/>
      <c r="C34" s="873" t="s">
        <v>40</v>
      </c>
      <c r="D34" s="873"/>
      <c r="E34" s="873"/>
      <c r="F34" s="873"/>
      <c r="G34" s="873"/>
      <c r="H34" s="873"/>
      <c r="I34" s="237"/>
      <c r="J34" s="2130" t="e">
        <f>#REF!</f>
        <v>#REF!</v>
      </c>
      <c r="K34" s="1631"/>
      <c r="L34" s="1631"/>
      <c r="M34" s="1631"/>
      <c r="N34" s="1631"/>
      <c r="O34" s="1631"/>
      <c r="P34" s="1631"/>
      <c r="Q34" s="1631"/>
      <c r="R34" s="1631"/>
      <c r="S34" s="1631"/>
      <c r="T34" s="1631"/>
      <c r="U34" s="1631"/>
      <c r="V34" s="1631"/>
      <c r="W34" s="1631"/>
      <c r="X34" s="1631"/>
      <c r="Y34" s="1632"/>
    </row>
    <row r="35" spans="2:25" ht="18.75" customHeight="1">
      <c r="B35" s="230"/>
      <c r="C35" s="873" t="s">
        <v>41</v>
      </c>
      <c r="D35" s="873"/>
      <c r="E35" s="873"/>
      <c r="F35" s="873"/>
      <c r="G35" s="873"/>
      <c r="H35" s="873"/>
      <c r="I35" s="237"/>
      <c r="J35" s="289"/>
      <c r="K35" s="283" t="e">
        <f>#REF!</f>
        <v>#REF!</v>
      </c>
      <c r="L35" s="287" t="s">
        <v>108</v>
      </c>
      <c r="M35" s="287"/>
      <c r="N35" s="283" t="e">
        <f>#REF!</f>
        <v>#REF!</v>
      </c>
      <c r="O35" s="314" t="s">
        <v>109</v>
      </c>
      <c r="P35" s="314"/>
      <c r="Q35" s="291" t="s">
        <v>69</v>
      </c>
      <c r="R35" s="290"/>
      <c r="S35" s="290"/>
      <c r="T35" s="314"/>
      <c r="U35" s="292"/>
      <c r="V35" s="292"/>
      <c r="W35" s="292"/>
      <c r="X35" s="292"/>
      <c r="Y35" s="288"/>
    </row>
    <row r="36" spans="2:25" ht="18.75" customHeight="1">
      <c r="B36" s="230"/>
      <c r="C36" s="873" t="s">
        <v>42</v>
      </c>
      <c r="D36" s="873"/>
      <c r="E36" s="873"/>
      <c r="F36" s="873"/>
      <c r="G36" s="873"/>
      <c r="H36" s="873"/>
      <c r="I36" s="237"/>
      <c r="J36" s="2134" t="e">
        <f>#REF!</f>
        <v>#REF!</v>
      </c>
      <c r="K36" s="1636"/>
      <c r="L36" s="1636"/>
      <c r="M36" s="1636"/>
      <c r="N36" s="1636"/>
      <c r="O36" s="1636"/>
      <c r="P36" s="1636"/>
      <c r="Q36" s="1636"/>
      <c r="R36" s="1636"/>
      <c r="S36" s="1636"/>
      <c r="T36" s="1636"/>
      <c r="U36" s="1636"/>
      <c r="V36" s="1636"/>
      <c r="W36" s="1636"/>
      <c r="X36" s="1636"/>
      <c r="Y36" s="1637"/>
    </row>
    <row r="37" spans="2:25" ht="18.75" customHeight="1">
      <c r="B37" s="263"/>
      <c r="C37" s="887" t="s">
        <v>48</v>
      </c>
      <c r="D37" s="887"/>
      <c r="E37" s="887"/>
      <c r="F37" s="887"/>
      <c r="G37" s="887"/>
      <c r="H37" s="887"/>
      <c r="I37" s="315"/>
      <c r="J37" s="2135" t="e">
        <f>#REF!</f>
        <v>#REF!</v>
      </c>
      <c r="K37" s="1624"/>
      <c r="L37" s="1624"/>
      <c r="M37" s="1624"/>
      <c r="N37" s="1624"/>
      <c r="O37" s="1624"/>
      <c r="P37" s="1624"/>
      <c r="Q37" s="1624"/>
      <c r="R37" s="1624"/>
      <c r="S37" s="1624"/>
      <c r="T37" s="1624"/>
      <c r="U37" s="1624"/>
      <c r="V37" s="1624"/>
      <c r="W37" s="1624"/>
      <c r="X37" s="1624"/>
      <c r="Y37" s="1625"/>
    </row>
    <row r="38" spans="2:25" ht="18.75" customHeight="1" thickBot="1">
      <c r="B38" s="265"/>
      <c r="C38" s="878" t="s">
        <v>44</v>
      </c>
      <c r="D38" s="878"/>
      <c r="E38" s="878"/>
      <c r="F38" s="878"/>
      <c r="G38" s="878"/>
      <c r="H38" s="878"/>
      <c r="I38" s="316"/>
      <c r="J38" s="2136" t="e">
        <f>#REF!</f>
        <v>#REF!</v>
      </c>
      <c r="K38" s="1627"/>
      <c r="L38" s="1627"/>
      <c r="M38" s="1627"/>
      <c r="N38" s="1627"/>
      <c r="O38" s="1627"/>
      <c r="P38" s="1627"/>
      <c r="Q38" s="1627"/>
      <c r="R38" s="1627"/>
      <c r="S38" s="1627"/>
      <c r="T38" s="1627"/>
      <c r="U38" s="1627"/>
      <c r="V38" s="1627"/>
      <c r="W38" s="1627"/>
      <c r="X38" s="1627"/>
      <c r="Y38" s="1628"/>
    </row>
  </sheetData>
  <sheetProtection selectLockedCells="1"/>
  <mergeCells count="18">
    <mergeCell ref="J36:Y36"/>
    <mergeCell ref="C38:H38"/>
    <mergeCell ref="C36:H36"/>
    <mergeCell ref="C37:H37"/>
    <mergeCell ref="J37:Y37"/>
    <mergeCell ref="J38:Y38"/>
    <mergeCell ref="A3:Z3"/>
    <mergeCell ref="A11:Z13"/>
    <mergeCell ref="C33:H33"/>
    <mergeCell ref="C34:H34"/>
    <mergeCell ref="C35:H35"/>
    <mergeCell ref="B18:H18"/>
    <mergeCell ref="J33:Y33"/>
    <mergeCell ref="J34:Y34"/>
    <mergeCell ref="R23:Z24"/>
    <mergeCell ref="R25:Z25"/>
    <mergeCell ref="R26:Y26"/>
    <mergeCell ref="K7:P7"/>
  </mergeCells>
  <phoneticPr fontId="9"/>
  <conditionalFormatting sqref="J33:J34 K35 J36:J38">
    <cfRule type="expression" dxfId="14" priority="7">
      <formula>J33&lt;&gt;#REF!</formula>
    </cfRule>
  </conditionalFormatting>
  <conditionalFormatting sqref="N35">
    <cfRule type="expression" dxfId="12" priority="4">
      <formula>N35&lt;&gt;#REF!</formula>
    </cfRule>
  </conditionalFormatting>
  <conditionalFormatting sqref="R25">
    <cfRule type="expression" dxfId="11" priority="94">
      <formula>R25&lt;&gt;#REF!</formula>
    </cfRule>
  </conditionalFormatting>
  <conditionalFormatting sqref="R26">
    <cfRule type="expression" dxfId="10" priority="9">
      <formula>R26&lt;&gt;#REF!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7E7C0828-6EEC-4116-A7EA-55D9B8DE3F93}">
            <xm:f>K7&lt;&gt;'6-1事業報告（省エネ）'!M26</xm:f>
            <x14:dxf>
              <fill>
                <patternFill>
                  <bgColor theme="9" tint="0.79998168889431442"/>
                </patternFill>
              </fill>
            </x14:dxf>
          </x14:cfRule>
          <xm:sqref>K7:P7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1:AH39"/>
  <sheetViews>
    <sheetView showZeros="0" view="pageBreakPreview" zoomScaleNormal="100" zoomScaleSheetLayoutView="100" workbookViewId="0"/>
  </sheetViews>
  <sheetFormatPr defaultColWidth="4.125" defaultRowHeight="18.75" customHeight="1"/>
  <cols>
    <col min="1" max="26" width="4" style="11" customWidth="1"/>
    <col min="27" max="16384" width="4.125" style="11"/>
  </cols>
  <sheetData>
    <row r="1" spans="1:33" ht="18.75" customHeight="1">
      <c r="A1" s="1" t="s">
        <v>1019</v>
      </c>
    </row>
    <row r="2" spans="1:33" ht="18.75" customHeight="1">
      <c r="A2" s="1"/>
    </row>
    <row r="3" spans="1:33" ht="18.75" customHeight="1">
      <c r="A3" s="813" t="s">
        <v>827</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1"/>
      <c r="AB3" s="1"/>
      <c r="AC3" s="1"/>
      <c r="AD3" s="1"/>
      <c r="AE3" s="1"/>
      <c r="AF3" s="1"/>
      <c r="AG3" s="1"/>
    </row>
    <row r="7" spans="1:33" ht="18.75" customHeight="1">
      <c r="I7" s="307" t="s">
        <v>31</v>
      </c>
      <c r="J7" s="307"/>
      <c r="K7" s="2137" t="s">
        <v>337</v>
      </c>
      <c r="L7" s="2137"/>
      <c r="M7" s="2137"/>
      <c r="N7" s="2137"/>
      <c r="O7" s="2137"/>
      <c r="P7" s="2137"/>
      <c r="Q7" s="307" t="s">
        <v>2</v>
      </c>
      <c r="R7" s="307"/>
    </row>
    <row r="8" spans="1:33" ht="18.75" customHeight="1">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row>
    <row r="11" spans="1:33" ht="18.75" customHeight="1">
      <c r="A11" s="2127" t="s">
        <v>876</v>
      </c>
      <c r="B11" s="2127"/>
      <c r="C11" s="2127"/>
      <c r="D11" s="2127"/>
      <c r="E11" s="2127"/>
      <c r="F11" s="2127"/>
      <c r="G11" s="2127"/>
      <c r="H11" s="2127"/>
      <c r="I11" s="2127"/>
      <c r="J11" s="2127"/>
      <c r="K11" s="2127"/>
      <c r="L11" s="2127"/>
      <c r="M11" s="2127"/>
      <c r="N11" s="2127"/>
      <c r="O11" s="2127"/>
      <c r="P11" s="2127"/>
      <c r="Q11" s="2127"/>
      <c r="R11" s="2127"/>
      <c r="S11" s="2127"/>
      <c r="T11" s="2127"/>
      <c r="U11" s="2127"/>
      <c r="V11" s="2127"/>
      <c r="W11" s="2127"/>
      <c r="X11" s="2127"/>
      <c r="Y11" s="2127"/>
      <c r="Z11" s="2127"/>
    </row>
    <row r="12" spans="1:33" ht="18.75" customHeight="1">
      <c r="A12" s="2127"/>
      <c r="B12" s="2127"/>
      <c r="C12" s="2127"/>
      <c r="D12" s="2127"/>
      <c r="E12" s="2127"/>
      <c r="F12" s="2127"/>
      <c r="G12" s="2127"/>
      <c r="H12" s="2127"/>
      <c r="I12" s="2127"/>
      <c r="J12" s="2127"/>
      <c r="K12" s="2127"/>
      <c r="L12" s="2127"/>
      <c r="M12" s="2127"/>
      <c r="N12" s="2127"/>
      <c r="O12" s="2127"/>
      <c r="P12" s="2127"/>
      <c r="Q12" s="2127"/>
      <c r="R12" s="2127"/>
      <c r="S12" s="2127"/>
      <c r="T12" s="2127"/>
      <c r="U12" s="2127"/>
      <c r="V12" s="2127"/>
      <c r="W12" s="2127"/>
      <c r="X12" s="2127"/>
      <c r="Y12" s="2127"/>
      <c r="Z12" s="2127"/>
    </row>
    <row r="13" spans="1:33" ht="18.75" customHeight="1">
      <c r="A13" s="2127"/>
      <c r="B13" s="2127"/>
      <c r="C13" s="2127"/>
      <c r="D13" s="2127"/>
      <c r="E13" s="2127"/>
      <c r="F13" s="2127"/>
      <c r="G13" s="2127"/>
      <c r="H13" s="2127"/>
      <c r="I13" s="2127"/>
      <c r="J13" s="2127"/>
      <c r="K13" s="2127"/>
      <c r="L13" s="2127"/>
      <c r="M13" s="2127"/>
      <c r="N13" s="2127"/>
      <c r="O13" s="2127"/>
      <c r="P13" s="2127"/>
      <c r="Q13" s="2127"/>
      <c r="R13" s="2127"/>
      <c r="S13" s="2127"/>
      <c r="T13" s="2127"/>
      <c r="U13" s="2127"/>
      <c r="V13" s="2127"/>
      <c r="W13" s="2127"/>
      <c r="X13" s="2127"/>
      <c r="Y13" s="2127"/>
      <c r="Z13" s="2127"/>
    </row>
    <row r="14" spans="1:33" ht="18.75" customHeight="1">
      <c r="A14" s="309"/>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row>
    <row r="15" spans="1:33" ht="18.75" customHeight="1">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row>
    <row r="18" spans="1:34" ht="18.75" customHeight="1">
      <c r="B18" s="2128" t="s">
        <v>529</v>
      </c>
      <c r="C18" s="2128"/>
      <c r="D18" s="2128"/>
      <c r="E18" s="2128"/>
      <c r="F18" s="2128"/>
      <c r="G18" s="2128"/>
      <c r="H18" s="2128"/>
      <c r="I18" s="310"/>
      <c r="J18" s="310"/>
      <c r="K18" s="310"/>
      <c r="L18" s="310"/>
    </row>
    <row r="20" spans="1:34" ht="18.75" customHeight="1">
      <c r="B20" s="1" t="s">
        <v>58</v>
      </c>
      <c r="C20" s="1"/>
      <c r="D20" s="1"/>
      <c r="E20" s="1"/>
      <c r="F20" s="1"/>
      <c r="G20" s="1"/>
    </row>
    <row r="21" spans="1:34" ht="18.75" customHeight="1">
      <c r="B21" s="1" t="s">
        <v>530</v>
      </c>
      <c r="C21" s="1"/>
      <c r="D21" s="1"/>
      <c r="E21" s="1"/>
      <c r="F21" s="1"/>
      <c r="G21" s="1"/>
    </row>
    <row r="22" spans="1:34" ht="18.75" customHeight="1">
      <c r="B22" s="628" t="s">
        <v>710</v>
      </c>
    </row>
    <row r="24" spans="1:34" ht="18.75" customHeight="1">
      <c r="Q24" s="5"/>
      <c r="R24" s="2138"/>
      <c r="S24" s="2139"/>
      <c r="T24" s="2139"/>
      <c r="U24" s="2139"/>
      <c r="V24" s="2139"/>
      <c r="W24" s="2139"/>
      <c r="X24" s="2139"/>
      <c r="Y24" s="2139"/>
      <c r="Z24" s="2139"/>
    </row>
    <row r="25" spans="1:34" ht="18.75" customHeight="1">
      <c r="L25" s="149"/>
      <c r="M25" s="2147" t="s">
        <v>875</v>
      </c>
      <c r="N25" s="2147"/>
      <c r="O25" s="2147"/>
      <c r="P25" s="2147"/>
      <c r="Q25" s="5"/>
      <c r="R25" s="2139"/>
      <c r="S25" s="2139"/>
      <c r="T25" s="2139"/>
      <c r="U25" s="2139"/>
      <c r="V25" s="2139"/>
      <c r="W25" s="2139"/>
      <c r="X25" s="2139"/>
      <c r="Y25" s="2139"/>
      <c r="Z25" s="2139"/>
      <c r="AC25" s="11" t="s">
        <v>877</v>
      </c>
    </row>
    <row r="26" spans="1:34" ht="18.75" customHeight="1">
      <c r="L26" s="149"/>
      <c r="M26" s="149"/>
      <c r="N26" s="149"/>
      <c r="O26" s="1"/>
      <c r="P26" s="631" t="s">
        <v>731</v>
      </c>
      <c r="Q26" s="5"/>
      <c r="R26" s="2146"/>
      <c r="S26" s="2146"/>
      <c r="T26" s="2146"/>
      <c r="U26" s="2146"/>
      <c r="V26" s="2146"/>
      <c r="W26" s="2146"/>
      <c r="X26" s="2146"/>
      <c r="Y26" s="2146"/>
      <c r="Z26" s="2146"/>
      <c r="AA26" s="1"/>
      <c r="AB26" s="1"/>
      <c r="AC26" s="1"/>
      <c r="AD26" s="1"/>
    </row>
    <row r="27" spans="1:34" ht="18.75" customHeight="1">
      <c r="L27" s="1"/>
      <c r="M27" s="149"/>
      <c r="N27" s="149"/>
      <c r="O27" s="149"/>
      <c r="P27" s="631" t="s">
        <v>732</v>
      </c>
      <c r="Q27" s="311"/>
      <c r="R27" s="2146"/>
      <c r="S27" s="2146"/>
      <c r="T27" s="2146"/>
      <c r="U27" s="2146"/>
      <c r="V27" s="2146"/>
      <c r="W27" s="2146"/>
      <c r="X27" s="2146"/>
      <c r="Y27" s="2146"/>
      <c r="Z27" s="2146"/>
      <c r="AA27" s="1"/>
      <c r="AB27" s="1"/>
      <c r="AD27" s="1"/>
    </row>
    <row r="28" spans="1:34" ht="18.75" customHeight="1">
      <c r="M28" s="1"/>
      <c r="N28" s="1"/>
      <c r="O28" s="1"/>
      <c r="P28" s="20" t="s">
        <v>733</v>
      </c>
      <c r="R28" s="2146"/>
      <c r="S28" s="2146"/>
      <c r="T28" s="2146"/>
      <c r="U28" s="2146"/>
      <c r="V28" s="2146"/>
      <c r="W28" s="2146"/>
      <c r="X28" s="2146"/>
      <c r="Y28" s="2146"/>
      <c r="Z28" s="692" t="s">
        <v>60</v>
      </c>
      <c r="AC28" s="11" t="s">
        <v>878</v>
      </c>
    </row>
    <row r="29" spans="1:34" ht="18.75" customHeight="1">
      <c r="A29" s="308"/>
      <c r="AA29" s="5"/>
      <c r="AB29" s="5"/>
      <c r="AC29" s="5"/>
      <c r="AD29" s="5"/>
      <c r="AE29" s="5"/>
      <c r="AF29" s="5"/>
      <c r="AG29" s="5"/>
      <c r="AH29" s="1"/>
    </row>
    <row r="33" spans="2:26" ht="18.75" customHeight="1" thickBot="1">
      <c r="B33" s="1" t="s">
        <v>49</v>
      </c>
      <c r="C33" s="1"/>
      <c r="D33" s="5"/>
      <c r="E33" s="5"/>
      <c r="F33" s="1"/>
      <c r="G33" s="5"/>
      <c r="H33" s="5"/>
      <c r="I33" s="5"/>
      <c r="J33" s="5"/>
      <c r="K33" s="5"/>
      <c r="L33" s="5"/>
      <c r="M33" s="5"/>
      <c r="N33" s="5"/>
      <c r="O33" s="5"/>
      <c r="P33" s="5"/>
      <c r="Q33" s="5"/>
      <c r="R33" s="5"/>
      <c r="S33" s="5"/>
      <c r="T33" s="5"/>
      <c r="U33" s="5"/>
      <c r="V33" s="5"/>
      <c r="W33" s="5"/>
      <c r="X33" s="5"/>
      <c r="Y33" s="5"/>
      <c r="Z33" s="5"/>
    </row>
    <row r="34" spans="2:26" ht="18.75" customHeight="1">
      <c r="B34" s="256"/>
      <c r="C34" s="869" t="s">
        <v>39</v>
      </c>
      <c r="D34" s="869"/>
      <c r="E34" s="869"/>
      <c r="F34" s="869"/>
      <c r="G34" s="869"/>
      <c r="H34" s="869"/>
      <c r="I34" s="313"/>
      <c r="J34" s="2153">
        <f>'1-1事業計画書（共通）'!M29</f>
        <v>0</v>
      </c>
      <c r="K34" s="2152"/>
      <c r="L34" s="2152"/>
      <c r="M34" s="2152"/>
      <c r="N34" s="2152"/>
      <c r="O34" s="2152"/>
      <c r="P34" s="2152"/>
      <c r="Q34" s="2152"/>
      <c r="R34" s="2152"/>
      <c r="S34" s="2151" t="s">
        <v>589</v>
      </c>
      <c r="T34" s="2151"/>
      <c r="U34" s="2151"/>
      <c r="V34" s="2151"/>
      <c r="W34" s="2152">
        <f>'1-1事業計画書（共通）'!AD29</f>
        <v>0</v>
      </c>
      <c r="X34" s="2152"/>
      <c r="Y34" s="505" t="s">
        <v>590</v>
      </c>
    </row>
    <row r="35" spans="2:26" ht="18.75" customHeight="1">
      <c r="B35" s="230"/>
      <c r="C35" s="873" t="s">
        <v>40</v>
      </c>
      <c r="D35" s="873"/>
      <c r="E35" s="873"/>
      <c r="F35" s="873"/>
      <c r="G35" s="873"/>
      <c r="H35" s="873"/>
      <c r="I35" s="237"/>
      <c r="J35" s="2144">
        <f>'1-1事業計画書（共通）'!M30</f>
        <v>0</v>
      </c>
      <c r="K35" s="2145"/>
      <c r="L35" s="2145"/>
      <c r="M35" s="2145"/>
      <c r="N35" s="2145"/>
      <c r="O35" s="2145"/>
      <c r="P35" s="2145"/>
      <c r="Q35" s="2145"/>
      <c r="R35" s="2145"/>
      <c r="S35" s="876" t="s">
        <v>591</v>
      </c>
      <c r="T35" s="876"/>
      <c r="U35" s="876"/>
      <c r="V35" s="876"/>
      <c r="W35" s="2143">
        <f>'1-1事業計画書（共通）'!AD30</f>
        <v>0</v>
      </c>
      <c r="X35" s="2143"/>
      <c r="Y35" s="507" t="s">
        <v>590</v>
      </c>
    </row>
    <row r="36" spans="2:26" ht="18.75" customHeight="1">
      <c r="B36" s="230"/>
      <c r="C36" s="873" t="s">
        <v>41</v>
      </c>
      <c r="D36" s="873"/>
      <c r="E36" s="873"/>
      <c r="F36" s="873"/>
      <c r="G36" s="873"/>
      <c r="H36" s="873"/>
      <c r="I36" s="237"/>
      <c r="J36" s="690"/>
      <c r="K36" s="182"/>
      <c r="L36" s="258" t="s">
        <v>108</v>
      </c>
      <c r="M36" s="258"/>
      <c r="N36" s="182"/>
      <c r="O36" s="691" t="s">
        <v>109</v>
      </c>
      <c r="P36" s="691"/>
      <c r="Q36" s="260" t="s">
        <v>69</v>
      </c>
      <c r="R36" s="259"/>
      <c r="S36" s="259"/>
      <c r="T36" s="691"/>
      <c r="U36" s="261"/>
      <c r="V36" s="261"/>
      <c r="W36" s="261"/>
      <c r="X36" s="261"/>
      <c r="Y36" s="262"/>
    </row>
    <row r="37" spans="2:26" ht="18.75" customHeight="1">
      <c r="B37" s="230"/>
      <c r="C37" s="873" t="s">
        <v>42</v>
      </c>
      <c r="D37" s="873"/>
      <c r="E37" s="873"/>
      <c r="F37" s="873"/>
      <c r="G37" s="873"/>
      <c r="H37" s="873"/>
      <c r="I37" s="237"/>
      <c r="J37" s="2148">
        <f>'1-1事業計画書（共通）'!M32</f>
        <v>0</v>
      </c>
      <c r="K37" s="2149"/>
      <c r="L37" s="2149"/>
      <c r="M37" s="2149"/>
      <c r="N37" s="2149"/>
      <c r="O37" s="2149"/>
      <c r="P37" s="2149"/>
      <c r="Q37" s="2149"/>
      <c r="R37" s="2149"/>
      <c r="S37" s="2149"/>
      <c r="T37" s="2149"/>
      <c r="U37" s="2149"/>
      <c r="V37" s="2149"/>
      <c r="W37" s="2149"/>
      <c r="X37" s="2149"/>
      <c r="Y37" s="2150"/>
    </row>
    <row r="38" spans="2:26" ht="18.75" customHeight="1">
      <c r="B38" s="263"/>
      <c r="C38" s="887" t="s">
        <v>48</v>
      </c>
      <c r="D38" s="887"/>
      <c r="E38" s="887"/>
      <c r="F38" s="887"/>
      <c r="G38" s="887"/>
      <c r="H38" s="887"/>
      <c r="I38" s="315"/>
      <c r="J38" s="2148">
        <f>'1-1事業計画書（共通）'!M33</f>
        <v>0</v>
      </c>
      <c r="K38" s="2149"/>
      <c r="L38" s="2149"/>
      <c r="M38" s="2149"/>
      <c r="N38" s="2149"/>
      <c r="O38" s="2149"/>
      <c r="P38" s="2149"/>
      <c r="Q38" s="2149"/>
      <c r="R38" s="2149"/>
      <c r="S38" s="2149"/>
      <c r="T38" s="2149"/>
      <c r="U38" s="2149"/>
      <c r="V38" s="2149"/>
      <c r="W38" s="2149"/>
      <c r="X38" s="2149"/>
      <c r="Y38" s="2150"/>
    </row>
    <row r="39" spans="2:26" ht="18.75" customHeight="1" thickBot="1">
      <c r="B39" s="265"/>
      <c r="C39" s="878" t="s">
        <v>44</v>
      </c>
      <c r="D39" s="878"/>
      <c r="E39" s="878"/>
      <c r="F39" s="878"/>
      <c r="G39" s="878"/>
      <c r="H39" s="878"/>
      <c r="I39" s="316"/>
      <c r="J39" s="2140">
        <f>'1-1事業計画書（共通）'!M34</f>
        <v>0</v>
      </c>
      <c r="K39" s="2141"/>
      <c r="L39" s="2141"/>
      <c r="M39" s="2141"/>
      <c r="N39" s="2141"/>
      <c r="O39" s="2141"/>
      <c r="P39" s="2141"/>
      <c r="Q39" s="2141"/>
      <c r="R39" s="2141"/>
      <c r="S39" s="2141"/>
      <c r="T39" s="2141"/>
      <c r="U39" s="2141"/>
      <c r="V39" s="2141"/>
      <c r="W39" s="2141"/>
      <c r="X39" s="2141"/>
      <c r="Y39" s="2142"/>
    </row>
  </sheetData>
  <sheetProtection selectLockedCells="1"/>
  <mergeCells count="24">
    <mergeCell ref="R26:Z26"/>
    <mergeCell ref="M25:P25"/>
    <mergeCell ref="C37:H37"/>
    <mergeCell ref="J37:Y37"/>
    <mergeCell ref="C38:H38"/>
    <mergeCell ref="J38:Y38"/>
    <mergeCell ref="R27:Z27"/>
    <mergeCell ref="R28:Y28"/>
    <mergeCell ref="C34:H34"/>
    <mergeCell ref="S34:V34"/>
    <mergeCell ref="W34:X34"/>
    <mergeCell ref="J34:R34"/>
    <mergeCell ref="C39:H39"/>
    <mergeCell ref="J39:Y39"/>
    <mergeCell ref="S35:V35"/>
    <mergeCell ref="W35:X35"/>
    <mergeCell ref="C36:H36"/>
    <mergeCell ref="C35:H35"/>
    <mergeCell ref="J35:R35"/>
    <mergeCell ref="A3:Z3"/>
    <mergeCell ref="K7:P7"/>
    <mergeCell ref="A11:Z13"/>
    <mergeCell ref="B18:H18"/>
    <mergeCell ref="R24:Z25"/>
  </mergeCells>
  <phoneticPr fontId="9"/>
  <conditionalFormatting sqref="J34:J35">
    <cfRule type="expression" dxfId="9" priority="1">
      <formula>J34&lt;&gt;#REF!</formula>
    </cfRule>
  </conditionalFormatting>
  <conditionalFormatting sqref="K36 J37:J39">
    <cfRule type="expression" dxfId="8" priority="3">
      <formula>J36&lt;&gt;#REF!</formula>
    </cfRule>
  </conditionalFormatting>
  <conditionalFormatting sqref="K7:P7">
    <cfRule type="expression" dxfId="7" priority="5">
      <formula>K7&lt;&gt;#REF!</formula>
    </cfRule>
  </conditionalFormatting>
  <conditionalFormatting sqref="R26:R28 N36">
    <cfRule type="expression" dxfId="6" priority="2">
      <formula>N26&lt;&gt;#REF!</formula>
    </cfRule>
  </conditionalFormatting>
  <printOptions horizontalCentered="1"/>
  <pageMargins left="0.78740157480314965" right="0.78740157480314965" top="0.59055118110236227" bottom="0.59055118110236227" header="0.39370078740157483" footer="0.39370078740157483"/>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9203" r:id="rId4" name="Check Box 3">
              <controlPr defaultSize="0" autoFill="0" autoLine="0" autoPict="0">
                <anchor moveWithCells="1">
                  <from>
                    <xdr:col>10</xdr:col>
                    <xdr:colOff>7620</xdr:colOff>
                    <xdr:row>34</xdr:row>
                    <xdr:rowOff>228600</xdr:rowOff>
                  </from>
                  <to>
                    <xdr:col>11</xdr:col>
                    <xdr:colOff>99060</xdr:colOff>
                    <xdr:row>36</xdr:row>
                    <xdr:rowOff>22860</xdr:rowOff>
                  </to>
                </anchor>
              </controlPr>
            </control>
          </mc:Choice>
        </mc:AlternateContent>
        <mc:AlternateContent xmlns:mc="http://schemas.openxmlformats.org/markup-compatibility/2006">
          <mc:Choice Requires="x14">
            <control shapeId="179205" r:id="rId5" name="Check Box 5">
              <controlPr defaultSize="0" autoFill="0" autoLine="0" autoPict="0">
                <anchor moveWithCells="1">
                  <from>
                    <xdr:col>13</xdr:col>
                    <xdr:colOff>7620</xdr:colOff>
                    <xdr:row>34</xdr:row>
                    <xdr:rowOff>228600</xdr:rowOff>
                  </from>
                  <to>
                    <xdr:col>14</xdr:col>
                    <xdr:colOff>83820</xdr:colOff>
                    <xdr:row>36</xdr:row>
                    <xdr:rowOff>22860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CDDC"/>
  </sheetPr>
  <dimension ref="A1:AG34"/>
  <sheetViews>
    <sheetView showZeros="0" view="pageBreakPreview"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503</v>
      </c>
      <c r="B1" s="1"/>
      <c r="C1" s="1"/>
      <c r="D1" s="1"/>
      <c r="E1" s="1"/>
      <c r="F1" s="1"/>
      <c r="G1" s="1"/>
      <c r="H1" s="1"/>
      <c r="I1" s="1"/>
      <c r="J1" s="218"/>
      <c r="K1" s="218"/>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18"/>
      <c r="K2" s="218"/>
      <c r="L2" s="1"/>
      <c r="M2" s="1"/>
      <c r="N2" s="1"/>
      <c r="O2" s="1"/>
      <c r="P2" s="1"/>
      <c r="Q2" s="1"/>
      <c r="R2" s="1"/>
      <c r="S2" s="1"/>
      <c r="T2" s="1"/>
      <c r="U2" s="1"/>
      <c r="V2" s="1"/>
      <c r="W2" s="1"/>
      <c r="X2" s="1"/>
      <c r="Y2" s="1"/>
      <c r="Z2" s="1"/>
      <c r="AA2" s="1"/>
      <c r="AB2" s="1"/>
      <c r="AC2" s="1"/>
      <c r="AD2" s="1"/>
      <c r="AE2" s="1"/>
      <c r="AF2" s="1"/>
      <c r="AG2" s="1"/>
    </row>
    <row r="3" spans="1:33" ht="18.75" customHeight="1">
      <c r="A3" s="813" t="s">
        <v>873</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row>
    <row r="4" spans="1:33" ht="18.75" customHeight="1">
      <c r="A4" s="1"/>
      <c r="B4" s="1"/>
      <c r="C4" s="1"/>
      <c r="D4" s="1"/>
      <c r="E4" s="1"/>
      <c r="F4" s="1"/>
      <c r="G4" s="1"/>
      <c r="H4" s="1"/>
      <c r="I4" s="1"/>
      <c r="J4" s="218"/>
      <c r="K4" s="218"/>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18"/>
      <c r="K5" s="218"/>
      <c r="L5" s="1"/>
      <c r="M5" s="1"/>
      <c r="N5" s="1"/>
      <c r="O5" s="1"/>
      <c r="P5" s="1"/>
      <c r="Q5" s="1"/>
      <c r="R5" s="1"/>
      <c r="S5" s="1"/>
      <c r="T5" s="1"/>
      <c r="U5" s="1"/>
      <c r="V5" s="1"/>
      <c r="W5" s="2155"/>
      <c r="X5" s="2155"/>
      <c r="Y5" s="2155"/>
      <c r="Z5" s="2155"/>
      <c r="AA5" s="2155"/>
      <c r="AB5" s="2155"/>
      <c r="AC5" s="2155"/>
      <c r="AD5" s="2155"/>
      <c r="AE5" s="2155"/>
      <c r="AF5" s="2155"/>
      <c r="AG5" s="2155"/>
    </row>
    <row r="6" spans="1:33" ht="18.75" customHeight="1">
      <c r="A6" s="1"/>
      <c r="B6" s="1"/>
      <c r="C6" s="1"/>
      <c r="D6" s="1"/>
      <c r="E6" s="1"/>
      <c r="F6" s="1"/>
      <c r="G6" s="1"/>
      <c r="H6" s="1"/>
      <c r="I6" s="1"/>
      <c r="J6" s="218"/>
      <c r="K6" s="218"/>
      <c r="L6" s="1"/>
      <c r="M6" s="1"/>
      <c r="N6" s="1"/>
      <c r="O6" s="1"/>
      <c r="P6" s="1"/>
      <c r="Q6" s="1"/>
      <c r="R6" s="1"/>
      <c r="S6" s="1"/>
      <c r="T6" s="1"/>
      <c r="U6" s="1"/>
      <c r="V6" s="1"/>
      <c r="W6" s="811" t="s">
        <v>233</v>
      </c>
      <c r="X6" s="811"/>
      <c r="Y6" s="811"/>
      <c r="Z6" s="811"/>
      <c r="AA6" s="811"/>
      <c r="AB6" s="811"/>
      <c r="AC6" s="811"/>
      <c r="AD6" s="811"/>
      <c r="AE6" s="811"/>
      <c r="AF6" s="811"/>
      <c r="AG6" s="811"/>
    </row>
    <row r="7" spans="1:33" ht="18.75" customHeight="1">
      <c r="A7" s="1"/>
      <c r="B7" s="1"/>
      <c r="C7" s="1"/>
      <c r="D7" s="1"/>
      <c r="E7" s="1"/>
      <c r="F7" s="1"/>
      <c r="G7" s="1"/>
      <c r="H7" s="1"/>
      <c r="I7" s="1"/>
      <c r="J7" s="218"/>
      <c r="K7" s="218"/>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18"/>
      <c r="K8" s="218"/>
      <c r="L8" s="1"/>
      <c r="M8" s="1"/>
      <c r="N8" s="1"/>
      <c r="O8" s="1"/>
      <c r="P8" s="1"/>
      <c r="Q8" s="1"/>
      <c r="R8" s="1"/>
      <c r="S8" s="1"/>
      <c r="T8" s="1"/>
      <c r="U8" s="1"/>
      <c r="V8" s="1"/>
      <c r="W8" s="1"/>
      <c r="X8" s="1"/>
      <c r="Y8" s="1"/>
      <c r="Z8" s="1"/>
      <c r="AA8" s="1"/>
      <c r="AB8" s="1"/>
      <c r="AC8" s="1"/>
      <c r="AD8" s="1"/>
      <c r="AE8" s="1"/>
      <c r="AF8" s="1"/>
      <c r="AG8" s="1"/>
    </row>
    <row r="9" spans="1:33" ht="18.75" customHeight="1">
      <c r="A9" s="1"/>
      <c r="B9" s="1" t="s">
        <v>507</v>
      </c>
      <c r="C9" s="1"/>
      <c r="D9" s="1"/>
      <c r="E9" s="1"/>
      <c r="F9" s="1"/>
      <c r="G9" s="1"/>
      <c r="H9" s="1"/>
      <c r="I9" s="1"/>
      <c r="J9" s="218"/>
      <c r="K9" s="218"/>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218"/>
      <c r="K10" s="218"/>
      <c r="L10" s="1"/>
      <c r="M10" s="1"/>
      <c r="N10" s="1"/>
      <c r="O10" s="1"/>
      <c r="P10" s="1"/>
      <c r="Q10" s="1"/>
      <c r="R10" s="1"/>
      <c r="S10" s="1"/>
      <c r="T10" s="1"/>
      <c r="U10" s="1"/>
      <c r="V10" s="1" t="s">
        <v>228</v>
      </c>
      <c r="W10" s="1928">
        <f>'1_交付申請書'!W7</f>
        <v>0</v>
      </c>
      <c r="X10" s="1928"/>
      <c r="Y10" s="1928"/>
      <c r="Z10" s="1928"/>
      <c r="AA10" s="1"/>
      <c r="AB10" s="1"/>
      <c r="AC10" s="1"/>
      <c r="AD10" s="1"/>
      <c r="AE10" s="1"/>
      <c r="AF10" s="1"/>
      <c r="AG10" s="1"/>
    </row>
    <row r="11" spans="1:33" ht="18.75" customHeight="1">
      <c r="A11" s="1"/>
      <c r="B11" s="1"/>
      <c r="C11" s="1"/>
      <c r="D11" s="1"/>
      <c r="E11" s="1"/>
      <c r="F11" s="1"/>
      <c r="G11" s="1"/>
      <c r="H11" s="1"/>
      <c r="I11" s="1"/>
      <c r="J11" s="218"/>
      <c r="K11" s="218"/>
      <c r="L11" s="1"/>
      <c r="M11" s="1"/>
      <c r="N11" s="1"/>
      <c r="O11" s="1"/>
      <c r="P11" s="149"/>
      <c r="Q11" s="149"/>
      <c r="R11" s="149"/>
      <c r="S11" s="149"/>
      <c r="T11" s="149"/>
      <c r="U11" s="149"/>
      <c r="V11" s="1929">
        <f>'1_交付申請書'!V8</f>
        <v>0</v>
      </c>
      <c r="W11" s="1929"/>
      <c r="X11" s="1929"/>
      <c r="Y11" s="1929"/>
      <c r="Z11" s="1929"/>
      <c r="AA11" s="1929"/>
      <c r="AB11" s="1929"/>
      <c r="AC11" s="1929"/>
      <c r="AD11" s="1929"/>
      <c r="AE11" s="1929"/>
      <c r="AF11" s="1929"/>
      <c r="AG11" s="1929"/>
    </row>
    <row r="12" spans="1:33" ht="18.75" customHeight="1">
      <c r="A12" s="1"/>
      <c r="B12" s="1"/>
      <c r="C12" s="1"/>
      <c r="D12" s="1"/>
      <c r="E12" s="1"/>
      <c r="F12" s="1"/>
      <c r="G12" s="1"/>
      <c r="H12" s="1"/>
      <c r="I12" s="1"/>
      <c r="J12" s="218"/>
      <c r="K12" s="218"/>
      <c r="L12" s="1"/>
      <c r="M12" s="1"/>
      <c r="N12" s="1"/>
      <c r="O12" s="1"/>
      <c r="P12" s="149" t="s">
        <v>3</v>
      </c>
      <c r="Q12" s="149"/>
      <c r="R12" s="149"/>
      <c r="S12" s="149" t="s">
        <v>4</v>
      </c>
      <c r="T12" s="149"/>
      <c r="U12" s="149"/>
      <c r="V12" s="1929"/>
      <c r="W12" s="1929"/>
      <c r="X12" s="1929"/>
      <c r="Y12" s="1929"/>
      <c r="Z12" s="1929"/>
      <c r="AA12" s="1929"/>
      <c r="AB12" s="1929"/>
      <c r="AC12" s="1929"/>
      <c r="AD12" s="1929"/>
      <c r="AE12" s="1929"/>
      <c r="AF12" s="1929"/>
      <c r="AG12" s="1929"/>
    </row>
    <row r="13" spans="1:33" ht="18.75" customHeight="1">
      <c r="A13" s="1"/>
      <c r="B13" s="1"/>
      <c r="C13" s="1"/>
      <c r="D13" s="1"/>
      <c r="E13" s="1"/>
      <c r="F13" s="1"/>
      <c r="G13" s="1"/>
      <c r="H13" s="1"/>
      <c r="I13" s="1"/>
      <c r="J13" s="218"/>
      <c r="K13" s="218"/>
      <c r="L13" s="1"/>
      <c r="M13" s="1"/>
      <c r="N13" s="1"/>
      <c r="O13" s="1"/>
      <c r="P13" s="149"/>
      <c r="Q13" s="149"/>
      <c r="R13" s="149"/>
      <c r="S13" s="1"/>
      <c r="T13" s="631" t="s">
        <v>731</v>
      </c>
      <c r="U13" s="149"/>
      <c r="V13" s="1930">
        <f>'1_交付申請書'!V10</f>
        <v>0</v>
      </c>
      <c r="W13" s="1930"/>
      <c r="X13" s="1930"/>
      <c r="Y13" s="1930"/>
      <c r="Z13" s="1930"/>
      <c r="AA13" s="1930"/>
      <c r="AB13" s="1930"/>
      <c r="AC13" s="1930"/>
      <c r="AD13" s="1930"/>
      <c r="AE13" s="1930"/>
      <c r="AF13" s="1930"/>
      <c r="AG13" s="1930"/>
    </row>
    <row r="14" spans="1:33" ht="18.75" customHeight="1">
      <c r="A14" s="1"/>
      <c r="B14" s="1"/>
      <c r="C14" s="1"/>
      <c r="D14" s="1"/>
      <c r="E14" s="1"/>
      <c r="F14" s="1"/>
      <c r="G14" s="1"/>
      <c r="H14" s="1"/>
      <c r="I14" s="1"/>
      <c r="J14" s="218"/>
      <c r="K14" s="218"/>
      <c r="L14" s="1"/>
      <c r="M14" s="1"/>
      <c r="N14" s="1"/>
      <c r="O14" s="1"/>
      <c r="P14" s="149"/>
      <c r="Q14" s="149"/>
      <c r="R14" s="149"/>
      <c r="S14" s="149"/>
      <c r="T14" s="631" t="s">
        <v>732</v>
      </c>
      <c r="U14" s="149"/>
      <c r="V14" s="1930">
        <f>'1_交付申請書'!V11</f>
        <v>0</v>
      </c>
      <c r="W14" s="1930"/>
      <c r="X14" s="1930"/>
      <c r="Y14" s="1930"/>
      <c r="Z14" s="1930"/>
      <c r="AA14" s="1930"/>
      <c r="AB14" s="1930"/>
      <c r="AC14" s="1930"/>
      <c r="AD14" s="1930"/>
      <c r="AE14" s="1930"/>
    </row>
    <row r="15" spans="1:33" ht="18.75" customHeight="1">
      <c r="A15" s="1"/>
      <c r="B15" s="1"/>
      <c r="C15" s="1"/>
      <c r="D15" s="1"/>
      <c r="E15" s="1"/>
      <c r="F15" s="1"/>
      <c r="G15" s="1"/>
      <c r="H15" s="1"/>
      <c r="I15" s="1"/>
      <c r="J15" s="218"/>
      <c r="K15" s="218"/>
      <c r="L15" s="1"/>
      <c r="M15" s="1"/>
      <c r="N15" s="1"/>
      <c r="O15" s="1"/>
      <c r="P15" s="1"/>
      <c r="Q15" s="1"/>
      <c r="R15" s="1"/>
      <c r="S15" s="1"/>
      <c r="T15" s="20" t="s">
        <v>733</v>
      </c>
      <c r="U15" s="149"/>
      <c r="V15" s="1930">
        <f>'1_交付申請書'!V12</f>
        <v>0</v>
      </c>
      <c r="W15" s="1930"/>
      <c r="X15" s="1930"/>
      <c r="Y15" s="1930"/>
      <c r="Z15" s="1930"/>
      <c r="AA15" s="1930"/>
      <c r="AB15" s="1930"/>
      <c r="AC15" s="1930"/>
      <c r="AD15" s="1930"/>
      <c r="AE15" s="1930"/>
      <c r="AF15" s="149" t="s">
        <v>60</v>
      </c>
      <c r="AG15" s="1"/>
    </row>
    <row r="16" spans="1:33" ht="18.75" customHeight="1">
      <c r="A16" s="1"/>
      <c r="B16" s="1"/>
      <c r="C16" s="1"/>
      <c r="D16" s="1"/>
      <c r="E16" s="1"/>
      <c r="F16" s="1"/>
      <c r="G16" s="1"/>
      <c r="H16" s="1"/>
      <c r="I16" s="1"/>
      <c r="J16" s="218"/>
      <c r="K16" s="218"/>
      <c r="L16" s="1"/>
      <c r="M16" s="1"/>
      <c r="N16" s="1"/>
      <c r="O16" s="1"/>
      <c r="P16" s="1"/>
      <c r="Q16" s="1"/>
      <c r="R16" s="1"/>
      <c r="S16" s="1"/>
      <c r="T16" s="1"/>
      <c r="U16" s="1"/>
      <c r="V16" s="1"/>
      <c r="W16" s="1"/>
      <c r="X16" s="1"/>
      <c r="Y16" s="1"/>
      <c r="Z16" s="1"/>
      <c r="AA16" s="1"/>
      <c r="AB16" s="1"/>
      <c r="AC16" s="1"/>
      <c r="AD16" s="1"/>
      <c r="AE16" s="1"/>
      <c r="AF16" s="1"/>
      <c r="AG16" s="1"/>
    </row>
    <row r="17" spans="1:33" ht="18.75" customHeight="1">
      <c r="A17" s="1"/>
      <c r="B17" s="1"/>
      <c r="C17" s="1"/>
      <c r="D17" s="1"/>
      <c r="E17" s="1"/>
      <c r="F17" s="1"/>
      <c r="G17" s="1"/>
      <c r="H17" s="1"/>
      <c r="I17" s="1"/>
      <c r="J17" s="218"/>
      <c r="K17" s="218"/>
      <c r="L17" s="1"/>
      <c r="M17" s="1"/>
      <c r="N17" s="1"/>
      <c r="O17" s="1"/>
      <c r="P17" s="1"/>
      <c r="Q17" s="1"/>
      <c r="R17" s="1"/>
      <c r="S17" s="1"/>
      <c r="T17" s="1"/>
      <c r="U17" s="1"/>
      <c r="V17" s="1"/>
      <c r="W17" s="1"/>
      <c r="X17" s="1"/>
      <c r="Y17" s="1"/>
      <c r="Z17" s="1"/>
      <c r="AA17" s="1"/>
      <c r="AB17" s="1"/>
      <c r="AC17" s="1"/>
      <c r="AD17" s="1"/>
      <c r="AE17" s="1"/>
      <c r="AF17" s="1"/>
      <c r="AG17" s="1"/>
    </row>
    <row r="18" spans="1:33" ht="18.75" customHeight="1">
      <c r="A18" s="805" t="s">
        <v>884</v>
      </c>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row>
    <row r="19" spans="1:33" ht="18.75" customHeight="1">
      <c r="A19" s="805"/>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row>
    <row r="20" spans="1:33" ht="18.75" customHeight="1">
      <c r="A20" s="805"/>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row>
    <row r="21" spans="1:33" ht="18.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18.75" customHeight="1">
      <c r="A22" s="1932" t="s">
        <v>0</v>
      </c>
      <c r="B22" s="1932"/>
      <c r="C22" s="1932"/>
      <c r="D22" s="1932"/>
      <c r="E22" s="1932"/>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932"/>
      <c r="AG22" s="1932"/>
    </row>
    <row r="23" spans="1:33" ht="18.75" customHeight="1">
      <c r="A23" s="1"/>
      <c r="B23" s="1"/>
      <c r="C23" s="1"/>
      <c r="D23" s="1"/>
      <c r="E23" s="1"/>
      <c r="F23" s="1"/>
      <c r="G23" s="1"/>
      <c r="H23" s="1"/>
      <c r="I23" s="1"/>
      <c r="J23" s="216"/>
      <c r="K23" s="216"/>
      <c r="L23" s="1"/>
      <c r="M23" s="1"/>
      <c r="N23" s="1"/>
      <c r="O23" s="1"/>
      <c r="P23" s="1"/>
      <c r="Q23" s="273"/>
      <c r="R23" s="2156"/>
      <c r="S23" s="2156"/>
      <c r="T23" s="2156"/>
      <c r="U23" s="2156"/>
      <c r="V23" s="2156"/>
      <c r="W23" s="2156"/>
      <c r="X23" s="273"/>
      <c r="Y23" s="1"/>
      <c r="Z23" s="1"/>
      <c r="AA23" s="1"/>
      <c r="AB23" s="1"/>
      <c r="AC23" s="1"/>
      <c r="AD23" s="1"/>
      <c r="AE23" s="1"/>
      <c r="AF23" s="1"/>
      <c r="AG23" s="1"/>
    </row>
    <row r="24" spans="1:33" ht="25.5" customHeight="1" thickBot="1">
      <c r="A24" s="1"/>
      <c r="B24" s="1"/>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
    </row>
    <row r="25" spans="1:33" ht="25.5" customHeight="1">
      <c r="A25" s="917" t="s">
        <v>85</v>
      </c>
      <c r="B25" s="824"/>
      <c r="C25" s="824"/>
      <c r="D25" s="824"/>
      <c r="E25" s="824"/>
      <c r="F25" s="824"/>
      <c r="G25" s="824"/>
      <c r="H25" s="824"/>
      <c r="I25" s="824"/>
      <c r="J25" s="824"/>
      <c r="K25" s="824"/>
      <c r="L25" s="824"/>
      <c r="M25" s="824"/>
      <c r="N25" s="833"/>
      <c r="O25" s="302" t="s">
        <v>61</v>
      </c>
      <c r="P25" s="303"/>
      <c r="Q25" s="303"/>
      <c r="R25" s="303"/>
      <c r="S25" s="303"/>
      <c r="T25" s="303"/>
      <c r="U25" s="303"/>
      <c r="V25" s="2154">
        <f>'（参考様式）効果報告換算表'!F47</f>
        <v>0</v>
      </c>
      <c r="W25" s="2154"/>
      <c r="X25" s="2154"/>
      <c r="Y25" s="2154"/>
      <c r="Z25" s="2154"/>
      <c r="AA25" s="2154"/>
      <c r="AB25" s="2154"/>
      <c r="AC25" s="304"/>
      <c r="AD25" s="303" t="s">
        <v>86</v>
      </c>
      <c r="AE25" s="286"/>
      <c r="AF25" s="305"/>
      <c r="AG25" s="306"/>
    </row>
    <row r="26" spans="1:33" ht="25.5" customHeight="1">
      <c r="A26" s="897" t="s">
        <v>107</v>
      </c>
      <c r="B26" s="898"/>
      <c r="C26" s="898"/>
      <c r="D26" s="898"/>
      <c r="E26" s="898"/>
      <c r="F26" s="898"/>
      <c r="G26" s="898"/>
      <c r="H26" s="898"/>
      <c r="I26" s="898"/>
      <c r="J26" s="898"/>
      <c r="K26" s="898"/>
      <c r="L26" s="898"/>
      <c r="M26" s="898"/>
      <c r="N26" s="899"/>
      <c r="O26" s="245" t="s">
        <v>62</v>
      </c>
      <c r="P26" s="246"/>
      <c r="Q26" s="246"/>
      <c r="R26" s="246"/>
      <c r="S26" s="246"/>
      <c r="T26" s="246"/>
      <c r="U26" s="246"/>
      <c r="V26" s="2157">
        <f>'（参考様式）効果報告換算表'!I47</f>
        <v>0</v>
      </c>
      <c r="W26" s="2157"/>
      <c r="X26" s="2157"/>
      <c r="Y26" s="2157"/>
      <c r="Z26" s="2157"/>
      <c r="AA26" s="2157"/>
      <c r="AB26" s="2157"/>
      <c r="AC26" s="247"/>
      <c r="AD26" s="246" t="s">
        <v>86</v>
      </c>
      <c r="AE26" s="23"/>
      <c r="AF26" s="249"/>
      <c r="AG26" s="250"/>
    </row>
    <row r="27" spans="1:33" ht="25.5" customHeight="1">
      <c r="A27" s="897" t="s">
        <v>43</v>
      </c>
      <c r="B27" s="898"/>
      <c r="C27" s="898"/>
      <c r="D27" s="898"/>
      <c r="E27" s="898"/>
      <c r="F27" s="898"/>
      <c r="G27" s="898"/>
      <c r="H27" s="898"/>
      <c r="I27" s="898"/>
      <c r="J27" s="898"/>
      <c r="K27" s="898"/>
      <c r="L27" s="898"/>
      <c r="M27" s="898"/>
      <c r="N27" s="899"/>
      <c r="O27" s="317" t="s">
        <v>79</v>
      </c>
      <c r="P27" s="318"/>
      <c r="Q27" s="318"/>
      <c r="R27" s="318"/>
      <c r="S27" s="318"/>
      <c r="T27" s="318"/>
      <c r="U27" s="318"/>
      <c r="V27" s="2158">
        <f>V25-V26</f>
        <v>0</v>
      </c>
      <c r="W27" s="2158"/>
      <c r="X27" s="2158"/>
      <c r="Y27" s="2158"/>
      <c r="Z27" s="2158"/>
      <c r="AA27" s="2158"/>
      <c r="AB27" s="2158"/>
      <c r="AC27" s="247"/>
      <c r="AD27" s="246" t="s">
        <v>86</v>
      </c>
      <c r="AE27" s="23"/>
      <c r="AF27" s="249"/>
      <c r="AG27" s="250"/>
    </row>
    <row r="28" spans="1:33" ht="25.5" customHeight="1">
      <c r="A28" s="897" t="s">
        <v>26</v>
      </c>
      <c r="B28" s="898"/>
      <c r="C28" s="898"/>
      <c r="D28" s="898"/>
      <c r="E28" s="898"/>
      <c r="F28" s="898"/>
      <c r="G28" s="898"/>
      <c r="H28" s="898"/>
      <c r="I28" s="898"/>
      <c r="J28" s="898"/>
      <c r="K28" s="898"/>
      <c r="L28" s="898"/>
      <c r="M28" s="898"/>
      <c r="N28" s="899"/>
      <c r="O28" s="245" t="s">
        <v>80</v>
      </c>
      <c r="P28" s="246"/>
      <c r="Q28" s="246"/>
      <c r="R28" s="246"/>
      <c r="S28" s="246"/>
      <c r="T28" s="246"/>
      <c r="U28" s="246"/>
      <c r="V28" s="2158" t="str">
        <f>IFERROR(ROUNDDOWN(V27/V25*100,2),"")</f>
        <v/>
      </c>
      <c r="W28" s="2158"/>
      <c r="X28" s="2158"/>
      <c r="Y28" s="2158"/>
      <c r="Z28" s="2158"/>
      <c r="AA28" s="2158"/>
      <c r="AB28" s="2158"/>
      <c r="AC28" s="247"/>
      <c r="AD28" s="246" t="s">
        <v>45</v>
      </c>
      <c r="AE28" s="247"/>
      <c r="AF28" s="247"/>
      <c r="AG28" s="319"/>
    </row>
    <row r="29" spans="1:33" ht="25.5" customHeight="1">
      <c r="A29" s="897" t="s">
        <v>104</v>
      </c>
      <c r="B29" s="898"/>
      <c r="C29" s="898"/>
      <c r="D29" s="898"/>
      <c r="E29" s="898"/>
      <c r="F29" s="898"/>
      <c r="G29" s="898"/>
      <c r="H29" s="898"/>
      <c r="I29" s="898"/>
      <c r="J29" s="898"/>
      <c r="K29" s="898"/>
      <c r="L29" s="898"/>
      <c r="M29" s="898"/>
      <c r="N29" s="899"/>
      <c r="O29" s="2159">
        <f>'6-1事業報告（省エネ）'!M26</f>
        <v>0</v>
      </c>
      <c r="P29" s="2160"/>
      <c r="Q29" s="2160"/>
      <c r="R29" s="2160"/>
      <c r="S29" s="2160"/>
      <c r="T29" s="2160"/>
      <c r="U29" s="2160"/>
      <c r="V29" s="2161"/>
      <c r="W29" s="2161"/>
      <c r="X29" s="2161"/>
      <c r="Y29" s="2161"/>
      <c r="Z29" s="2161"/>
      <c r="AA29" s="2161"/>
      <c r="AB29" s="2161"/>
      <c r="AC29" s="247"/>
      <c r="AD29" s="246" t="s">
        <v>105</v>
      </c>
      <c r="AE29" s="23"/>
      <c r="AF29" s="249"/>
      <c r="AG29" s="250"/>
    </row>
    <row r="30" spans="1:33" ht="128.25" customHeight="1">
      <c r="A30" s="986" t="s">
        <v>106</v>
      </c>
      <c r="B30" s="987"/>
      <c r="C30" s="987"/>
      <c r="D30" s="987"/>
      <c r="E30" s="987"/>
      <c r="F30" s="987"/>
      <c r="G30" s="987"/>
      <c r="H30" s="987"/>
      <c r="I30" s="987"/>
      <c r="J30" s="987"/>
      <c r="K30" s="987"/>
      <c r="L30" s="987"/>
      <c r="M30" s="987"/>
      <c r="N30" s="988"/>
      <c r="O30" s="2162"/>
      <c r="P30" s="2163"/>
      <c r="Q30" s="2163"/>
      <c r="R30" s="2163"/>
      <c r="S30" s="2163"/>
      <c r="T30" s="2163"/>
      <c r="U30" s="2163"/>
      <c r="V30" s="2163"/>
      <c r="W30" s="2163"/>
      <c r="X30" s="2163"/>
      <c r="Y30" s="2163"/>
      <c r="Z30" s="2163"/>
      <c r="AA30" s="2163"/>
      <c r="AB30" s="2163"/>
      <c r="AC30" s="2163"/>
      <c r="AD30" s="2163"/>
      <c r="AE30" s="2163"/>
      <c r="AF30" s="2163"/>
      <c r="AG30" s="2164"/>
    </row>
    <row r="31" spans="1:33" ht="19.5" customHeight="1" thickBot="1">
      <c r="A31" s="2168" t="s">
        <v>102</v>
      </c>
      <c r="B31" s="2169"/>
      <c r="C31" s="2169"/>
      <c r="D31" s="2169"/>
      <c r="E31" s="2169"/>
      <c r="F31" s="2169"/>
      <c r="G31" s="2169"/>
      <c r="H31" s="2169"/>
      <c r="I31" s="2169"/>
      <c r="J31" s="2169"/>
      <c r="K31" s="2169"/>
      <c r="L31" s="2169"/>
      <c r="M31" s="2169"/>
      <c r="N31" s="2170"/>
      <c r="O31" s="2165"/>
      <c r="P31" s="2166"/>
      <c r="Q31" s="2166"/>
      <c r="R31" s="2166"/>
      <c r="S31" s="2166"/>
      <c r="T31" s="2166"/>
      <c r="U31" s="2166"/>
      <c r="V31" s="2166"/>
      <c r="W31" s="2166"/>
      <c r="X31" s="2166"/>
      <c r="Y31" s="2166"/>
      <c r="Z31" s="2166"/>
      <c r="AA31" s="2166"/>
      <c r="AB31" s="2166"/>
      <c r="AC31" s="2166"/>
      <c r="AD31" s="2166"/>
      <c r="AE31" s="2166"/>
      <c r="AF31" s="2166"/>
      <c r="AG31" s="2167"/>
    </row>
    <row r="32" spans="1:33" ht="18" customHeigh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33" ht="26.25" customHeight="1">
      <c r="A33" s="809" t="s">
        <v>98</v>
      </c>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row>
    <row r="34" spans="1:33" ht="18.75" customHeight="1">
      <c r="A34" s="1"/>
      <c r="B34" s="1"/>
      <c r="C34" s="1"/>
      <c r="D34" s="1"/>
      <c r="E34" s="1"/>
      <c r="F34" s="1"/>
      <c r="G34" s="1"/>
      <c r="H34" s="1"/>
      <c r="I34" s="1"/>
      <c r="J34" s="216"/>
      <c r="K34" s="216"/>
      <c r="L34" s="1"/>
      <c r="M34" s="1"/>
      <c r="N34" s="1"/>
      <c r="O34" s="1"/>
      <c r="P34" s="1"/>
      <c r="Q34" s="1"/>
      <c r="R34" s="1"/>
      <c r="S34" s="1"/>
      <c r="T34" s="1"/>
      <c r="U34" s="1"/>
      <c r="V34" s="1"/>
      <c r="W34" s="1"/>
      <c r="X34" s="1"/>
      <c r="Y34" s="1"/>
      <c r="Z34" s="1"/>
      <c r="AA34" s="1"/>
      <c r="AB34" s="1"/>
      <c r="AC34" s="1"/>
      <c r="AD34" s="1"/>
      <c r="AE34" s="1"/>
      <c r="AF34" s="1"/>
      <c r="AG34" s="1"/>
    </row>
  </sheetData>
  <sheetProtection formatRows="0" insertRows="0" deleteRows="0" selectLockedCells="1"/>
  <mergeCells count="25">
    <mergeCell ref="A33:AG33"/>
    <mergeCell ref="A28:N28"/>
    <mergeCell ref="V28:AB28"/>
    <mergeCell ref="O30:AG31"/>
    <mergeCell ref="A31:N31"/>
    <mergeCell ref="A26:N26"/>
    <mergeCell ref="V26:AB26"/>
    <mergeCell ref="A27:N27"/>
    <mergeCell ref="V27:AB27"/>
    <mergeCell ref="A30:N30"/>
    <mergeCell ref="A29:N29"/>
    <mergeCell ref="O29:AB29"/>
    <mergeCell ref="A25:N25"/>
    <mergeCell ref="V25:AB25"/>
    <mergeCell ref="A3:AG3"/>
    <mergeCell ref="W5:AG5"/>
    <mergeCell ref="W6:AG6"/>
    <mergeCell ref="A18:AG20"/>
    <mergeCell ref="A22:AG22"/>
    <mergeCell ref="R23:W23"/>
    <mergeCell ref="W10:Z10"/>
    <mergeCell ref="V15:AE15"/>
    <mergeCell ref="V11:AG12"/>
    <mergeCell ref="V13:AG13"/>
    <mergeCell ref="V14:AE14"/>
  </mergeCells>
  <phoneticPr fontId="9"/>
  <conditionalFormatting sqref="A31:N31">
    <cfRule type="expression" dxfId="5" priority="3" stopIfTrue="1">
      <formula>AND($V$27&lt;$O$29/10000,$V$27&lt;100,$V$28&lt;5)</formula>
    </cfRule>
  </conditionalFormatting>
  <conditionalFormatting sqref="V27:V28">
    <cfRule type="containsErrors" dxfId="4" priority="1" stopIfTrue="1">
      <formula>ISERROR(V27)</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AG33"/>
  <sheetViews>
    <sheetView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495</v>
      </c>
      <c r="B1" s="1"/>
      <c r="C1" s="1"/>
      <c r="D1" s="1"/>
      <c r="E1" s="1"/>
      <c r="F1" s="1"/>
      <c r="G1" s="1"/>
      <c r="H1" s="1"/>
      <c r="I1" s="1"/>
      <c r="J1" s="218"/>
      <c r="K1" s="218"/>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18"/>
      <c r="K2" s="218"/>
      <c r="L2" s="1"/>
      <c r="M2" s="1"/>
      <c r="N2" s="1"/>
      <c r="O2" s="1"/>
      <c r="P2" s="1"/>
      <c r="Q2" s="1"/>
      <c r="R2" s="1"/>
      <c r="S2" s="1"/>
      <c r="T2" s="1"/>
      <c r="U2" s="1"/>
      <c r="V2" s="1"/>
      <c r="W2" s="1"/>
      <c r="X2" s="1"/>
      <c r="Y2" s="1"/>
      <c r="Z2" s="1"/>
      <c r="AA2" s="1"/>
      <c r="AB2" s="1"/>
      <c r="AC2" s="1"/>
      <c r="AD2" s="1"/>
      <c r="AE2" s="1"/>
      <c r="AF2" s="1"/>
      <c r="AG2" s="1"/>
    </row>
    <row r="3" spans="1:33" ht="18.75" customHeight="1">
      <c r="A3" s="813" t="s">
        <v>493</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row>
    <row r="4" spans="1:33" ht="18.75" customHeight="1">
      <c r="A4" s="1"/>
      <c r="B4" s="1"/>
      <c r="C4" s="1"/>
      <c r="D4" s="1"/>
      <c r="E4" s="1"/>
      <c r="F4" s="1"/>
      <c r="G4" s="1"/>
      <c r="H4" s="1"/>
      <c r="I4" s="1"/>
      <c r="J4" s="218"/>
      <c r="K4" s="218"/>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18"/>
      <c r="K5" s="218"/>
      <c r="L5" s="1"/>
      <c r="M5" s="1"/>
      <c r="N5" s="1"/>
      <c r="O5" s="1"/>
      <c r="P5" s="1"/>
      <c r="Q5" s="1"/>
      <c r="R5" s="1"/>
      <c r="S5" s="1"/>
      <c r="T5" s="1"/>
      <c r="U5" s="1"/>
      <c r="V5" s="1"/>
      <c r="W5" s="2155"/>
      <c r="X5" s="2155"/>
      <c r="Y5" s="2155"/>
      <c r="Z5" s="2155"/>
      <c r="AA5" s="2155"/>
      <c r="AB5" s="2155"/>
      <c r="AC5" s="2155"/>
      <c r="AD5" s="2155"/>
      <c r="AE5" s="2155"/>
      <c r="AF5" s="2155"/>
      <c r="AG5" s="2155"/>
    </row>
    <row r="6" spans="1:33" ht="18.75" customHeight="1">
      <c r="A6" s="1"/>
      <c r="B6" s="1"/>
      <c r="C6" s="1"/>
      <c r="D6" s="1"/>
      <c r="E6" s="1"/>
      <c r="F6" s="1"/>
      <c r="G6" s="1"/>
      <c r="H6" s="1"/>
      <c r="I6" s="1"/>
      <c r="J6" s="218"/>
      <c r="K6" s="218"/>
      <c r="L6" s="1"/>
      <c r="M6" s="1"/>
      <c r="N6" s="1"/>
      <c r="O6" s="1"/>
      <c r="P6" s="1"/>
      <c r="Q6" s="1"/>
      <c r="R6" s="1"/>
      <c r="S6" s="1"/>
      <c r="T6" s="1"/>
      <c r="U6" s="1"/>
      <c r="V6" s="1"/>
      <c r="W6" s="811" t="s">
        <v>232</v>
      </c>
      <c r="X6" s="811"/>
      <c r="Y6" s="811"/>
      <c r="Z6" s="811"/>
      <c r="AA6" s="811"/>
      <c r="AB6" s="811"/>
      <c r="AC6" s="811"/>
      <c r="AD6" s="811"/>
      <c r="AE6" s="811"/>
      <c r="AF6" s="811"/>
      <c r="AG6" s="811"/>
    </row>
    <row r="7" spans="1:33" ht="18.75" customHeight="1">
      <c r="A7" s="1"/>
      <c r="B7" s="1"/>
      <c r="C7" s="1"/>
      <c r="D7" s="1"/>
      <c r="E7" s="1"/>
      <c r="F7" s="1"/>
      <c r="G7" s="1"/>
      <c r="H7" s="1"/>
      <c r="I7" s="1"/>
      <c r="J7" s="218"/>
      <c r="K7" s="218"/>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18"/>
      <c r="K8" s="218"/>
      <c r="L8" s="1"/>
      <c r="M8" s="1"/>
      <c r="N8" s="1"/>
      <c r="O8" s="1"/>
      <c r="P8" s="1"/>
      <c r="Q8" s="1"/>
      <c r="R8" s="1"/>
      <c r="S8" s="1"/>
      <c r="T8" s="1"/>
      <c r="U8" s="1"/>
      <c r="V8" s="1"/>
      <c r="W8" s="1"/>
      <c r="X8" s="1"/>
      <c r="Y8" s="1"/>
      <c r="Z8" s="1"/>
      <c r="AA8" s="1"/>
      <c r="AB8" s="1"/>
      <c r="AC8" s="1"/>
      <c r="AD8" s="1"/>
      <c r="AE8" s="1"/>
      <c r="AF8" s="1"/>
      <c r="AG8" s="1"/>
    </row>
    <row r="9" spans="1:33" ht="18.75" customHeight="1">
      <c r="A9" s="1"/>
      <c r="B9" s="1" t="s">
        <v>59</v>
      </c>
      <c r="C9" s="1"/>
      <c r="D9" s="1"/>
      <c r="E9" s="1"/>
      <c r="F9" s="1"/>
      <c r="G9" s="1"/>
      <c r="H9" s="1"/>
      <c r="I9" s="1"/>
      <c r="J9" s="218"/>
      <c r="K9" s="218"/>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218"/>
      <c r="K10" s="218"/>
      <c r="L10" s="1"/>
      <c r="M10" s="1"/>
      <c r="N10" s="1"/>
      <c r="O10" s="1"/>
      <c r="P10" s="1"/>
      <c r="Q10" s="1"/>
      <c r="R10" s="1"/>
      <c r="S10" s="1"/>
      <c r="T10" s="1"/>
      <c r="U10" s="1"/>
      <c r="V10" s="1" t="s">
        <v>220</v>
      </c>
      <c r="W10" s="1928" t="e">
        <f>#REF!</f>
        <v>#REF!</v>
      </c>
      <c r="X10" s="1928"/>
      <c r="Y10" s="1928"/>
      <c r="Z10" s="1928"/>
      <c r="AA10" s="1"/>
      <c r="AB10" s="1"/>
      <c r="AC10" s="1"/>
      <c r="AD10" s="1"/>
      <c r="AE10" s="1"/>
      <c r="AF10" s="1"/>
      <c r="AG10" s="1"/>
    </row>
    <row r="11" spans="1:33" ht="18.75" customHeight="1">
      <c r="A11" s="1"/>
      <c r="B11" s="1"/>
      <c r="C11" s="1"/>
      <c r="D11" s="1"/>
      <c r="E11" s="1"/>
      <c r="F11" s="1"/>
      <c r="G11" s="1"/>
      <c r="H11" s="1"/>
      <c r="I11" s="1"/>
      <c r="J11" s="218"/>
      <c r="K11" s="218"/>
      <c r="L11" s="1"/>
      <c r="M11" s="1"/>
      <c r="N11" s="1"/>
      <c r="O11" s="1"/>
      <c r="P11" s="149"/>
      <c r="Q11" s="149"/>
      <c r="R11" s="149"/>
      <c r="S11" s="149"/>
      <c r="T11" s="149"/>
      <c r="U11" s="149"/>
      <c r="V11" s="1929" t="e">
        <f>#REF!</f>
        <v>#REF!</v>
      </c>
      <c r="W11" s="1929"/>
      <c r="X11" s="1929"/>
      <c r="Y11" s="1929"/>
      <c r="Z11" s="1929"/>
      <c r="AA11" s="1929"/>
      <c r="AB11" s="1929"/>
      <c r="AC11" s="1929"/>
      <c r="AD11" s="1929"/>
      <c r="AE11" s="1929"/>
      <c r="AF11" s="1929"/>
      <c r="AG11" s="1929"/>
    </row>
    <row r="12" spans="1:33" ht="18.75" customHeight="1">
      <c r="A12" s="1"/>
      <c r="B12" s="1"/>
      <c r="C12" s="1"/>
      <c r="D12" s="1"/>
      <c r="E12" s="1"/>
      <c r="F12" s="1"/>
      <c r="G12" s="1"/>
      <c r="H12" s="1"/>
      <c r="I12" s="1"/>
      <c r="J12" s="218"/>
      <c r="K12" s="218"/>
      <c r="L12" s="1"/>
      <c r="M12" s="1"/>
      <c r="N12" s="1"/>
      <c r="O12" s="1"/>
      <c r="P12" s="149" t="s">
        <v>3</v>
      </c>
      <c r="Q12" s="149"/>
      <c r="R12" s="149"/>
      <c r="S12" s="149" t="s">
        <v>4</v>
      </c>
      <c r="T12" s="149"/>
      <c r="U12" s="149"/>
      <c r="V12" s="1929"/>
      <c r="W12" s="1929"/>
      <c r="X12" s="1929"/>
      <c r="Y12" s="1929"/>
      <c r="Z12" s="1929"/>
      <c r="AA12" s="1929"/>
      <c r="AB12" s="1929"/>
      <c r="AC12" s="1929"/>
      <c r="AD12" s="1929"/>
      <c r="AE12" s="1929"/>
      <c r="AF12" s="1929"/>
      <c r="AG12" s="1929"/>
    </row>
    <row r="13" spans="1:33" ht="18.75" customHeight="1">
      <c r="A13" s="1"/>
      <c r="B13" s="1"/>
      <c r="C13" s="1"/>
      <c r="D13" s="1"/>
      <c r="E13" s="1"/>
      <c r="F13" s="1"/>
      <c r="G13" s="1"/>
      <c r="H13" s="1"/>
      <c r="I13" s="1"/>
      <c r="J13" s="218"/>
      <c r="K13" s="218"/>
      <c r="L13" s="1"/>
      <c r="M13" s="1"/>
      <c r="N13" s="1"/>
      <c r="O13" s="1"/>
      <c r="P13" s="149"/>
      <c r="Q13" s="149"/>
      <c r="R13" s="149"/>
      <c r="S13" s="149" t="s">
        <v>1</v>
      </c>
      <c r="T13" s="149"/>
      <c r="U13" s="149"/>
      <c r="V13" s="1930" t="e">
        <f>#REF!</f>
        <v>#REF!</v>
      </c>
      <c r="W13" s="1930"/>
      <c r="X13" s="1930"/>
      <c r="Y13" s="1930"/>
      <c r="Z13" s="1930"/>
      <c r="AA13" s="1930"/>
      <c r="AB13" s="1930"/>
      <c r="AC13" s="1930"/>
      <c r="AD13" s="1930"/>
      <c r="AE13" s="1930"/>
      <c r="AF13" s="1930"/>
      <c r="AG13" s="1930"/>
    </row>
    <row r="14" spans="1:33" ht="18.75" customHeight="1">
      <c r="A14" s="1"/>
      <c r="B14" s="1"/>
      <c r="C14" s="1"/>
      <c r="D14" s="1"/>
      <c r="E14" s="1"/>
      <c r="F14" s="1"/>
      <c r="G14" s="1"/>
      <c r="H14" s="1"/>
      <c r="I14" s="1"/>
      <c r="J14" s="218"/>
      <c r="K14" s="218"/>
      <c r="L14" s="1"/>
      <c r="M14" s="1"/>
      <c r="N14" s="1"/>
      <c r="O14" s="1"/>
      <c r="P14" s="149"/>
      <c r="Q14" s="149"/>
      <c r="R14" s="149"/>
      <c r="S14" s="149"/>
      <c r="T14" s="149"/>
      <c r="U14" s="149"/>
      <c r="V14" s="1930" t="e">
        <f>#REF!</f>
        <v>#REF!</v>
      </c>
      <c r="W14" s="1930"/>
      <c r="X14" s="1930"/>
      <c r="Y14" s="1930"/>
      <c r="Z14" s="1930"/>
      <c r="AA14" s="1930"/>
      <c r="AB14" s="1930"/>
      <c r="AC14" s="1930"/>
      <c r="AD14" s="1930"/>
      <c r="AE14" s="1930"/>
      <c r="AF14" s="149" t="s">
        <v>60</v>
      </c>
      <c r="AG14" s="1"/>
    </row>
    <row r="15" spans="1:33" ht="18.75" customHeight="1">
      <c r="A15" s="1"/>
      <c r="B15" s="1"/>
      <c r="C15" s="1"/>
      <c r="D15" s="1"/>
      <c r="E15" s="1"/>
      <c r="F15" s="1"/>
      <c r="G15" s="1"/>
      <c r="H15" s="1"/>
      <c r="I15" s="1"/>
      <c r="J15" s="218"/>
      <c r="K15" s="218"/>
      <c r="L15" s="1"/>
      <c r="M15" s="1"/>
      <c r="N15" s="1"/>
      <c r="O15" s="1"/>
      <c r="P15" s="1"/>
      <c r="Q15" s="1"/>
      <c r="R15" s="1"/>
      <c r="S15" s="1"/>
      <c r="T15" s="1"/>
      <c r="U15" s="1"/>
      <c r="V15" s="1"/>
      <c r="W15" s="1"/>
      <c r="X15" s="1"/>
      <c r="Y15" s="1"/>
      <c r="Z15" s="1"/>
      <c r="AA15" s="1"/>
      <c r="AB15" s="1"/>
      <c r="AC15" s="1"/>
      <c r="AD15" s="1"/>
      <c r="AE15" s="1"/>
      <c r="AF15" s="1"/>
      <c r="AG15" s="1"/>
    </row>
    <row r="16" spans="1:33" ht="18.75" customHeight="1">
      <c r="A16" s="1"/>
      <c r="B16" s="1"/>
      <c r="C16" s="1"/>
      <c r="D16" s="1"/>
      <c r="E16" s="1"/>
      <c r="F16" s="1"/>
      <c r="G16" s="1"/>
      <c r="H16" s="1"/>
      <c r="I16" s="1"/>
      <c r="J16" s="218"/>
      <c r="K16" s="218"/>
      <c r="L16" s="1"/>
      <c r="M16" s="1"/>
      <c r="N16" s="1"/>
      <c r="O16" s="1"/>
      <c r="P16" s="1"/>
      <c r="Q16" s="1"/>
      <c r="R16" s="1"/>
      <c r="S16" s="1"/>
      <c r="T16" s="1"/>
      <c r="U16" s="1"/>
      <c r="V16" s="1"/>
      <c r="W16" s="1"/>
      <c r="X16" s="1"/>
      <c r="Y16" s="1"/>
      <c r="Z16" s="1"/>
      <c r="AA16" s="1"/>
      <c r="AB16" s="1"/>
      <c r="AC16" s="1"/>
      <c r="AD16" s="1"/>
      <c r="AE16" s="1"/>
      <c r="AF16" s="1"/>
      <c r="AG16" s="1"/>
    </row>
    <row r="17" spans="1:33" ht="18.75" customHeight="1">
      <c r="A17" s="805" t="s">
        <v>494</v>
      </c>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row>
    <row r="18" spans="1:33" ht="18.75" customHeight="1">
      <c r="A18" s="805"/>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row>
    <row r="19" spans="1:33" ht="18.75" customHeight="1">
      <c r="A19" s="805"/>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row>
    <row r="20" spans="1:33"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8.75" customHeight="1">
      <c r="A21" s="1932" t="s">
        <v>0</v>
      </c>
      <c r="B21" s="1932"/>
      <c r="C21" s="1932"/>
      <c r="D21" s="1932"/>
      <c r="E21" s="1932"/>
      <c r="F21" s="1932"/>
      <c r="G21" s="1932"/>
      <c r="H21" s="1932"/>
      <c r="I21" s="1932"/>
      <c r="J21" s="1932"/>
      <c r="K21" s="1932"/>
      <c r="L21" s="1932"/>
      <c r="M21" s="1932"/>
      <c r="N21" s="1932"/>
      <c r="O21" s="1932"/>
      <c r="P21" s="1932"/>
      <c r="Q21" s="1932"/>
      <c r="R21" s="1932"/>
      <c r="S21" s="1932"/>
      <c r="T21" s="1932"/>
      <c r="U21" s="1932"/>
      <c r="V21" s="1932"/>
      <c r="W21" s="1932"/>
      <c r="X21" s="1932"/>
      <c r="Y21" s="1932"/>
      <c r="Z21" s="1932"/>
      <c r="AA21" s="1932"/>
      <c r="AB21" s="1932"/>
      <c r="AC21" s="1932"/>
      <c r="AD21" s="1932"/>
      <c r="AE21" s="1932"/>
      <c r="AF21" s="1932"/>
      <c r="AG21" s="1932"/>
    </row>
    <row r="22" spans="1:33" ht="18.75" customHeight="1">
      <c r="A22" s="1"/>
      <c r="B22" s="1"/>
      <c r="C22" s="1"/>
      <c r="D22" s="1"/>
      <c r="E22" s="1"/>
      <c r="F22" s="1"/>
      <c r="G22" s="1"/>
      <c r="H22" s="1"/>
      <c r="I22" s="1"/>
      <c r="J22" s="216"/>
      <c r="K22" s="216"/>
      <c r="L22" s="1"/>
      <c r="M22" s="1"/>
      <c r="N22" s="1"/>
      <c r="O22" s="1"/>
      <c r="P22" s="1"/>
      <c r="Q22" s="273"/>
      <c r="R22" s="2156"/>
      <c r="S22" s="2156"/>
      <c r="T22" s="2156"/>
      <c r="U22" s="2156"/>
      <c r="V22" s="2156"/>
      <c r="W22" s="2156"/>
      <c r="X22" s="273"/>
      <c r="Y22" s="1"/>
      <c r="Z22" s="1"/>
      <c r="AA22" s="1"/>
      <c r="AB22" s="1"/>
      <c r="AC22" s="1"/>
      <c r="AD22" s="1"/>
      <c r="AE22" s="1"/>
      <c r="AF22" s="1"/>
      <c r="AG22" s="1"/>
    </row>
    <row r="23" spans="1:33"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33" ht="25.5" customHeight="1">
      <c r="A24" s="917" t="s">
        <v>85</v>
      </c>
      <c r="B24" s="824"/>
      <c r="C24" s="824"/>
      <c r="D24" s="824"/>
      <c r="E24" s="824"/>
      <c r="F24" s="824"/>
      <c r="G24" s="824"/>
      <c r="H24" s="824"/>
      <c r="I24" s="824"/>
      <c r="J24" s="824"/>
      <c r="K24" s="824"/>
      <c r="L24" s="824"/>
      <c r="M24" s="824"/>
      <c r="N24" s="833"/>
      <c r="O24" s="302" t="s">
        <v>61</v>
      </c>
      <c r="P24" s="303"/>
      <c r="Q24" s="303"/>
      <c r="R24" s="303"/>
      <c r="S24" s="303"/>
      <c r="T24" s="303"/>
      <c r="U24" s="303"/>
      <c r="V24" s="2154" t="e">
        <f>#REF!</f>
        <v>#REF!</v>
      </c>
      <c r="W24" s="2154"/>
      <c r="X24" s="2154"/>
      <c r="Y24" s="2154"/>
      <c r="Z24" s="2154"/>
      <c r="AA24" s="2154"/>
      <c r="AB24" s="2154"/>
      <c r="AC24" s="304"/>
      <c r="AD24" s="303" t="s">
        <v>86</v>
      </c>
      <c r="AE24" s="286"/>
      <c r="AF24" s="305"/>
      <c r="AG24" s="306"/>
    </row>
    <row r="25" spans="1:33" ht="25.5" customHeight="1">
      <c r="A25" s="897" t="s">
        <v>107</v>
      </c>
      <c r="B25" s="898"/>
      <c r="C25" s="898"/>
      <c r="D25" s="898"/>
      <c r="E25" s="898"/>
      <c r="F25" s="898"/>
      <c r="G25" s="898"/>
      <c r="H25" s="898"/>
      <c r="I25" s="898"/>
      <c r="J25" s="898"/>
      <c r="K25" s="898"/>
      <c r="L25" s="898"/>
      <c r="M25" s="898"/>
      <c r="N25" s="899"/>
      <c r="O25" s="245" t="s">
        <v>62</v>
      </c>
      <c r="P25" s="246"/>
      <c r="Q25" s="246"/>
      <c r="R25" s="246"/>
      <c r="S25" s="246"/>
      <c r="T25" s="246"/>
      <c r="U25" s="246"/>
      <c r="V25" s="2157" t="e">
        <f>#REF!</f>
        <v>#REF!</v>
      </c>
      <c r="W25" s="2157"/>
      <c r="X25" s="2157"/>
      <c r="Y25" s="2157"/>
      <c r="Z25" s="2157"/>
      <c r="AA25" s="2157"/>
      <c r="AB25" s="2157"/>
      <c r="AC25" s="247"/>
      <c r="AD25" s="246" t="s">
        <v>86</v>
      </c>
      <c r="AE25" s="23"/>
      <c r="AF25" s="249"/>
      <c r="AG25" s="250"/>
    </row>
    <row r="26" spans="1:33" ht="25.5" customHeight="1">
      <c r="A26" s="897" t="s">
        <v>43</v>
      </c>
      <c r="B26" s="898"/>
      <c r="C26" s="898"/>
      <c r="D26" s="898"/>
      <c r="E26" s="898"/>
      <c r="F26" s="898"/>
      <c r="G26" s="898"/>
      <c r="H26" s="898"/>
      <c r="I26" s="898"/>
      <c r="J26" s="898"/>
      <c r="K26" s="898"/>
      <c r="L26" s="898"/>
      <c r="M26" s="898"/>
      <c r="N26" s="899"/>
      <c r="O26" s="317" t="s">
        <v>79</v>
      </c>
      <c r="P26" s="318"/>
      <c r="Q26" s="318"/>
      <c r="R26" s="318"/>
      <c r="S26" s="318"/>
      <c r="T26" s="318"/>
      <c r="U26" s="318"/>
      <c r="V26" s="2158" t="e">
        <f>V24-V25</f>
        <v>#REF!</v>
      </c>
      <c r="W26" s="2158"/>
      <c r="X26" s="2158"/>
      <c r="Y26" s="2158"/>
      <c r="Z26" s="2158"/>
      <c r="AA26" s="2158"/>
      <c r="AB26" s="2158"/>
      <c r="AC26" s="247"/>
      <c r="AD26" s="246" t="s">
        <v>86</v>
      </c>
      <c r="AE26" s="23"/>
      <c r="AF26" s="249"/>
      <c r="AG26" s="250"/>
    </row>
    <row r="27" spans="1:33" ht="25.5" customHeight="1">
      <c r="A27" s="897" t="s">
        <v>26</v>
      </c>
      <c r="B27" s="898"/>
      <c r="C27" s="898"/>
      <c r="D27" s="898"/>
      <c r="E27" s="898"/>
      <c r="F27" s="898"/>
      <c r="G27" s="898"/>
      <c r="H27" s="898"/>
      <c r="I27" s="898"/>
      <c r="J27" s="898"/>
      <c r="K27" s="898"/>
      <c r="L27" s="898"/>
      <c r="M27" s="898"/>
      <c r="N27" s="899"/>
      <c r="O27" s="245" t="s">
        <v>80</v>
      </c>
      <c r="P27" s="246"/>
      <c r="Q27" s="246"/>
      <c r="R27" s="246"/>
      <c r="S27" s="246"/>
      <c r="T27" s="246"/>
      <c r="U27" s="246"/>
      <c r="V27" s="2158" t="str">
        <f>IFERROR(ROUNDDOWN(V26/V24*100,2),"")</f>
        <v/>
      </c>
      <c r="W27" s="2158"/>
      <c r="X27" s="2158"/>
      <c r="Y27" s="2158"/>
      <c r="Z27" s="2158"/>
      <c r="AA27" s="2158"/>
      <c r="AB27" s="2158"/>
      <c r="AC27" s="247"/>
      <c r="AD27" s="246" t="s">
        <v>45</v>
      </c>
      <c r="AE27" s="247"/>
      <c r="AF27" s="247"/>
      <c r="AG27" s="319"/>
    </row>
    <row r="28" spans="1:33" ht="25.5" customHeight="1">
      <c r="A28" s="897" t="s">
        <v>104</v>
      </c>
      <c r="B28" s="898"/>
      <c r="C28" s="898"/>
      <c r="D28" s="898"/>
      <c r="E28" s="898"/>
      <c r="F28" s="898"/>
      <c r="G28" s="898"/>
      <c r="H28" s="898"/>
      <c r="I28" s="898"/>
      <c r="J28" s="898"/>
      <c r="K28" s="898"/>
      <c r="L28" s="898"/>
      <c r="M28" s="898"/>
      <c r="N28" s="899"/>
      <c r="O28" s="2159">
        <f>'6-1事業報告（省エネ）'!M26</f>
        <v>0</v>
      </c>
      <c r="P28" s="2160"/>
      <c r="Q28" s="2160"/>
      <c r="R28" s="2160"/>
      <c r="S28" s="2160"/>
      <c r="T28" s="2160"/>
      <c r="U28" s="2160"/>
      <c r="V28" s="2161"/>
      <c r="W28" s="2161"/>
      <c r="X28" s="2161"/>
      <c r="Y28" s="2161"/>
      <c r="Z28" s="2161"/>
      <c r="AA28" s="2161"/>
      <c r="AB28" s="2161"/>
      <c r="AC28" s="247"/>
      <c r="AD28" s="246" t="s">
        <v>105</v>
      </c>
      <c r="AE28" s="23"/>
      <c r="AF28" s="249"/>
      <c r="AG28" s="250"/>
    </row>
    <row r="29" spans="1:33" ht="128.25" customHeight="1">
      <c r="A29" s="986" t="s">
        <v>106</v>
      </c>
      <c r="B29" s="987"/>
      <c r="C29" s="987"/>
      <c r="D29" s="987"/>
      <c r="E29" s="987"/>
      <c r="F29" s="987"/>
      <c r="G29" s="987"/>
      <c r="H29" s="987"/>
      <c r="I29" s="987"/>
      <c r="J29" s="987"/>
      <c r="K29" s="987"/>
      <c r="L29" s="987"/>
      <c r="M29" s="987"/>
      <c r="N29" s="988"/>
      <c r="O29" s="2162"/>
      <c r="P29" s="2163"/>
      <c r="Q29" s="2163"/>
      <c r="R29" s="2163"/>
      <c r="S29" s="2163"/>
      <c r="T29" s="2163"/>
      <c r="U29" s="2163"/>
      <c r="V29" s="2163"/>
      <c r="W29" s="2163"/>
      <c r="X29" s="2163"/>
      <c r="Y29" s="2163"/>
      <c r="Z29" s="2163"/>
      <c r="AA29" s="2163"/>
      <c r="AB29" s="2163"/>
      <c r="AC29" s="2163"/>
      <c r="AD29" s="2163"/>
      <c r="AE29" s="2163"/>
      <c r="AF29" s="2163"/>
      <c r="AG29" s="2164"/>
    </row>
    <row r="30" spans="1:33" ht="19.5" customHeight="1" thickBot="1">
      <c r="A30" s="2168" t="s">
        <v>102</v>
      </c>
      <c r="B30" s="2169"/>
      <c r="C30" s="2169"/>
      <c r="D30" s="2169"/>
      <c r="E30" s="2169"/>
      <c r="F30" s="2169"/>
      <c r="G30" s="2169"/>
      <c r="H30" s="2169"/>
      <c r="I30" s="2169"/>
      <c r="J30" s="2169"/>
      <c r="K30" s="2169"/>
      <c r="L30" s="2169"/>
      <c r="M30" s="2169"/>
      <c r="N30" s="2170"/>
      <c r="O30" s="2165"/>
      <c r="P30" s="2166"/>
      <c r="Q30" s="2166"/>
      <c r="R30" s="2166"/>
      <c r="S30" s="2166"/>
      <c r="T30" s="2166"/>
      <c r="U30" s="2166"/>
      <c r="V30" s="2166"/>
      <c r="W30" s="2166"/>
      <c r="X30" s="2166"/>
      <c r="Y30" s="2166"/>
      <c r="Z30" s="2166"/>
      <c r="AA30" s="2166"/>
      <c r="AB30" s="2166"/>
      <c r="AC30" s="2166"/>
      <c r="AD30" s="2166"/>
      <c r="AE30" s="2166"/>
      <c r="AF30" s="2166"/>
      <c r="AG30" s="2167"/>
    </row>
    <row r="31" spans="1:33" ht="18" customHeight="1">
      <c r="A31" s="13" t="s">
        <v>87</v>
      </c>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
    </row>
    <row r="32" spans="1:33" ht="26.25" customHeight="1">
      <c r="A32" s="809" t="s">
        <v>98</v>
      </c>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row>
    <row r="33" spans="1:33" ht="18.75" customHeight="1">
      <c r="A33" s="1"/>
      <c r="B33" s="1"/>
      <c r="C33" s="1"/>
      <c r="D33" s="1"/>
      <c r="E33" s="1"/>
      <c r="F33" s="1"/>
      <c r="G33" s="1"/>
      <c r="H33" s="1"/>
      <c r="I33" s="1"/>
      <c r="J33" s="216"/>
      <c r="K33" s="216"/>
      <c r="L33" s="1"/>
      <c r="M33" s="1"/>
      <c r="N33" s="1"/>
      <c r="O33" s="1"/>
      <c r="P33" s="1"/>
      <c r="Q33" s="1"/>
      <c r="R33" s="1"/>
      <c r="S33" s="1"/>
      <c r="T33" s="1"/>
      <c r="U33" s="1"/>
      <c r="V33" s="1"/>
      <c r="W33" s="1"/>
      <c r="X33" s="1"/>
      <c r="Y33" s="1"/>
      <c r="Z33" s="1"/>
      <c r="AA33" s="1"/>
      <c r="AB33" s="1"/>
      <c r="AC33" s="1"/>
      <c r="AD33" s="1"/>
      <c r="AE33" s="1"/>
      <c r="AF33" s="1"/>
      <c r="AG33" s="1"/>
    </row>
  </sheetData>
  <sheetProtection formatRows="0" insertRows="0" deleteRows="0" selectLockedCells="1"/>
  <mergeCells count="24">
    <mergeCell ref="V13:AG13"/>
    <mergeCell ref="A3:AG3"/>
    <mergeCell ref="W5:AG5"/>
    <mergeCell ref="W6:AG6"/>
    <mergeCell ref="W10:Z10"/>
    <mergeCell ref="V11:AG12"/>
    <mergeCell ref="V14:AE14"/>
    <mergeCell ref="A17:AG19"/>
    <mergeCell ref="A21:AG21"/>
    <mergeCell ref="R22:W22"/>
    <mergeCell ref="A24:N24"/>
    <mergeCell ref="V24:AB24"/>
    <mergeCell ref="A32:AG32"/>
    <mergeCell ref="A25:N25"/>
    <mergeCell ref="V25:AB25"/>
    <mergeCell ref="A26:N26"/>
    <mergeCell ref="V26:AB26"/>
    <mergeCell ref="A27:N27"/>
    <mergeCell ref="V27:AB27"/>
    <mergeCell ref="A28:N28"/>
    <mergeCell ref="O28:AB28"/>
    <mergeCell ref="A29:N29"/>
    <mergeCell ref="O29:AG30"/>
    <mergeCell ref="A30:N30"/>
  </mergeCells>
  <phoneticPr fontId="9"/>
  <conditionalFormatting sqref="A30:N30">
    <cfRule type="expression" dxfId="3" priority="3" stopIfTrue="1">
      <formula>AND($V$26&lt;$O$28/10000,$V$26&lt;100,$V$27&lt;5)</formula>
    </cfRule>
  </conditionalFormatting>
  <conditionalFormatting sqref="V26:V27">
    <cfRule type="containsErrors" dxfId="2" priority="1" stopIfTrue="1">
      <formula>ISERROR(V26)</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A62F-B61C-4A97-A494-665746B9FB81}">
  <sheetPr>
    <tabColor rgb="FF92CDDC"/>
  </sheetPr>
  <dimension ref="A2:X60"/>
  <sheetViews>
    <sheetView view="pageBreakPreview" zoomScaleNormal="100" zoomScaleSheetLayoutView="100" workbookViewId="0"/>
  </sheetViews>
  <sheetFormatPr defaultColWidth="12" defaultRowHeight="13.2"/>
  <cols>
    <col min="1" max="1" width="5" style="30" customWidth="1"/>
    <col min="2" max="3" width="12" style="30" customWidth="1"/>
    <col min="4" max="6" width="12.625" style="30" customWidth="1"/>
    <col min="7" max="7" width="20.75" style="30" hidden="1" customWidth="1"/>
    <col min="8" max="9" width="12.625" style="30" customWidth="1"/>
    <col min="10" max="10" width="12.625" style="30" hidden="1" customWidth="1"/>
    <col min="11" max="12" width="12.875" style="30" customWidth="1"/>
    <col min="13" max="13" width="20.62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882</v>
      </c>
    </row>
    <row r="3" spans="1:24" ht="6.75" customHeight="1" thickBot="1"/>
    <row r="4" spans="1:24" ht="21.75" customHeight="1">
      <c r="A4" s="1258" t="s">
        <v>212</v>
      </c>
      <c r="B4" s="1259"/>
      <c r="C4" s="1259"/>
      <c r="D4" s="2173">
        <f>'1_交付申請書'!V10</f>
        <v>0</v>
      </c>
      <c r="E4" s="2174"/>
      <c r="F4" s="2174"/>
      <c r="G4" s="2174"/>
      <c r="H4" s="2175"/>
      <c r="I4" s="80"/>
      <c r="J4" s="80"/>
      <c r="K4" s="80"/>
      <c r="L4" s="80"/>
      <c r="M4" s="80"/>
    </row>
    <row r="5" spans="1:24" ht="21.75" customHeight="1">
      <c r="A5" s="1193" t="s">
        <v>211</v>
      </c>
      <c r="B5" s="1263"/>
      <c r="C5" s="1264"/>
      <c r="D5" s="2176">
        <f>'1-1（省エネ）'!M7</f>
        <v>0</v>
      </c>
      <c r="E5" s="2177"/>
      <c r="F5" s="2177"/>
      <c r="G5" s="2177"/>
      <c r="H5" s="2178"/>
      <c r="I5" s="80"/>
      <c r="J5" s="80"/>
      <c r="K5" s="80"/>
      <c r="L5" s="80"/>
      <c r="M5" s="80"/>
    </row>
    <row r="6" spans="1:24" ht="21.75" customHeight="1" thickBot="1">
      <c r="A6" s="2179" t="s">
        <v>230</v>
      </c>
      <c r="B6" s="2180"/>
      <c r="C6" s="2180"/>
      <c r="D6" s="1271" t="s">
        <v>224</v>
      </c>
      <c r="E6" s="1272"/>
      <c r="F6" s="1272"/>
      <c r="G6" s="1272"/>
      <c r="H6" s="1273"/>
      <c r="I6" s="80"/>
      <c r="J6" s="80"/>
      <c r="K6" s="80"/>
      <c r="L6" s="80"/>
      <c r="M6" s="80"/>
    </row>
    <row r="8" spans="1:24" ht="13.8" thickBot="1"/>
    <row r="9" spans="1:24" ht="30" customHeight="1">
      <c r="A9" s="1232" t="s">
        <v>205</v>
      </c>
      <c r="B9" s="1233"/>
      <c r="C9" s="1234"/>
      <c r="D9" s="1274" t="s">
        <v>210</v>
      </c>
      <c r="E9" s="1227" t="s">
        <v>209</v>
      </c>
      <c r="F9" s="1255"/>
      <c r="G9" s="2181" t="s">
        <v>206</v>
      </c>
      <c r="H9" s="1227" t="s">
        <v>207</v>
      </c>
      <c r="I9" s="1255"/>
      <c r="J9" s="1242" t="s">
        <v>206</v>
      </c>
      <c r="K9" s="1227" t="s">
        <v>225</v>
      </c>
      <c r="L9" s="1228"/>
      <c r="M9" s="1229" t="s">
        <v>206</v>
      </c>
      <c r="O9" s="1232" t="s">
        <v>205</v>
      </c>
      <c r="P9" s="1233"/>
      <c r="Q9" s="1234"/>
      <c r="R9" s="1241" t="s">
        <v>204</v>
      </c>
      <c r="S9" s="1242"/>
      <c r="T9" s="1243"/>
      <c r="V9" s="1244" t="s">
        <v>203</v>
      </c>
      <c r="W9" s="1245"/>
      <c r="X9" s="1246"/>
    </row>
    <row r="10" spans="1:24" ht="18.899999999999999" customHeight="1">
      <c r="A10" s="1235"/>
      <c r="B10" s="1236"/>
      <c r="C10" s="1237"/>
      <c r="D10" s="1275"/>
      <c r="E10" s="1247" t="s">
        <v>200</v>
      </c>
      <c r="F10" s="136" t="s">
        <v>202</v>
      </c>
      <c r="G10" s="1257"/>
      <c r="H10" s="1247" t="s">
        <v>200</v>
      </c>
      <c r="I10" s="136" t="s">
        <v>202</v>
      </c>
      <c r="J10" s="1257"/>
      <c r="K10" s="1247" t="s">
        <v>200</v>
      </c>
      <c r="L10" s="135" t="s">
        <v>202</v>
      </c>
      <c r="M10" s="1230"/>
      <c r="O10" s="1235"/>
      <c r="P10" s="1236"/>
      <c r="Q10" s="1237"/>
      <c r="R10" s="1247" t="s">
        <v>200</v>
      </c>
      <c r="S10" s="1249" t="s">
        <v>199</v>
      </c>
      <c r="T10" s="1251" t="s">
        <v>198</v>
      </c>
      <c r="V10" s="1253" t="s">
        <v>200</v>
      </c>
      <c r="W10" s="1249" t="s">
        <v>199</v>
      </c>
      <c r="X10" s="1251" t="s">
        <v>198</v>
      </c>
    </row>
    <row r="11" spans="1:24" ht="13.8" thickBot="1">
      <c r="A11" s="1238"/>
      <c r="B11" s="1239"/>
      <c r="C11" s="1240"/>
      <c r="D11" s="1276"/>
      <c r="E11" s="1248"/>
      <c r="F11" s="134" t="s">
        <v>197</v>
      </c>
      <c r="G11" s="1252"/>
      <c r="H11" s="1248"/>
      <c r="I11" s="134" t="s">
        <v>196</v>
      </c>
      <c r="J11" s="1252"/>
      <c r="K11" s="1248"/>
      <c r="L11" s="133" t="s">
        <v>195</v>
      </c>
      <c r="M11" s="1231"/>
      <c r="O11" s="1238"/>
      <c r="P11" s="1239"/>
      <c r="Q11" s="1240"/>
      <c r="R11" s="1248"/>
      <c r="S11" s="1250"/>
      <c r="T11" s="1252"/>
      <c r="V11" s="1254"/>
      <c r="W11" s="1250"/>
      <c r="X11" s="1252"/>
    </row>
    <row r="12" spans="1:24" ht="18" customHeight="1" thickTop="1">
      <c r="A12" s="1218" t="s">
        <v>194</v>
      </c>
      <c r="B12" s="1900" t="s">
        <v>193</v>
      </c>
      <c r="C12" s="1901"/>
      <c r="D12" s="96" t="s">
        <v>181</v>
      </c>
      <c r="E12" s="213">
        <f>'（参考様式）実績換算表'!E12</f>
        <v>0</v>
      </c>
      <c r="F12" s="151">
        <f t="shared" ref="F12:F43" si="0">ROUND(E12*$R12,2)</f>
        <v>0</v>
      </c>
      <c r="G12" s="132">
        <f t="shared" ref="G12:G38" si="1">E12*$R12*$V12*44/12</f>
        <v>0</v>
      </c>
      <c r="H12" s="191"/>
      <c r="I12" s="151">
        <f t="shared" ref="I12:I43" si="2">ROUND(H12*$R12,2)</f>
        <v>0</v>
      </c>
      <c r="J12" s="132">
        <f t="shared" ref="J12:J38" si="3">H12*$R12*$V12*44/12</f>
        <v>0</v>
      </c>
      <c r="K12" s="151">
        <f t="shared" ref="K12:K43" si="4">E12-H12</f>
        <v>0</v>
      </c>
      <c r="L12" s="164">
        <f t="shared" ref="L12:L43" si="5">ROUND(K12*$R12,2)</f>
        <v>0</v>
      </c>
      <c r="M12" s="139">
        <f t="shared" ref="M12:M38" si="6">K12*$R12*$V12*44/12</f>
        <v>0</v>
      </c>
      <c r="O12" s="1218" t="s">
        <v>194</v>
      </c>
      <c r="P12" s="1221" t="s">
        <v>193</v>
      </c>
      <c r="Q12" s="1222"/>
      <c r="R12" s="130">
        <v>38.299999999999997</v>
      </c>
      <c r="S12" s="129" t="s">
        <v>179</v>
      </c>
      <c r="T12" s="126"/>
      <c r="V12" s="742">
        <v>1.9E-2</v>
      </c>
      <c r="W12" s="127" t="s">
        <v>153</v>
      </c>
      <c r="X12" s="126"/>
    </row>
    <row r="13" spans="1:24" ht="18" customHeight="1">
      <c r="A13" s="1219"/>
      <c r="B13" s="1225" t="s">
        <v>192</v>
      </c>
      <c r="C13" s="1226"/>
      <c r="D13" s="85" t="s">
        <v>181</v>
      </c>
      <c r="E13" s="213">
        <f>'（参考様式）実績換算表'!E13</f>
        <v>0</v>
      </c>
      <c r="F13" s="152">
        <f t="shared" si="0"/>
        <v>0</v>
      </c>
      <c r="G13" s="104">
        <f t="shared" si="1"/>
        <v>0</v>
      </c>
      <c r="H13" s="192"/>
      <c r="I13" s="152">
        <f t="shared" si="2"/>
        <v>0</v>
      </c>
      <c r="J13" s="104">
        <f t="shared" si="3"/>
        <v>0</v>
      </c>
      <c r="K13" s="152">
        <f t="shared" si="4"/>
        <v>0</v>
      </c>
      <c r="L13" s="165">
        <f t="shared" si="5"/>
        <v>0</v>
      </c>
      <c r="M13" s="140">
        <f t="shared" si="6"/>
        <v>0</v>
      </c>
      <c r="O13" s="1219"/>
      <c r="P13" s="1225" t="s">
        <v>192</v>
      </c>
      <c r="Q13" s="1226"/>
      <c r="R13" s="109">
        <v>34.799999999999997</v>
      </c>
      <c r="S13" s="92" t="s">
        <v>179</v>
      </c>
      <c r="T13" s="91"/>
      <c r="V13" s="743">
        <v>1.83E-2</v>
      </c>
      <c r="W13" s="92" t="s">
        <v>153</v>
      </c>
      <c r="X13" s="91"/>
    </row>
    <row r="14" spans="1:24" ht="18" customHeight="1">
      <c r="A14" s="1219"/>
      <c r="B14" s="1225" t="s">
        <v>191</v>
      </c>
      <c r="C14" s="1226"/>
      <c r="D14" s="85" t="s">
        <v>181</v>
      </c>
      <c r="E14" s="213">
        <f>'（参考様式）実績換算表'!E14</f>
        <v>0</v>
      </c>
      <c r="F14" s="152">
        <f t="shared" si="0"/>
        <v>0</v>
      </c>
      <c r="G14" s="104">
        <f t="shared" si="1"/>
        <v>0</v>
      </c>
      <c r="H14" s="192"/>
      <c r="I14" s="152">
        <f t="shared" si="2"/>
        <v>0</v>
      </c>
      <c r="J14" s="104">
        <f t="shared" si="3"/>
        <v>0</v>
      </c>
      <c r="K14" s="152">
        <f t="shared" si="4"/>
        <v>0</v>
      </c>
      <c r="L14" s="165">
        <f t="shared" si="5"/>
        <v>0</v>
      </c>
      <c r="M14" s="140">
        <f t="shared" si="6"/>
        <v>0</v>
      </c>
      <c r="O14" s="1219"/>
      <c r="P14" s="1225" t="s">
        <v>190</v>
      </c>
      <c r="Q14" s="1226"/>
      <c r="R14" s="109">
        <v>33.4</v>
      </c>
      <c r="S14" s="92" t="s">
        <v>179</v>
      </c>
      <c r="T14" s="91"/>
      <c r="V14" s="743">
        <v>1.8700000000000001E-2</v>
      </c>
      <c r="W14" s="92" t="s">
        <v>153</v>
      </c>
      <c r="X14" s="91"/>
    </row>
    <row r="15" spans="1:24" ht="18" customHeight="1">
      <c r="A15" s="1219"/>
      <c r="B15" s="1225" t="s">
        <v>189</v>
      </c>
      <c r="C15" s="1226"/>
      <c r="D15" s="85" t="s">
        <v>181</v>
      </c>
      <c r="E15" s="213">
        <f>'（参考様式）実績換算表'!E15</f>
        <v>0</v>
      </c>
      <c r="F15" s="152">
        <f t="shared" si="0"/>
        <v>0</v>
      </c>
      <c r="G15" s="104">
        <f t="shared" si="1"/>
        <v>0</v>
      </c>
      <c r="H15" s="192"/>
      <c r="I15" s="152">
        <f t="shared" si="2"/>
        <v>0</v>
      </c>
      <c r="J15" s="104">
        <f t="shared" si="3"/>
        <v>0</v>
      </c>
      <c r="K15" s="152">
        <f t="shared" si="4"/>
        <v>0</v>
      </c>
      <c r="L15" s="165">
        <f t="shared" si="5"/>
        <v>0</v>
      </c>
      <c r="M15" s="140">
        <f t="shared" si="6"/>
        <v>0</v>
      </c>
      <c r="O15" s="1219"/>
      <c r="P15" s="1225" t="s">
        <v>189</v>
      </c>
      <c r="Q15" s="1226"/>
      <c r="R15" s="109">
        <v>33.299999999999997</v>
      </c>
      <c r="S15" s="92" t="s">
        <v>179</v>
      </c>
      <c r="T15" s="91"/>
      <c r="V15" s="743">
        <v>1.8599999999999998E-2</v>
      </c>
      <c r="W15" s="92" t="s">
        <v>153</v>
      </c>
      <c r="X15" s="91"/>
    </row>
    <row r="16" spans="1:24" ht="18" customHeight="1">
      <c r="A16" s="1219"/>
      <c r="B16" s="1191" t="s">
        <v>186</v>
      </c>
      <c r="C16" s="1192"/>
      <c r="D16" s="85" t="s">
        <v>181</v>
      </c>
      <c r="E16" s="213">
        <f>'（参考様式）実績換算表'!E16</f>
        <v>0</v>
      </c>
      <c r="F16" s="152">
        <f t="shared" si="0"/>
        <v>0</v>
      </c>
      <c r="G16" s="104">
        <f t="shared" si="1"/>
        <v>0</v>
      </c>
      <c r="H16" s="192"/>
      <c r="I16" s="152">
        <f t="shared" si="2"/>
        <v>0</v>
      </c>
      <c r="J16" s="104">
        <f t="shared" si="3"/>
        <v>0</v>
      </c>
      <c r="K16" s="152">
        <f t="shared" si="4"/>
        <v>0</v>
      </c>
      <c r="L16" s="165">
        <f t="shared" si="5"/>
        <v>0</v>
      </c>
      <c r="M16" s="140">
        <f t="shared" si="6"/>
        <v>0</v>
      </c>
      <c r="O16" s="1219"/>
      <c r="P16" s="1191" t="s">
        <v>186</v>
      </c>
      <c r="Q16" s="1192"/>
      <c r="R16" s="109">
        <v>36.5</v>
      </c>
      <c r="S16" s="92" t="s">
        <v>179</v>
      </c>
      <c r="T16" s="91"/>
      <c r="V16" s="743">
        <v>1.8700000000000001E-2</v>
      </c>
      <c r="W16" s="92" t="s">
        <v>153</v>
      </c>
      <c r="X16" s="91"/>
    </row>
    <row r="17" spans="1:24" ht="18" customHeight="1">
      <c r="A17" s="1219"/>
      <c r="B17" s="1191" t="s">
        <v>183</v>
      </c>
      <c r="C17" s="1192"/>
      <c r="D17" s="85" t="s">
        <v>181</v>
      </c>
      <c r="E17" s="213">
        <f>'（参考様式）実績換算表'!E17</f>
        <v>0</v>
      </c>
      <c r="F17" s="152">
        <f t="shared" si="0"/>
        <v>0</v>
      </c>
      <c r="G17" s="104">
        <f t="shared" si="1"/>
        <v>0</v>
      </c>
      <c r="H17" s="192"/>
      <c r="I17" s="152">
        <f t="shared" si="2"/>
        <v>0</v>
      </c>
      <c r="J17" s="104">
        <f t="shared" si="3"/>
        <v>0</v>
      </c>
      <c r="K17" s="152">
        <f t="shared" si="4"/>
        <v>0</v>
      </c>
      <c r="L17" s="165">
        <f t="shared" si="5"/>
        <v>0</v>
      </c>
      <c r="M17" s="140">
        <f t="shared" si="6"/>
        <v>0</v>
      </c>
      <c r="O17" s="1219"/>
      <c r="P17" s="1191" t="s">
        <v>183</v>
      </c>
      <c r="Q17" s="1192"/>
      <c r="R17" s="109">
        <v>38</v>
      </c>
      <c r="S17" s="92" t="s">
        <v>179</v>
      </c>
      <c r="T17" s="91"/>
      <c r="V17" s="743">
        <v>1.8800000000000001E-2</v>
      </c>
      <c r="W17" s="92" t="s">
        <v>153</v>
      </c>
      <c r="X17" s="91"/>
    </row>
    <row r="18" spans="1:24" ht="18" customHeight="1">
      <c r="A18" s="1219"/>
      <c r="B18" s="1191" t="s">
        <v>182</v>
      </c>
      <c r="C18" s="1192"/>
      <c r="D18" s="85" t="s">
        <v>181</v>
      </c>
      <c r="E18" s="213">
        <f>'（参考様式）実績換算表'!E18</f>
        <v>0</v>
      </c>
      <c r="F18" s="152">
        <f t="shared" si="0"/>
        <v>0</v>
      </c>
      <c r="G18" s="104">
        <f t="shared" si="1"/>
        <v>0</v>
      </c>
      <c r="H18" s="192"/>
      <c r="I18" s="152">
        <f t="shared" si="2"/>
        <v>0</v>
      </c>
      <c r="J18" s="104">
        <f t="shared" si="3"/>
        <v>0</v>
      </c>
      <c r="K18" s="152">
        <f>E18-H18</f>
        <v>0</v>
      </c>
      <c r="L18" s="165">
        <f t="shared" si="5"/>
        <v>0</v>
      </c>
      <c r="M18" s="140">
        <f t="shared" si="6"/>
        <v>0</v>
      </c>
      <c r="O18" s="1219"/>
      <c r="P18" s="1191" t="s">
        <v>182</v>
      </c>
      <c r="Q18" s="1192"/>
      <c r="R18" s="109">
        <v>38.9</v>
      </c>
      <c r="S18" s="92" t="s">
        <v>179</v>
      </c>
      <c r="T18" s="91"/>
      <c r="V18" s="743">
        <v>1.9300000000000001E-2</v>
      </c>
      <c r="W18" s="92" t="s">
        <v>153</v>
      </c>
      <c r="X18" s="91"/>
    </row>
    <row r="19" spans="1:24" ht="18" customHeight="1">
      <c r="A19" s="1219"/>
      <c r="B19" s="1191" t="s">
        <v>180</v>
      </c>
      <c r="C19" s="1192"/>
      <c r="D19" s="85" t="s">
        <v>181</v>
      </c>
      <c r="E19" s="213">
        <f>'（参考様式）実績換算表'!E19</f>
        <v>0</v>
      </c>
      <c r="F19" s="152">
        <f t="shared" si="0"/>
        <v>0</v>
      </c>
      <c r="G19" s="104">
        <f t="shared" si="1"/>
        <v>0</v>
      </c>
      <c r="H19" s="192"/>
      <c r="I19" s="152">
        <f t="shared" si="2"/>
        <v>0</v>
      </c>
      <c r="J19" s="104">
        <f t="shared" si="3"/>
        <v>0</v>
      </c>
      <c r="K19" s="152">
        <f t="shared" si="4"/>
        <v>0</v>
      </c>
      <c r="L19" s="165">
        <f t="shared" si="5"/>
        <v>0</v>
      </c>
      <c r="M19" s="140">
        <f t="shared" si="6"/>
        <v>0</v>
      </c>
      <c r="O19" s="1219"/>
      <c r="P19" s="1191" t="s">
        <v>180</v>
      </c>
      <c r="Q19" s="1192"/>
      <c r="R19" s="109">
        <v>41.8</v>
      </c>
      <c r="S19" s="92" t="s">
        <v>179</v>
      </c>
      <c r="T19" s="91"/>
      <c r="V19" s="743">
        <v>2.0199999999999999E-2</v>
      </c>
      <c r="W19" s="92" t="s">
        <v>153</v>
      </c>
      <c r="X19" s="91"/>
    </row>
    <row r="20" spans="1:24" ht="18" customHeight="1">
      <c r="A20" s="1219"/>
      <c r="B20" s="1191" t="s">
        <v>178</v>
      </c>
      <c r="C20" s="1192"/>
      <c r="D20" s="85" t="s">
        <v>165</v>
      </c>
      <c r="E20" s="213">
        <f>'（参考様式）実績換算表'!E20</f>
        <v>0</v>
      </c>
      <c r="F20" s="152">
        <f t="shared" si="0"/>
        <v>0</v>
      </c>
      <c r="G20" s="104">
        <f t="shared" si="1"/>
        <v>0</v>
      </c>
      <c r="H20" s="192"/>
      <c r="I20" s="152">
        <f t="shared" si="2"/>
        <v>0</v>
      </c>
      <c r="J20" s="104">
        <f t="shared" si="3"/>
        <v>0</v>
      </c>
      <c r="K20" s="152">
        <f t="shared" si="4"/>
        <v>0</v>
      </c>
      <c r="L20" s="165">
        <f t="shared" si="5"/>
        <v>0</v>
      </c>
      <c r="M20" s="140">
        <f t="shared" si="6"/>
        <v>0</v>
      </c>
      <c r="O20" s="1219"/>
      <c r="P20" s="1191" t="s">
        <v>178</v>
      </c>
      <c r="Q20" s="1192"/>
      <c r="R20" s="109">
        <v>40</v>
      </c>
      <c r="S20" s="92" t="s">
        <v>163</v>
      </c>
      <c r="T20" s="91"/>
      <c r="V20" s="743">
        <v>2.0400000000000001E-2</v>
      </c>
      <c r="W20" s="92" t="s">
        <v>153</v>
      </c>
      <c r="X20" s="91"/>
    </row>
    <row r="21" spans="1:24" ht="18" customHeight="1">
      <c r="A21" s="1219"/>
      <c r="B21" s="1191" t="s">
        <v>177</v>
      </c>
      <c r="C21" s="1192"/>
      <c r="D21" s="85" t="s">
        <v>165</v>
      </c>
      <c r="E21" s="213">
        <f>'（参考様式）実績換算表'!E21</f>
        <v>0</v>
      </c>
      <c r="F21" s="152">
        <f t="shared" si="0"/>
        <v>0</v>
      </c>
      <c r="G21" s="104">
        <f t="shared" si="1"/>
        <v>0</v>
      </c>
      <c r="H21" s="192"/>
      <c r="I21" s="152">
        <f t="shared" si="2"/>
        <v>0</v>
      </c>
      <c r="J21" s="104">
        <f t="shared" si="3"/>
        <v>0</v>
      </c>
      <c r="K21" s="152">
        <f t="shared" si="4"/>
        <v>0</v>
      </c>
      <c r="L21" s="165">
        <f t="shared" si="5"/>
        <v>0</v>
      </c>
      <c r="M21" s="140">
        <f t="shared" si="6"/>
        <v>0</v>
      </c>
      <c r="O21" s="1219"/>
      <c r="P21" s="1191" t="s">
        <v>177</v>
      </c>
      <c r="Q21" s="1192"/>
      <c r="R21" s="109">
        <v>34.1</v>
      </c>
      <c r="S21" s="92" t="s">
        <v>163</v>
      </c>
      <c r="T21" s="91"/>
      <c r="V21" s="743">
        <v>2.4500000000000001E-2</v>
      </c>
      <c r="W21" s="92" t="s">
        <v>153</v>
      </c>
      <c r="X21" s="91"/>
    </row>
    <row r="22" spans="1:24" ht="18" customHeight="1">
      <c r="A22" s="1219"/>
      <c r="B22" s="1213" t="s">
        <v>176</v>
      </c>
      <c r="C22" s="1213" t="s">
        <v>175</v>
      </c>
      <c r="D22" s="77" t="s">
        <v>165</v>
      </c>
      <c r="E22" s="517">
        <f>'（参考様式）実績換算表'!E22</f>
        <v>0</v>
      </c>
      <c r="F22" s="153">
        <f t="shared" si="0"/>
        <v>0</v>
      </c>
      <c r="G22" s="125">
        <f>'(参考様式）エネルギー換算表'!G22</f>
        <v>0</v>
      </c>
      <c r="H22" s="270"/>
      <c r="I22" s="153">
        <f t="shared" si="2"/>
        <v>0</v>
      </c>
      <c r="J22" s="125">
        <f>'(参考様式）エネルギー換算表'!J22</f>
        <v>0</v>
      </c>
      <c r="K22" s="153">
        <f t="shared" si="4"/>
        <v>0</v>
      </c>
      <c r="L22" s="166">
        <f t="shared" si="5"/>
        <v>0</v>
      </c>
      <c r="M22" s="732">
        <f t="shared" si="6"/>
        <v>0</v>
      </c>
      <c r="N22" s="30" t="s">
        <v>158</v>
      </c>
      <c r="O22" s="1219"/>
      <c r="P22" s="1213" t="s">
        <v>176</v>
      </c>
      <c r="Q22" s="78" t="s">
        <v>175</v>
      </c>
      <c r="R22" s="100">
        <v>50.1</v>
      </c>
      <c r="S22" s="98" t="s">
        <v>163</v>
      </c>
      <c r="T22" s="123"/>
      <c r="V22" s="744">
        <v>1.6299999999999999E-2</v>
      </c>
      <c r="W22" s="98" t="s">
        <v>153</v>
      </c>
      <c r="X22" s="123"/>
    </row>
    <row r="23" spans="1:24" ht="18" customHeight="1">
      <c r="A23" s="1219"/>
      <c r="B23" s="1214"/>
      <c r="C23" s="2007"/>
      <c r="D23" s="40" t="s">
        <v>159</v>
      </c>
      <c r="E23" s="215">
        <f>'（参考様式）実績換算表'!E23</f>
        <v>0</v>
      </c>
      <c r="F23" s="151">
        <f t="shared" si="0"/>
        <v>0</v>
      </c>
      <c r="G23" s="125">
        <f>'(参考様式）エネルギー換算表'!G23</f>
        <v>0</v>
      </c>
      <c r="H23" s="268"/>
      <c r="I23" s="151">
        <f t="shared" si="2"/>
        <v>0</v>
      </c>
      <c r="J23" s="132">
        <f>'(参考様式）エネルギー換算表'!J23</f>
        <v>0</v>
      </c>
      <c r="K23" s="151">
        <f t="shared" si="4"/>
        <v>0</v>
      </c>
      <c r="L23" s="164">
        <f t="shared" si="5"/>
        <v>0</v>
      </c>
      <c r="M23" s="733">
        <f t="shared" si="6"/>
        <v>0</v>
      </c>
      <c r="O23" s="1219"/>
      <c r="P23" s="1214"/>
      <c r="Q23" s="41" t="s">
        <v>175</v>
      </c>
      <c r="R23" s="113">
        <v>109.4</v>
      </c>
      <c r="S23" s="111" t="s">
        <v>155</v>
      </c>
      <c r="T23" s="110"/>
      <c r="V23" s="745">
        <v>1.6299999999999999E-2</v>
      </c>
      <c r="W23" s="111" t="s">
        <v>153</v>
      </c>
      <c r="X23" s="110"/>
    </row>
    <row r="24" spans="1:24" ht="18" customHeight="1">
      <c r="A24" s="1219"/>
      <c r="B24" s="1215"/>
      <c r="C24" s="708" t="s">
        <v>174</v>
      </c>
      <c r="D24" s="96" t="s">
        <v>159</v>
      </c>
      <c r="E24" s="213">
        <f>'（参考様式）実績換算表'!E24</f>
        <v>0</v>
      </c>
      <c r="F24" s="151">
        <f t="shared" si="0"/>
        <v>0</v>
      </c>
      <c r="G24" s="132">
        <f t="shared" si="1"/>
        <v>0</v>
      </c>
      <c r="H24" s="191"/>
      <c r="I24" s="151">
        <f t="shared" si="2"/>
        <v>0</v>
      </c>
      <c r="J24" s="132">
        <f t="shared" si="3"/>
        <v>0</v>
      </c>
      <c r="K24" s="151">
        <f t="shared" si="4"/>
        <v>0</v>
      </c>
      <c r="L24" s="164">
        <f t="shared" si="5"/>
        <v>0</v>
      </c>
      <c r="M24" s="139">
        <f t="shared" si="6"/>
        <v>0</v>
      </c>
      <c r="O24" s="1219"/>
      <c r="P24" s="1215"/>
      <c r="Q24" s="708" t="s">
        <v>174</v>
      </c>
      <c r="R24" s="711">
        <v>46.1</v>
      </c>
      <c r="S24" s="127" t="s">
        <v>155</v>
      </c>
      <c r="T24" s="709"/>
      <c r="V24" s="742">
        <v>1.44E-2</v>
      </c>
      <c r="W24" s="127" t="s">
        <v>153</v>
      </c>
      <c r="X24" s="709"/>
    </row>
    <row r="25" spans="1:24" ht="18" customHeight="1">
      <c r="A25" s="1219"/>
      <c r="B25" s="1217" t="s">
        <v>173</v>
      </c>
      <c r="C25" s="78" t="s">
        <v>172</v>
      </c>
      <c r="D25" s="77" t="s">
        <v>165</v>
      </c>
      <c r="E25" s="516">
        <f>'（参考様式）実績換算表'!E25</f>
        <v>0</v>
      </c>
      <c r="F25" s="153">
        <f t="shared" si="0"/>
        <v>0</v>
      </c>
      <c r="G25" s="125">
        <f t="shared" si="1"/>
        <v>0</v>
      </c>
      <c r="H25" s="193"/>
      <c r="I25" s="153">
        <f t="shared" si="2"/>
        <v>0</v>
      </c>
      <c r="J25" s="125">
        <f t="shared" si="3"/>
        <v>0</v>
      </c>
      <c r="K25" s="153">
        <f t="shared" si="4"/>
        <v>0</v>
      </c>
      <c r="L25" s="166">
        <f t="shared" si="5"/>
        <v>0</v>
      </c>
      <c r="M25" s="141">
        <f t="shared" si="6"/>
        <v>0</v>
      </c>
      <c r="O25" s="1219"/>
      <c r="P25" s="1217" t="s">
        <v>173</v>
      </c>
      <c r="Q25" s="78" t="s">
        <v>172</v>
      </c>
      <c r="R25" s="100">
        <v>54.7</v>
      </c>
      <c r="S25" s="98" t="s">
        <v>163</v>
      </c>
      <c r="T25" s="123"/>
      <c r="V25" s="744">
        <v>1.3899999999999999E-2</v>
      </c>
      <c r="W25" s="98" t="s">
        <v>153</v>
      </c>
      <c r="X25" s="123"/>
    </row>
    <row r="26" spans="1:24" ht="18" customHeight="1">
      <c r="A26" s="1219"/>
      <c r="B26" s="1215"/>
      <c r="C26" s="41" t="s">
        <v>171</v>
      </c>
      <c r="D26" s="40" t="s">
        <v>159</v>
      </c>
      <c r="E26" s="518">
        <f>'（参考様式）実績換算表'!E26</f>
        <v>0</v>
      </c>
      <c r="F26" s="154">
        <f t="shared" si="0"/>
        <v>0</v>
      </c>
      <c r="G26" s="115">
        <f t="shared" si="1"/>
        <v>0</v>
      </c>
      <c r="H26" s="194"/>
      <c r="I26" s="154">
        <f t="shared" si="2"/>
        <v>0</v>
      </c>
      <c r="J26" s="115">
        <f t="shared" si="3"/>
        <v>0</v>
      </c>
      <c r="K26" s="154">
        <f t="shared" si="4"/>
        <v>0</v>
      </c>
      <c r="L26" s="167">
        <f t="shared" si="5"/>
        <v>0</v>
      </c>
      <c r="M26" s="142">
        <f t="shared" si="6"/>
        <v>0</v>
      </c>
      <c r="O26" s="1219"/>
      <c r="P26" s="1215"/>
      <c r="Q26" s="41" t="s">
        <v>171</v>
      </c>
      <c r="R26" s="711">
        <v>38.4</v>
      </c>
      <c r="S26" s="111" t="s">
        <v>155</v>
      </c>
      <c r="T26" s="110"/>
      <c r="V26" s="745">
        <v>1.3899999999999999E-2</v>
      </c>
      <c r="W26" s="111" t="s">
        <v>153</v>
      </c>
      <c r="X26" s="110"/>
    </row>
    <row r="27" spans="1:24" ht="18" customHeight="1">
      <c r="A27" s="1219"/>
      <c r="B27" s="1191" t="s">
        <v>942</v>
      </c>
      <c r="C27" s="1208"/>
      <c r="D27" s="85" t="s">
        <v>165</v>
      </c>
      <c r="E27" s="734">
        <f>'（参考様式）実績換算表'!E27</f>
        <v>0</v>
      </c>
      <c r="F27" s="152">
        <f t="shared" si="0"/>
        <v>0</v>
      </c>
      <c r="G27" s="104">
        <f t="shared" si="1"/>
        <v>0</v>
      </c>
      <c r="H27" s="192"/>
      <c r="I27" s="152">
        <f t="shared" si="2"/>
        <v>0</v>
      </c>
      <c r="J27" s="104">
        <f t="shared" si="3"/>
        <v>0</v>
      </c>
      <c r="K27" s="152">
        <f t="shared" si="4"/>
        <v>0</v>
      </c>
      <c r="L27" s="165">
        <f t="shared" si="5"/>
        <v>0</v>
      </c>
      <c r="M27" s="735">
        <f t="shared" si="6"/>
        <v>0</v>
      </c>
      <c r="O27" s="1219"/>
      <c r="P27" s="1191" t="s">
        <v>942</v>
      </c>
      <c r="Q27" s="1208"/>
      <c r="R27" s="109">
        <v>28.7</v>
      </c>
      <c r="S27" s="92" t="s">
        <v>163</v>
      </c>
      <c r="T27" s="91"/>
      <c r="V27" s="743">
        <v>2.46E-2</v>
      </c>
      <c r="W27" s="92" t="s">
        <v>153</v>
      </c>
      <c r="X27" s="709"/>
    </row>
    <row r="28" spans="1:24" ht="18" customHeight="1">
      <c r="A28" s="1219"/>
      <c r="B28" s="1191" t="s">
        <v>943</v>
      </c>
      <c r="C28" s="1208"/>
      <c r="D28" s="85" t="s">
        <v>165</v>
      </c>
      <c r="E28" s="736">
        <f>'（参考様式）実績換算表'!E28</f>
        <v>0</v>
      </c>
      <c r="F28" s="152">
        <f t="shared" si="0"/>
        <v>0</v>
      </c>
      <c r="G28" s="104">
        <f t="shared" si="1"/>
        <v>0</v>
      </c>
      <c r="H28" s="192"/>
      <c r="I28" s="152">
        <f t="shared" si="2"/>
        <v>0</v>
      </c>
      <c r="J28" s="104">
        <f t="shared" si="3"/>
        <v>0</v>
      </c>
      <c r="K28" s="152">
        <f t="shared" si="4"/>
        <v>0</v>
      </c>
      <c r="L28" s="165">
        <f t="shared" si="5"/>
        <v>0</v>
      </c>
      <c r="M28" s="735">
        <f t="shared" si="6"/>
        <v>0</v>
      </c>
      <c r="O28" s="1219"/>
      <c r="P28" s="1191" t="s">
        <v>943</v>
      </c>
      <c r="Q28" s="1208"/>
      <c r="R28" s="109">
        <v>28.9</v>
      </c>
      <c r="S28" s="92" t="s">
        <v>163</v>
      </c>
      <c r="T28" s="91"/>
      <c r="V28" s="743">
        <v>2.4500000000000001E-2</v>
      </c>
      <c r="W28" s="92" t="s">
        <v>153</v>
      </c>
      <c r="X28" s="709"/>
    </row>
    <row r="29" spans="1:24" ht="18" customHeight="1">
      <c r="A29" s="1219"/>
      <c r="B29" s="1191" t="s">
        <v>944</v>
      </c>
      <c r="C29" s="1208"/>
      <c r="D29" s="85" t="s">
        <v>165</v>
      </c>
      <c r="E29" s="736">
        <f>'（参考様式）実績換算表'!E29</f>
        <v>0</v>
      </c>
      <c r="F29" s="152">
        <f t="shared" si="0"/>
        <v>0</v>
      </c>
      <c r="G29" s="104">
        <f t="shared" si="1"/>
        <v>0</v>
      </c>
      <c r="H29" s="192"/>
      <c r="I29" s="152">
        <f t="shared" si="2"/>
        <v>0</v>
      </c>
      <c r="J29" s="104">
        <f t="shared" si="3"/>
        <v>0</v>
      </c>
      <c r="K29" s="152">
        <f t="shared" si="4"/>
        <v>0</v>
      </c>
      <c r="L29" s="165">
        <f t="shared" si="5"/>
        <v>0</v>
      </c>
      <c r="M29" s="735">
        <f t="shared" si="6"/>
        <v>0</v>
      </c>
      <c r="O29" s="1219"/>
      <c r="P29" s="1191" t="s">
        <v>944</v>
      </c>
      <c r="Q29" s="1208"/>
      <c r="R29" s="109">
        <v>28.3</v>
      </c>
      <c r="S29" s="92" t="s">
        <v>163</v>
      </c>
      <c r="T29" s="91"/>
      <c r="V29" s="743">
        <v>2.5100000000000001E-2</v>
      </c>
      <c r="W29" s="92" t="s">
        <v>153</v>
      </c>
      <c r="X29" s="709"/>
    </row>
    <row r="30" spans="1:24" ht="18" customHeight="1">
      <c r="A30" s="1219"/>
      <c r="B30" s="1191" t="s">
        <v>957</v>
      </c>
      <c r="C30" s="1192"/>
      <c r="D30" s="85" t="s">
        <v>165</v>
      </c>
      <c r="E30" s="736">
        <f>'（参考様式）実績換算表'!E30</f>
        <v>0</v>
      </c>
      <c r="F30" s="152">
        <f t="shared" si="0"/>
        <v>0</v>
      </c>
      <c r="G30" s="104">
        <f t="shared" si="1"/>
        <v>0</v>
      </c>
      <c r="H30" s="192"/>
      <c r="I30" s="152">
        <f t="shared" si="2"/>
        <v>0</v>
      </c>
      <c r="J30" s="104">
        <f t="shared" si="3"/>
        <v>0</v>
      </c>
      <c r="K30" s="152">
        <f t="shared" si="4"/>
        <v>0</v>
      </c>
      <c r="L30" s="165">
        <f t="shared" si="5"/>
        <v>0</v>
      </c>
      <c r="M30" s="142">
        <f t="shared" si="6"/>
        <v>0</v>
      </c>
      <c r="O30" s="1219"/>
      <c r="P30" s="1191" t="s">
        <v>957</v>
      </c>
      <c r="Q30" s="1192"/>
      <c r="R30" s="109">
        <v>26.1</v>
      </c>
      <c r="S30" s="111" t="s">
        <v>163</v>
      </c>
      <c r="T30" s="709"/>
      <c r="V30" s="743">
        <v>2.4299999999999999E-2</v>
      </c>
      <c r="W30" s="92" t="s">
        <v>153</v>
      </c>
      <c r="X30" s="709"/>
    </row>
    <row r="31" spans="1:24" ht="18" customHeight="1">
      <c r="A31" s="1219"/>
      <c r="B31" s="1191" t="s">
        <v>958</v>
      </c>
      <c r="C31" s="1192"/>
      <c r="D31" s="85" t="s">
        <v>165</v>
      </c>
      <c r="E31" s="736">
        <f>'（参考様式）実績換算表'!E31</f>
        <v>0</v>
      </c>
      <c r="F31" s="152">
        <f t="shared" si="0"/>
        <v>0</v>
      </c>
      <c r="G31" s="104">
        <f t="shared" si="1"/>
        <v>0</v>
      </c>
      <c r="H31" s="192"/>
      <c r="I31" s="152">
        <f t="shared" si="2"/>
        <v>0</v>
      </c>
      <c r="J31" s="104">
        <f t="shared" si="3"/>
        <v>0</v>
      </c>
      <c r="K31" s="152">
        <f t="shared" si="4"/>
        <v>0</v>
      </c>
      <c r="L31" s="165">
        <f t="shared" si="5"/>
        <v>0</v>
      </c>
      <c r="M31" s="142">
        <f t="shared" si="6"/>
        <v>0</v>
      </c>
      <c r="O31" s="1219"/>
      <c r="P31" s="1191" t="s">
        <v>958</v>
      </c>
      <c r="Q31" s="1192"/>
      <c r="R31" s="109">
        <v>24.2</v>
      </c>
      <c r="S31" s="111" t="s">
        <v>163</v>
      </c>
      <c r="T31" s="709"/>
      <c r="V31" s="743">
        <v>2.4199999999999999E-2</v>
      </c>
      <c r="W31" s="92" t="s">
        <v>153</v>
      </c>
      <c r="X31" s="709"/>
    </row>
    <row r="32" spans="1:24" ht="18" customHeight="1">
      <c r="A32" s="1219"/>
      <c r="B32" s="1191" t="s">
        <v>959</v>
      </c>
      <c r="C32" s="1192"/>
      <c r="D32" s="85" t="s">
        <v>165</v>
      </c>
      <c r="E32" s="736">
        <f>'（参考様式）実績換算表'!E32</f>
        <v>0</v>
      </c>
      <c r="F32" s="152">
        <f t="shared" si="0"/>
        <v>0</v>
      </c>
      <c r="G32" s="104">
        <f t="shared" si="1"/>
        <v>0</v>
      </c>
      <c r="H32" s="192"/>
      <c r="I32" s="152">
        <f t="shared" si="2"/>
        <v>0</v>
      </c>
      <c r="J32" s="104">
        <f t="shared" si="3"/>
        <v>0</v>
      </c>
      <c r="K32" s="152">
        <f t="shared" si="4"/>
        <v>0</v>
      </c>
      <c r="L32" s="165">
        <f t="shared" si="5"/>
        <v>0</v>
      </c>
      <c r="M32" s="142">
        <f t="shared" si="6"/>
        <v>0</v>
      </c>
      <c r="O32" s="1219"/>
      <c r="P32" s="1191" t="s">
        <v>959</v>
      </c>
      <c r="Q32" s="1192"/>
      <c r="R32" s="109">
        <v>27.8</v>
      </c>
      <c r="S32" s="111" t="s">
        <v>163</v>
      </c>
      <c r="T32" s="709"/>
      <c r="V32" s="742">
        <v>2.5899999999999999E-2</v>
      </c>
      <c r="W32" s="92" t="s">
        <v>153</v>
      </c>
      <c r="X32" s="709"/>
    </row>
    <row r="33" spans="1:24" ht="18" customHeight="1">
      <c r="A33" s="1219"/>
      <c r="B33" s="1191" t="s">
        <v>166</v>
      </c>
      <c r="C33" s="1192"/>
      <c r="D33" s="85" t="s">
        <v>165</v>
      </c>
      <c r="E33" s="213">
        <f>'（参考様式）実績換算表'!E33</f>
        <v>0</v>
      </c>
      <c r="F33" s="152">
        <f t="shared" si="0"/>
        <v>0</v>
      </c>
      <c r="G33" s="104">
        <f t="shared" si="1"/>
        <v>0</v>
      </c>
      <c r="H33" s="192"/>
      <c r="I33" s="152">
        <f t="shared" si="2"/>
        <v>0</v>
      </c>
      <c r="J33" s="104">
        <f t="shared" si="3"/>
        <v>0</v>
      </c>
      <c r="K33" s="152">
        <f t="shared" si="4"/>
        <v>0</v>
      </c>
      <c r="L33" s="165">
        <f t="shared" si="5"/>
        <v>0</v>
      </c>
      <c r="M33" s="140">
        <f t="shared" si="6"/>
        <v>0</v>
      </c>
      <c r="O33" s="1219"/>
      <c r="P33" s="1191" t="s">
        <v>166</v>
      </c>
      <c r="Q33" s="1192"/>
      <c r="R33" s="109">
        <v>29</v>
      </c>
      <c r="S33" s="92" t="s">
        <v>163</v>
      </c>
      <c r="T33" s="91"/>
      <c r="V33" s="743">
        <v>2.9899999999999999E-2</v>
      </c>
      <c r="W33" s="92" t="s">
        <v>153</v>
      </c>
      <c r="X33" s="91"/>
    </row>
    <row r="34" spans="1:24" ht="18" customHeight="1">
      <c r="A34" s="1219"/>
      <c r="B34" s="1191" t="s">
        <v>164</v>
      </c>
      <c r="C34" s="1192"/>
      <c r="D34" s="85" t="s">
        <v>165</v>
      </c>
      <c r="E34" s="213">
        <f>'（参考様式）実績換算表'!E34</f>
        <v>0</v>
      </c>
      <c r="F34" s="152">
        <f t="shared" si="0"/>
        <v>0</v>
      </c>
      <c r="G34" s="104">
        <f t="shared" si="1"/>
        <v>0</v>
      </c>
      <c r="H34" s="192"/>
      <c r="I34" s="152">
        <f t="shared" si="2"/>
        <v>0</v>
      </c>
      <c r="J34" s="104">
        <f t="shared" si="3"/>
        <v>0</v>
      </c>
      <c r="K34" s="152">
        <f t="shared" si="4"/>
        <v>0</v>
      </c>
      <c r="L34" s="165">
        <f t="shared" si="5"/>
        <v>0</v>
      </c>
      <c r="M34" s="140">
        <f t="shared" si="6"/>
        <v>0</v>
      </c>
      <c r="O34" s="1219"/>
      <c r="P34" s="1191" t="s">
        <v>164</v>
      </c>
      <c r="Q34" s="1192"/>
      <c r="R34" s="109">
        <v>37.299999999999997</v>
      </c>
      <c r="S34" s="92" t="s">
        <v>163</v>
      </c>
      <c r="T34" s="91"/>
      <c r="V34" s="743">
        <v>2.0899999999999998E-2</v>
      </c>
      <c r="W34" s="92" t="s">
        <v>153</v>
      </c>
      <c r="X34" s="91"/>
    </row>
    <row r="35" spans="1:24" ht="18" customHeight="1">
      <c r="A35" s="1219"/>
      <c r="B35" s="1191" t="s">
        <v>162</v>
      </c>
      <c r="C35" s="1192"/>
      <c r="D35" s="40" t="s">
        <v>159</v>
      </c>
      <c r="E35" s="213">
        <f>'（参考様式）実績換算表'!E35</f>
        <v>0</v>
      </c>
      <c r="F35" s="152">
        <f t="shared" si="0"/>
        <v>0</v>
      </c>
      <c r="G35" s="104">
        <f t="shared" si="1"/>
        <v>0</v>
      </c>
      <c r="H35" s="192"/>
      <c r="I35" s="152">
        <f t="shared" si="2"/>
        <v>0</v>
      </c>
      <c r="J35" s="104">
        <f t="shared" si="3"/>
        <v>0</v>
      </c>
      <c r="K35" s="152">
        <f t="shared" si="4"/>
        <v>0</v>
      </c>
      <c r="L35" s="165">
        <f t="shared" si="5"/>
        <v>0</v>
      </c>
      <c r="M35" s="140">
        <f t="shared" si="6"/>
        <v>0</v>
      </c>
      <c r="O35" s="1219"/>
      <c r="P35" s="1191" t="s">
        <v>162</v>
      </c>
      <c r="Q35" s="1192"/>
      <c r="R35" s="109">
        <v>18.399999999999999</v>
      </c>
      <c r="S35" s="92" t="s">
        <v>155</v>
      </c>
      <c r="T35" s="91"/>
      <c r="V35" s="743">
        <v>1.09E-2</v>
      </c>
      <c r="W35" s="92" t="s">
        <v>153</v>
      </c>
      <c r="X35" s="91"/>
    </row>
    <row r="36" spans="1:24" ht="18" customHeight="1">
      <c r="A36" s="1219"/>
      <c r="B36" s="1191" t="s">
        <v>161</v>
      </c>
      <c r="C36" s="1192"/>
      <c r="D36" s="40" t="s">
        <v>159</v>
      </c>
      <c r="E36" s="213">
        <f>'（参考様式）実績換算表'!E36</f>
        <v>0</v>
      </c>
      <c r="F36" s="152">
        <f t="shared" si="0"/>
        <v>0</v>
      </c>
      <c r="G36" s="104">
        <f t="shared" si="1"/>
        <v>0</v>
      </c>
      <c r="H36" s="192"/>
      <c r="I36" s="152">
        <f t="shared" si="2"/>
        <v>0</v>
      </c>
      <c r="J36" s="104">
        <f t="shared" si="3"/>
        <v>0</v>
      </c>
      <c r="K36" s="152">
        <f t="shared" si="4"/>
        <v>0</v>
      </c>
      <c r="L36" s="165">
        <f t="shared" si="5"/>
        <v>0</v>
      </c>
      <c r="M36" s="140">
        <f t="shared" si="6"/>
        <v>0</v>
      </c>
      <c r="O36" s="1219"/>
      <c r="P36" s="1191" t="s">
        <v>161</v>
      </c>
      <c r="Q36" s="1192"/>
      <c r="R36" s="94">
        <v>3.23</v>
      </c>
      <c r="S36" s="92" t="s">
        <v>155</v>
      </c>
      <c r="T36" s="91"/>
      <c r="V36" s="743">
        <v>2.64E-2</v>
      </c>
      <c r="W36" s="92" t="s">
        <v>153</v>
      </c>
      <c r="X36" s="91"/>
    </row>
    <row r="37" spans="1:24" ht="18" customHeight="1">
      <c r="A37" s="1219"/>
      <c r="B37" s="1191" t="s">
        <v>960</v>
      </c>
      <c r="C37" s="1192"/>
      <c r="D37" s="40" t="s">
        <v>159</v>
      </c>
      <c r="E37" s="213">
        <f>'（参考様式）実績換算表'!E37</f>
        <v>0</v>
      </c>
      <c r="F37" s="152">
        <f t="shared" si="0"/>
        <v>0</v>
      </c>
      <c r="G37" s="104">
        <f t="shared" si="1"/>
        <v>0</v>
      </c>
      <c r="H37" s="192"/>
      <c r="I37" s="152">
        <f t="shared" si="2"/>
        <v>0</v>
      </c>
      <c r="J37" s="104">
        <f t="shared" si="3"/>
        <v>0</v>
      </c>
      <c r="K37" s="152">
        <f t="shared" si="4"/>
        <v>0</v>
      </c>
      <c r="L37" s="165">
        <f t="shared" si="5"/>
        <v>0</v>
      </c>
      <c r="M37" s="140">
        <f t="shared" si="6"/>
        <v>0</v>
      </c>
      <c r="O37" s="1219"/>
      <c r="P37" s="1191" t="s">
        <v>960</v>
      </c>
      <c r="Q37" s="1192"/>
      <c r="R37" s="94">
        <v>3.45</v>
      </c>
      <c r="S37" s="92" t="s">
        <v>155</v>
      </c>
      <c r="T37" s="91"/>
      <c r="V37" s="743">
        <v>2.64E-2</v>
      </c>
      <c r="W37" s="92" t="s">
        <v>153</v>
      </c>
      <c r="X37" s="91"/>
    </row>
    <row r="38" spans="1:24" ht="18" customHeight="1">
      <c r="A38" s="1219"/>
      <c r="B38" s="1889" t="s">
        <v>160</v>
      </c>
      <c r="C38" s="1890"/>
      <c r="D38" s="108" t="s">
        <v>159</v>
      </c>
      <c r="E38" s="213">
        <f>'（参考様式）実績換算表'!E38</f>
        <v>0</v>
      </c>
      <c r="F38" s="156">
        <f t="shared" si="0"/>
        <v>0</v>
      </c>
      <c r="G38" s="107">
        <f t="shared" si="1"/>
        <v>0</v>
      </c>
      <c r="H38" s="195"/>
      <c r="I38" s="156">
        <f t="shared" si="2"/>
        <v>0</v>
      </c>
      <c r="J38" s="107">
        <f t="shared" si="3"/>
        <v>0</v>
      </c>
      <c r="K38" s="156">
        <f t="shared" si="4"/>
        <v>0</v>
      </c>
      <c r="L38" s="169">
        <f t="shared" si="5"/>
        <v>0</v>
      </c>
      <c r="M38" s="143">
        <f t="shared" si="6"/>
        <v>0</v>
      </c>
      <c r="O38" s="1219"/>
      <c r="P38" s="1191" t="s">
        <v>160</v>
      </c>
      <c r="Q38" s="1192"/>
      <c r="R38" s="94">
        <v>7.53</v>
      </c>
      <c r="S38" s="92" t="s">
        <v>155</v>
      </c>
      <c r="T38" s="91"/>
      <c r="V38" s="743">
        <v>4.2000000000000003E-2</v>
      </c>
      <c r="W38" s="92" t="s">
        <v>153</v>
      </c>
      <c r="X38" s="91"/>
    </row>
    <row r="39" spans="1:24" ht="18" customHeight="1">
      <c r="A39" s="1219"/>
      <c r="B39" s="101" t="s">
        <v>157</v>
      </c>
      <c r="C39" s="101" t="s">
        <v>156</v>
      </c>
      <c r="D39" s="85" t="s">
        <v>159</v>
      </c>
      <c r="E39" s="213">
        <f>'（参考様式）実績換算表'!E39</f>
        <v>0</v>
      </c>
      <c r="F39" s="152">
        <f t="shared" si="0"/>
        <v>0</v>
      </c>
      <c r="G39" s="104">
        <f>E39*V39</f>
        <v>0</v>
      </c>
      <c r="H39" s="269"/>
      <c r="I39" s="152">
        <f t="shared" si="2"/>
        <v>0</v>
      </c>
      <c r="J39" s="104">
        <f>H39*V39</f>
        <v>0</v>
      </c>
      <c r="K39" s="152">
        <f t="shared" si="4"/>
        <v>0</v>
      </c>
      <c r="L39" s="165">
        <f t="shared" si="5"/>
        <v>0</v>
      </c>
      <c r="M39" s="103">
        <f>K39*$V39</f>
        <v>0</v>
      </c>
      <c r="N39" s="30" t="s">
        <v>158</v>
      </c>
      <c r="O39" s="1219"/>
      <c r="P39" s="102" t="s">
        <v>157</v>
      </c>
      <c r="Q39" s="101" t="s">
        <v>156</v>
      </c>
      <c r="R39" s="100">
        <v>45</v>
      </c>
      <c r="S39" s="98" t="s">
        <v>155</v>
      </c>
      <c r="T39" s="97"/>
      <c r="V39" s="750">
        <v>2.0499999999999998</v>
      </c>
      <c r="W39" s="98" t="s">
        <v>1012</v>
      </c>
      <c r="X39" s="97" t="s">
        <v>1004</v>
      </c>
    </row>
    <row r="40" spans="1:24" ht="18" customHeight="1">
      <c r="A40" s="1219"/>
      <c r="B40" s="1203" t="s">
        <v>151</v>
      </c>
      <c r="C40" s="1204"/>
      <c r="D40" s="96" t="s">
        <v>144</v>
      </c>
      <c r="E40" s="213">
        <f>'（参考様式）実績換算表'!E40</f>
        <v>0</v>
      </c>
      <c r="F40" s="157">
        <f t="shared" si="0"/>
        <v>0</v>
      </c>
      <c r="G40" s="95">
        <f>E40*$V40</f>
        <v>0</v>
      </c>
      <c r="H40" s="196"/>
      <c r="I40" s="157">
        <f t="shared" si="2"/>
        <v>0</v>
      </c>
      <c r="J40" s="95">
        <f>H40*$V40</f>
        <v>0</v>
      </c>
      <c r="K40" s="157">
        <f t="shared" si="4"/>
        <v>0</v>
      </c>
      <c r="L40" s="170">
        <f t="shared" si="5"/>
        <v>0</v>
      </c>
      <c r="M40" s="144">
        <f>K40*$V40</f>
        <v>0</v>
      </c>
      <c r="O40" s="1219"/>
      <c r="P40" s="1191" t="s">
        <v>151</v>
      </c>
      <c r="Q40" s="1192"/>
      <c r="R40" s="94">
        <v>1.17</v>
      </c>
      <c r="S40" s="92" t="s">
        <v>147</v>
      </c>
      <c r="T40" s="91"/>
      <c r="V40" s="743">
        <v>6.54E-2</v>
      </c>
      <c r="W40" s="92" t="s">
        <v>146</v>
      </c>
      <c r="X40" s="91"/>
    </row>
    <row r="41" spans="1:24" ht="18" customHeight="1">
      <c r="A41" s="1219"/>
      <c r="B41" s="1191" t="s">
        <v>150</v>
      </c>
      <c r="C41" s="1192"/>
      <c r="D41" s="85" t="s">
        <v>144</v>
      </c>
      <c r="E41" s="213">
        <f>'（参考様式）実績換算表'!E41</f>
        <v>0</v>
      </c>
      <c r="F41" s="158">
        <f t="shared" si="0"/>
        <v>0</v>
      </c>
      <c r="G41" s="95">
        <f>E41*$V41</f>
        <v>0</v>
      </c>
      <c r="H41" s="190"/>
      <c r="I41" s="158">
        <f t="shared" si="2"/>
        <v>0</v>
      </c>
      <c r="J41" s="95">
        <f>H41*$V41</f>
        <v>0</v>
      </c>
      <c r="K41" s="158">
        <f t="shared" si="4"/>
        <v>0</v>
      </c>
      <c r="L41" s="171">
        <f t="shared" si="5"/>
        <v>0</v>
      </c>
      <c r="M41" s="144">
        <f>K41*$V41</f>
        <v>0</v>
      </c>
      <c r="O41" s="1219"/>
      <c r="P41" s="1191" t="s">
        <v>150</v>
      </c>
      <c r="Q41" s="1192"/>
      <c r="R41" s="94">
        <v>1.19</v>
      </c>
      <c r="S41" s="92" t="s">
        <v>147</v>
      </c>
      <c r="T41" s="91"/>
      <c r="V41" s="743">
        <v>5.3199999999999997E-2</v>
      </c>
      <c r="W41" s="92" t="s">
        <v>146</v>
      </c>
      <c r="X41" s="91"/>
    </row>
    <row r="42" spans="1:24" ht="18" customHeight="1">
      <c r="A42" s="1219"/>
      <c r="B42" s="1191" t="s">
        <v>149</v>
      </c>
      <c r="C42" s="1192"/>
      <c r="D42" s="85" t="s">
        <v>144</v>
      </c>
      <c r="E42" s="213">
        <f>'（参考様式）実績換算表'!E42</f>
        <v>0</v>
      </c>
      <c r="F42" s="158">
        <f>ROUND(E42*$R42,2)</f>
        <v>0</v>
      </c>
      <c r="G42" s="95">
        <f>E42*$V42</f>
        <v>0</v>
      </c>
      <c r="H42" s="190"/>
      <c r="I42" s="158">
        <f t="shared" si="2"/>
        <v>0</v>
      </c>
      <c r="J42" s="95">
        <f>H42*$V42</f>
        <v>0</v>
      </c>
      <c r="K42" s="158">
        <f t="shared" si="4"/>
        <v>0</v>
      </c>
      <c r="L42" s="171">
        <f t="shared" si="5"/>
        <v>0</v>
      </c>
      <c r="M42" s="144">
        <f>K42*$V42</f>
        <v>0</v>
      </c>
      <c r="O42" s="1219"/>
      <c r="P42" s="1191" t="s">
        <v>149</v>
      </c>
      <c r="Q42" s="1192"/>
      <c r="R42" s="94">
        <v>1.19</v>
      </c>
      <c r="S42" s="92" t="s">
        <v>147</v>
      </c>
      <c r="T42" s="91"/>
      <c r="V42" s="743">
        <v>5.3199999999999997E-2</v>
      </c>
      <c r="W42" s="92" t="s">
        <v>146</v>
      </c>
      <c r="X42" s="91"/>
    </row>
    <row r="43" spans="1:24" ht="18" customHeight="1" thickBot="1">
      <c r="A43" s="1219"/>
      <c r="B43" s="1191" t="s">
        <v>148</v>
      </c>
      <c r="C43" s="1192"/>
      <c r="D43" s="85" t="s">
        <v>144</v>
      </c>
      <c r="E43" s="213">
        <f>'（参考様式）実績換算表'!E43</f>
        <v>0</v>
      </c>
      <c r="F43" s="158">
        <f t="shared" si="0"/>
        <v>0</v>
      </c>
      <c r="G43" s="95">
        <f>E43*$V43</f>
        <v>0</v>
      </c>
      <c r="H43" s="190"/>
      <c r="I43" s="158">
        <f t="shared" si="2"/>
        <v>0</v>
      </c>
      <c r="J43" s="95">
        <f>H43*$V43</f>
        <v>0</v>
      </c>
      <c r="K43" s="158">
        <f t="shared" si="4"/>
        <v>0</v>
      </c>
      <c r="L43" s="171">
        <f t="shared" si="5"/>
        <v>0</v>
      </c>
      <c r="M43" s="144">
        <f>K43*$V43</f>
        <v>0</v>
      </c>
      <c r="O43" s="1220"/>
      <c r="P43" s="1205" t="s">
        <v>148</v>
      </c>
      <c r="Q43" s="1206"/>
      <c r="R43" s="89">
        <v>1.19</v>
      </c>
      <c r="S43" s="87" t="s">
        <v>147</v>
      </c>
      <c r="T43" s="86"/>
      <c r="V43" s="749">
        <v>5.3199999999999997E-2</v>
      </c>
      <c r="W43" s="87" t="s">
        <v>146</v>
      </c>
      <c r="X43" s="86"/>
    </row>
    <row r="44" spans="1:24" ht="18" customHeight="1" thickBot="1">
      <c r="A44" s="1896"/>
      <c r="B44" s="1897" t="s">
        <v>145</v>
      </c>
      <c r="C44" s="1897"/>
      <c r="D44" s="85" t="s">
        <v>144</v>
      </c>
      <c r="E44" s="83"/>
      <c r="F44" s="159">
        <f>SUM(F12:F43)</f>
        <v>0</v>
      </c>
      <c r="G44" s="84">
        <f>SUM(G12:G43)</f>
        <v>0</v>
      </c>
      <c r="H44" s="83"/>
      <c r="I44" s="159">
        <f>SUM(I12:I43)</f>
        <v>0</v>
      </c>
      <c r="J44" s="84">
        <f>SUM(J12:J43)</f>
        <v>0</v>
      </c>
      <c r="K44" s="83"/>
      <c r="L44" s="172">
        <f>SUM(L12:L43)</f>
        <v>0</v>
      </c>
      <c r="M44" s="145">
        <f>SUM(M12:M43)</f>
        <v>0</v>
      </c>
      <c r="O44" s="58"/>
      <c r="P44" s="81"/>
      <c r="Q44" s="81"/>
      <c r="R44" s="80"/>
      <c r="V44" s="80"/>
      <c r="X44" s="79"/>
    </row>
    <row r="45" spans="1:24" ht="18" customHeight="1" thickBot="1">
      <c r="A45" s="1193" t="s">
        <v>142</v>
      </c>
      <c r="B45" s="1194"/>
      <c r="C45" s="1195"/>
      <c r="D45" s="77" t="s">
        <v>125</v>
      </c>
      <c r="E45" s="519">
        <f>'（参考様式）実績換算表'!E45</f>
        <v>0</v>
      </c>
      <c r="F45" s="160">
        <f>ROUND(E45*$R45,2)</f>
        <v>0</v>
      </c>
      <c r="G45" s="76">
        <f>E45*$V45</f>
        <v>0</v>
      </c>
      <c r="H45" s="189"/>
      <c r="I45" s="160">
        <f>ROUND(H45*$R45,2)</f>
        <v>0</v>
      </c>
      <c r="J45" s="76">
        <f>H45*$V45</f>
        <v>0</v>
      </c>
      <c r="K45" s="160">
        <f>E45-H45</f>
        <v>0</v>
      </c>
      <c r="L45" s="173">
        <f>ROUND(K45*$R45,2)</f>
        <v>0</v>
      </c>
      <c r="M45" s="146">
        <f>K45*$V45</f>
        <v>0</v>
      </c>
      <c r="O45" s="2004" t="s">
        <v>961</v>
      </c>
      <c r="P45" s="2171"/>
      <c r="Q45" s="2172"/>
      <c r="R45" s="714">
        <v>8.64</v>
      </c>
      <c r="S45" s="715" t="s">
        <v>137</v>
      </c>
      <c r="T45" s="716"/>
      <c r="V45" s="741">
        <v>0.42</v>
      </c>
      <c r="W45" s="715" t="s">
        <v>136</v>
      </c>
      <c r="X45" s="726" t="s">
        <v>135</v>
      </c>
    </row>
    <row r="46" spans="1:24" ht="18" customHeight="1" thickBot="1">
      <c r="A46" s="61"/>
      <c r="B46" s="1173" t="s">
        <v>134</v>
      </c>
      <c r="C46" s="1173"/>
      <c r="D46" s="60" t="s">
        <v>125</v>
      </c>
      <c r="E46" s="162">
        <f t="shared" ref="E46:J46" si="7">SUM(E45:E45)</f>
        <v>0</v>
      </c>
      <c r="F46" s="162">
        <f t="shared" si="7"/>
        <v>0</v>
      </c>
      <c r="G46" s="162">
        <f t="shared" si="7"/>
        <v>0</v>
      </c>
      <c r="H46" s="162">
        <f t="shared" si="7"/>
        <v>0</v>
      </c>
      <c r="I46" s="162">
        <f t="shared" si="7"/>
        <v>0</v>
      </c>
      <c r="J46" s="162">
        <f t="shared" si="7"/>
        <v>0</v>
      </c>
      <c r="K46" s="162">
        <f>E46-H46</f>
        <v>0</v>
      </c>
      <c r="L46" s="175">
        <f>SUM(L45:L45)</f>
        <v>0</v>
      </c>
      <c r="M46" s="147">
        <f>SUM(M45:M45)</f>
        <v>0</v>
      </c>
      <c r="O46" s="58"/>
      <c r="P46" s="1173"/>
      <c r="Q46" s="1173"/>
    </row>
    <row r="47" spans="1:24" ht="23.25" customHeight="1" thickTop="1" thickBot="1">
      <c r="A47" s="1174" t="s">
        <v>133</v>
      </c>
      <c r="B47" s="1175"/>
      <c r="C47" s="1175"/>
      <c r="D47" s="1175"/>
      <c r="E47" s="1175"/>
      <c r="F47" s="163">
        <f>F44+F46</f>
        <v>0</v>
      </c>
      <c r="G47" s="138">
        <f>G44+G46</f>
        <v>0</v>
      </c>
      <c r="H47" s="56"/>
      <c r="I47" s="163">
        <f>I44+I46</f>
        <v>0</v>
      </c>
      <c r="J47" s="138">
        <f>J44+J46</f>
        <v>0</v>
      </c>
      <c r="K47" s="56"/>
      <c r="L47" s="176">
        <f>L44+L46</f>
        <v>0</v>
      </c>
      <c r="M47" s="148">
        <f>M44+M46</f>
        <v>0</v>
      </c>
    </row>
    <row r="48" spans="1:24" ht="23.25" customHeight="1" thickBot="1">
      <c r="A48" s="47"/>
      <c r="B48" s="47"/>
      <c r="C48" s="47"/>
      <c r="D48" s="47"/>
      <c r="E48" s="47"/>
      <c r="F48" s="54"/>
      <c r="G48" s="54"/>
      <c r="H48" s="54"/>
      <c r="I48" s="54"/>
      <c r="J48" s="54"/>
      <c r="K48" s="54"/>
      <c r="L48" s="54"/>
      <c r="M48" s="51"/>
    </row>
    <row r="49" spans="1:15" ht="23.25" customHeight="1">
      <c r="A49" s="1176" t="s">
        <v>132</v>
      </c>
      <c r="B49" s="1177"/>
      <c r="C49" s="1177"/>
      <c r="D49" s="1177"/>
      <c r="E49" s="1177"/>
      <c r="F49" s="179">
        <f>ROUND(F47*0.0258,2)</f>
        <v>0</v>
      </c>
      <c r="G49" s="53"/>
      <c r="H49" s="52"/>
      <c r="I49" s="179">
        <f>ROUND(I47*0.0258,2)</f>
        <v>0</v>
      </c>
      <c r="J49" s="53"/>
      <c r="K49" s="52"/>
      <c r="L49" s="178">
        <f>ROUND(L47*0.0258,2)</f>
        <v>0</v>
      </c>
      <c r="M49" s="51"/>
    </row>
    <row r="50" spans="1:15" ht="23.25" customHeight="1" thickBot="1">
      <c r="A50" s="1178" t="s">
        <v>131</v>
      </c>
      <c r="B50" s="1179"/>
      <c r="C50" s="1179"/>
      <c r="D50" s="1179"/>
      <c r="E50" s="1179"/>
      <c r="F50" s="180">
        <f>ROUND(G47,2)</f>
        <v>0</v>
      </c>
      <c r="G50" s="50"/>
      <c r="H50" s="49"/>
      <c r="I50" s="180">
        <f>ROUND(J47,2)</f>
        <v>0</v>
      </c>
      <c r="J50" s="50"/>
      <c r="K50" s="49"/>
      <c r="L50" s="177">
        <f>ROUND(M47,2)</f>
        <v>0</v>
      </c>
      <c r="M50" s="48"/>
    </row>
    <row r="51" spans="1:15" ht="23.25" customHeight="1" thickBot="1">
      <c r="A51" s="47"/>
      <c r="B51" s="46"/>
      <c r="C51" s="46"/>
      <c r="D51" s="46"/>
      <c r="E51" s="46"/>
      <c r="F51" s="45"/>
      <c r="G51" s="45"/>
      <c r="H51" s="45"/>
      <c r="I51" s="45"/>
      <c r="J51" s="45"/>
      <c r="K51" s="45"/>
      <c r="L51" s="45"/>
      <c r="M51" s="45"/>
    </row>
    <row r="52" spans="1:15" ht="18" customHeight="1">
      <c r="A52" s="1180" t="s">
        <v>130</v>
      </c>
      <c r="B52" s="1182" t="s">
        <v>129</v>
      </c>
      <c r="C52" s="44" t="s">
        <v>128</v>
      </c>
      <c r="D52" s="43" t="s">
        <v>125</v>
      </c>
      <c r="E52" s="201">
        <f>'（参考様式）実績換算表'!E52</f>
        <v>0</v>
      </c>
      <c r="F52" s="42"/>
      <c r="G52" s="38"/>
    </row>
    <row r="53" spans="1:15" ht="18" customHeight="1">
      <c r="A53" s="1181"/>
      <c r="B53" s="1183"/>
      <c r="C53" s="41" t="s">
        <v>127</v>
      </c>
      <c r="D53" s="40" t="s">
        <v>125</v>
      </c>
      <c r="E53" s="481">
        <f>'（参考様式）実績換算表'!E53</f>
        <v>0</v>
      </c>
      <c r="F53" s="39"/>
      <c r="G53" s="38"/>
    </row>
    <row r="54" spans="1:15" ht="18" customHeight="1" thickBot="1">
      <c r="A54" s="137"/>
      <c r="B54" s="1171" t="s">
        <v>126</v>
      </c>
      <c r="C54" s="1171"/>
      <c r="D54" s="37" t="s">
        <v>125</v>
      </c>
      <c r="E54" s="181">
        <f>SUM(E52:E53)</f>
        <v>0</v>
      </c>
      <c r="F54" s="36">
        <f>SUM(F52:F53)</f>
        <v>0</v>
      </c>
      <c r="G54" s="35"/>
    </row>
    <row r="55" spans="1:15" ht="12" customHeight="1">
      <c r="A55" s="1172" t="s">
        <v>124</v>
      </c>
      <c r="B55" s="1172"/>
      <c r="C55" s="1172"/>
      <c r="D55" s="1172"/>
      <c r="E55" s="1172"/>
      <c r="F55" s="1172"/>
      <c r="G55" s="1172"/>
      <c r="H55" s="1172"/>
      <c r="I55" s="1172"/>
      <c r="J55" s="1172"/>
      <c r="K55" s="1172"/>
      <c r="L55" s="1172"/>
      <c r="M55" s="34"/>
      <c r="O55" s="30" t="s">
        <v>123</v>
      </c>
    </row>
    <row r="56" spans="1:15" ht="12" customHeight="1">
      <c r="A56" s="1172"/>
      <c r="B56" s="1172"/>
      <c r="C56" s="1172"/>
      <c r="D56" s="1172"/>
      <c r="E56" s="1172"/>
      <c r="F56" s="1172"/>
      <c r="G56" s="1172"/>
      <c r="H56" s="1172"/>
      <c r="I56" s="1172"/>
      <c r="J56" s="1172"/>
      <c r="K56" s="1172"/>
      <c r="L56" s="1172"/>
      <c r="M56" s="34"/>
    </row>
    <row r="57" spans="1:15" ht="12" customHeight="1">
      <c r="A57" s="1172"/>
      <c r="B57" s="1172"/>
      <c r="C57" s="1172"/>
      <c r="D57" s="1172"/>
      <c r="E57" s="1172"/>
      <c r="F57" s="1172"/>
      <c r="G57" s="1172"/>
      <c r="H57" s="1172"/>
      <c r="I57" s="1172"/>
      <c r="J57" s="1172"/>
      <c r="K57" s="1172"/>
      <c r="L57" s="1172"/>
      <c r="M57" s="34"/>
    </row>
    <row r="58" spans="1:15" ht="12" customHeight="1">
      <c r="A58" s="1172"/>
      <c r="B58" s="1172"/>
      <c r="C58" s="1172"/>
      <c r="D58" s="1172"/>
      <c r="E58" s="1172"/>
      <c r="F58" s="1172"/>
      <c r="G58" s="1172"/>
      <c r="H58" s="1172"/>
      <c r="I58" s="1172"/>
      <c r="J58" s="1172"/>
      <c r="K58" s="1172"/>
      <c r="L58" s="1172"/>
      <c r="M58" s="34"/>
    </row>
    <row r="59" spans="1:15" ht="12" customHeight="1">
      <c r="A59" s="33" t="s">
        <v>122</v>
      </c>
      <c r="B59" s="32"/>
      <c r="C59" s="32"/>
      <c r="D59" s="32"/>
      <c r="E59" s="32"/>
      <c r="F59" s="31"/>
      <c r="G59" s="31"/>
      <c r="H59" s="31"/>
      <c r="I59" s="31"/>
      <c r="J59" s="31"/>
      <c r="K59" s="32"/>
      <c r="L59" s="32"/>
      <c r="M59" s="31"/>
      <c r="O59" s="30" t="s">
        <v>121</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5"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BCDD8908-2D34-4A1E-9765-BDF71D736F63}">
            <xm:f>E12&lt;&gt;'(参考様式）エネルギー換算表'!E12</xm:f>
            <x14:dxf>
              <font>
                <color auto="1"/>
              </font>
              <fill>
                <patternFill>
                  <bgColor theme="9" tint="0.79998168889431442"/>
                </patternFill>
              </fill>
            </x14:dxf>
          </x14:cfRule>
          <xm:sqref>E12:E43 E45 E52:E53</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DF75-A51A-487D-8AA5-9B6C44874275}">
  <sheetPr>
    <tabColor rgb="FF92CDDC"/>
  </sheetPr>
  <dimension ref="A1:CJ36"/>
  <sheetViews>
    <sheetView showZeros="0" view="pageBreakPreview"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42" width="3.125" style="27"/>
    <col min="43" max="43" width="12.125" style="27" customWidth="1"/>
    <col min="44" max="16384" width="3.125" style="27"/>
  </cols>
  <sheetData>
    <row r="1" spans="1:88" ht="18.75" customHeight="1">
      <c r="A1" s="1" t="s">
        <v>695</v>
      </c>
      <c r="B1" s="1"/>
      <c r="C1" s="1"/>
      <c r="D1" s="1"/>
      <c r="E1" s="1"/>
      <c r="F1" s="1"/>
      <c r="G1" s="1"/>
      <c r="H1" s="1"/>
      <c r="I1" s="1"/>
      <c r="J1" s="218"/>
      <c r="K1" s="218"/>
      <c r="L1" s="1"/>
      <c r="M1" s="1"/>
      <c r="N1" s="1"/>
      <c r="O1" s="1"/>
      <c r="P1" s="1"/>
      <c r="Q1" s="1"/>
      <c r="R1" s="1"/>
      <c r="S1" s="1"/>
      <c r="T1" s="1"/>
      <c r="U1" s="1"/>
      <c r="V1" s="1"/>
      <c r="W1" s="1"/>
      <c r="X1" s="1"/>
      <c r="Y1" s="1"/>
      <c r="Z1" s="1"/>
      <c r="AA1" s="1"/>
      <c r="AB1" s="1"/>
      <c r="AC1" s="1"/>
      <c r="AD1" s="1"/>
      <c r="AE1" s="1"/>
      <c r="AF1" s="1"/>
      <c r="AG1" s="1"/>
    </row>
    <row r="2" spans="1:88" ht="18.75" customHeight="1">
      <c r="A2" s="1"/>
      <c r="B2" s="1"/>
      <c r="C2" s="1"/>
      <c r="D2" s="1"/>
      <c r="E2" s="1"/>
      <c r="F2" s="1"/>
      <c r="G2" s="1"/>
      <c r="H2" s="1"/>
      <c r="I2" s="1"/>
      <c r="J2" s="218"/>
      <c r="K2" s="218"/>
      <c r="L2" s="1"/>
      <c r="M2" s="1"/>
      <c r="N2" s="1"/>
      <c r="O2" s="1"/>
      <c r="P2" s="1"/>
      <c r="Q2" s="1"/>
      <c r="R2" s="1"/>
      <c r="S2" s="1"/>
      <c r="T2" s="1"/>
      <c r="U2" s="1"/>
      <c r="V2" s="1"/>
      <c r="W2" s="1"/>
      <c r="X2" s="1"/>
      <c r="Y2" s="1"/>
      <c r="Z2" s="1"/>
      <c r="AA2" s="1"/>
      <c r="AB2" s="1"/>
      <c r="AC2" s="1"/>
      <c r="AD2" s="1"/>
      <c r="AE2" s="1"/>
      <c r="AF2" s="1"/>
      <c r="AG2" s="1"/>
    </row>
    <row r="3" spans="1:88" ht="18.75" customHeight="1">
      <c r="A3" s="813" t="s">
        <v>883</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row>
    <row r="4" spans="1:88" ht="18.75" customHeight="1">
      <c r="A4" s="1"/>
      <c r="B4" s="1"/>
      <c r="C4" s="1"/>
      <c r="D4" s="1"/>
      <c r="E4" s="1"/>
      <c r="F4" s="1"/>
      <c r="G4" s="1"/>
      <c r="H4" s="1"/>
      <c r="I4" s="1"/>
      <c r="J4" s="218"/>
      <c r="K4" s="218"/>
      <c r="L4" s="1"/>
      <c r="M4" s="1"/>
      <c r="N4" s="1"/>
      <c r="O4" s="1"/>
      <c r="P4" s="1"/>
      <c r="Q4" s="1"/>
      <c r="R4" s="1"/>
      <c r="S4" s="1"/>
      <c r="T4" s="1"/>
      <c r="U4" s="1"/>
      <c r="V4" s="1"/>
      <c r="W4" s="1"/>
      <c r="X4" s="1"/>
      <c r="Y4" s="1"/>
      <c r="Z4" s="1"/>
      <c r="AA4" s="1"/>
      <c r="AB4" s="1"/>
      <c r="AC4" s="1"/>
      <c r="AD4" s="1"/>
      <c r="AE4" s="1"/>
      <c r="AF4" s="1"/>
      <c r="AG4" s="1"/>
    </row>
    <row r="5" spans="1:88" ht="18.75" customHeight="1">
      <c r="A5" s="1"/>
      <c r="B5" s="1"/>
      <c r="C5" s="1"/>
      <c r="D5" s="1"/>
      <c r="E5" s="1"/>
      <c r="F5" s="1"/>
      <c r="G5" s="1"/>
      <c r="H5" s="1"/>
      <c r="I5" s="1"/>
      <c r="J5" s="218"/>
      <c r="K5" s="218"/>
      <c r="L5" s="1"/>
      <c r="M5" s="1"/>
      <c r="N5" s="1"/>
      <c r="O5" s="1"/>
      <c r="P5" s="1"/>
      <c r="Q5" s="1"/>
      <c r="R5" s="1"/>
      <c r="S5" s="1"/>
      <c r="T5" s="1"/>
      <c r="U5" s="1"/>
      <c r="V5" s="1"/>
      <c r="W5" s="2155"/>
      <c r="X5" s="2155"/>
      <c r="Y5" s="2155"/>
      <c r="Z5" s="2155"/>
      <c r="AA5" s="2155"/>
      <c r="AB5" s="2155"/>
      <c r="AC5" s="2155"/>
      <c r="AD5" s="2155"/>
      <c r="AE5" s="2155"/>
      <c r="AF5" s="2155"/>
      <c r="AG5" s="2155"/>
    </row>
    <row r="6" spans="1:88" ht="18.75" customHeight="1">
      <c r="A6" s="1"/>
      <c r="B6" s="1"/>
      <c r="C6" s="1"/>
      <c r="D6" s="1"/>
      <c r="E6" s="1"/>
      <c r="F6" s="1"/>
      <c r="G6" s="1"/>
      <c r="H6" s="1"/>
      <c r="I6" s="1"/>
      <c r="J6" s="218"/>
      <c r="K6" s="218"/>
      <c r="L6" s="1"/>
      <c r="M6" s="1"/>
      <c r="N6" s="1"/>
      <c r="O6" s="1"/>
      <c r="P6" s="1"/>
      <c r="Q6" s="1"/>
      <c r="R6" s="1"/>
      <c r="S6" s="1"/>
      <c r="T6" s="1"/>
      <c r="U6" s="1"/>
      <c r="V6" s="1"/>
      <c r="W6" s="811" t="s">
        <v>232</v>
      </c>
      <c r="X6" s="811"/>
      <c r="Y6" s="811"/>
      <c r="Z6" s="811"/>
      <c r="AA6" s="811"/>
      <c r="AB6" s="811"/>
      <c r="AC6" s="811"/>
      <c r="AD6" s="811"/>
      <c r="AE6" s="811"/>
      <c r="AF6" s="811"/>
      <c r="AG6" s="811"/>
    </row>
    <row r="7" spans="1:88" ht="18.75" customHeight="1">
      <c r="A7" s="1"/>
      <c r="B7" s="1"/>
      <c r="C7" s="1"/>
      <c r="D7" s="1"/>
      <c r="E7" s="1"/>
      <c r="F7" s="1"/>
      <c r="G7" s="1"/>
      <c r="H7" s="1"/>
      <c r="I7" s="1"/>
      <c r="J7" s="218"/>
      <c r="K7" s="218"/>
      <c r="L7" s="1"/>
      <c r="M7" s="1"/>
      <c r="N7" s="1"/>
      <c r="O7" s="1"/>
      <c r="P7" s="1"/>
      <c r="Q7" s="1"/>
      <c r="R7" s="1"/>
      <c r="S7" s="1"/>
      <c r="T7" s="1"/>
      <c r="U7" s="1"/>
      <c r="V7" s="1"/>
      <c r="W7" s="1"/>
      <c r="X7" s="1"/>
      <c r="Y7" s="1"/>
      <c r="Z7" s="1"/>
      <c r="AA7" s="1"/>
      <c r="AB7" s="1"/>
      <c r="AC7" s="1"/>
      <c r="AD7" s="1"/>
      <c r="AE7" s="1"/>
      <c r="AF7" s="1"/>
      <c r="AG7" s="1"/>
    </row>
    <row r="8" spans="1:88" ht="18.75" customHeight="1">
      <c r="A8" s="1"/>
      <c r="B8" s="1" t="s">
        <v>58</v>
      </c>
      <c r="C8" s="1"/>
      <c r="D8" s="1"/>
      <c r="E8" s="1"/>
      <c r="F8" s="1"/>
      <c r="G8" s="1"/>
      <c r="H8" s="1"/>
      <c r="I8" s="1"/>
      <c r="J8" s="218"/>
      <c r="K8" s="218"/>
      <c r="L8" s="1"/>
      <c r="M8" s="1"/>
      <c r="N8" s="1"/>
      <c r="O8" s="1"/>
      <c r="P8" s="1"/>
      <c r="Q8" s="1"/>
      <c r="R8" s="1"/>
      <c r="S8" s="1"/>
      <c r="T8" s="1"/>
      <c r="U8" s="1"/>
      <c r="V8" s="1"/>
      <c r="W8" s="1"/>
      <c r="X8" s="1"/>
      <c r="Y8" s="1"/>
      <c r="Z8" s="1"/>
      <c r="AA8" s="1"/>
      <c r="AB8" s="1"/>
      <c r="AC8" s="1"/>
      <c r="AD8" s="1"/>
      <c r="AE8" s="1"/>
      <c r="AF8" s="1"/>
      <c r="AG8" s="1"/>
    </row>
    <row r="9" spans="1:88" ht="18.75" customHeight="1">
      <c r="A9" s="1"/>
      <c r="B9" s="1" t="s">
        <v>507</v>
      </c>
      <c r="C9" s="1"/>
      <c r="D9" s="1"/>
      <c r="E9" s="1"/>
      <c r="F9" s="1"/>
      <c r="G9" s="1"/>
      <c r="H9" s="1"/>
      <c r="I9" s="1"/>
      <c r="J9" s="218"/>
      <c r="K9" s="218"/>
      <c r="L9" s="1"/>
      <c r="M9" s="1"/>
      <c r="N9" s="1"/>
      <c r="O9" s="1"/>
      <c r="P9" s="1"/>
      <c r="Q9" s="1"/>
      <c r="R9" s="1"/>
      <c r="S9" s="1"/>
      <c r="T9" s="1"/>
      <c r="U9" s="1"/>
      <c r="V9" s="1"/>
      <c r="W9" s="1"/>
      <c r="X9" s="1"/>
      <c r="Y9" s="1"/>
      <c r="Z9" s="1"/>
      <c r="AA9" s="1"/>
      <c r="AB9" s="1"/>
      <c r="AC9" s="1"/>
      <c r="AD9" s="1"/>
      <c r="AE9" s="1"/>
      <c r="AF9" s="1"/>
      <c r="AG9" s="1"/>
    </row>
    <row r="10" spans="1:88" ht="18.75" customHeight="1">
      <c r="A10" s="1"/>
      <c r="B10" s="1"/>
      <c r="C10" s="1"/>
      <c r="D10" s="1"/>
      <c r="E10" s="1"/>
      <c r="F10" s="1"/>
      <c r="G10" s="1"/>
      <c r="H10" s="1"/>
      <c r="I10" s="1"/>
      <c r="J10" s="218"/>
      <c r="K10" s="218"/>
      <c r="L10" s="1"/>
      <c r="M10" s="1"/>
      <c r="N10" s="1"/>
      <c r="O10" s="1"/>
      <c r="P10" s="1"/>
      <c r="Q10" s="1"/>
      <c r="R10" s="1"/>
      <c r="S10" s="1"/>
      <c r="T10" s="1"/>
      <c r="U10" s="1"/>
      <c r="V10" s="1" t="s">
        <v>220</v>
      </c>
      <c r="W10" s="1928">
        <f>'1_交付申請書'!W7</f>
        <v>0</v>
      </c>
      <c r="X10" s="1928"/>
      <c r="Y10" s="1928"/>
      <c r="Z10" s="1928"/>
      <c r="AA10" s="1"/>
      <c r="AB10" s="1"/>
      <c r="AC10" s="1"/>
      <c r="AD10" s="1"/>
      <c r="AE10" s="1"/>
      <c r="AF10" s="1"/>
      <c r="AG10" s="1"/>
    </row>
    <row r="11" spans="1:88" ht="18.75" customHeight="1">
      <c r="A11" s="1"/>
      <c r="B11" s="1"/>
      <c r="C11" s="1"/>
      <c r="D11" s="1"/>
      <c r="E11" s="1"/>
      <c r="F11" s="1"/>
      <c r="G11" s="1"/>
      <c r="H11" s="1"/>
      <c r="I11" s="1"/>
      <c r="J11" s="218"/>
      <c r="K11" s="218"/>
      <c r="L11" s="1"/>
      <c r="M11" s="1"/>
      <c r="N11" s="1"/>
      <c r="O11" s="1"/>
      <c r="P11" s="149"/>
      <c r="Q11" s="149"/>
      <c r="R11" s="149"/>
      <c r="S11" s="149"/>
      <c r="T11" s="149"/>
      <c r="U11" s="149"/>
      <c r="V11" s="1929">
        <f>'1_交付申請書'!V8</f>
        <v>0</v>
      </c>
      <c r="W11" s="1929"/>
      <c r="X11" s="1929"/>
      <c r="Y11" s="1929"/>
      <c r="Z11" s="1929"/>
      <c r="AA11" s="1929"/>
      <c r="AB11" s="1929"/>
      <c r="AC11" s="1929"/>
      <c r="AD11" s="1929"/>
      <c r="AE11" s="1929"/>
      <c r="AF11" s="1929"/>
      <c r="AG11" s="1929"/>
    </row>
    <row r="12" spans="1:88" ht="18.75" customHeight="1">
      <c r="A12" s="1"/>
      <c r="B12" s="1"/>
      <c r="C12" s="1"/>
      <c r="D12" s="1"/>
      <c r="E12" s="1"/>
      <c r="F12" s="1"/>
      <c r="G12" s="1"/>
      <c r="H12" s="1"/>
      <c r="I12" s="1"/>
      <c r="J12" s="218"/>
      <c r="K12" s="218"/>
      <c r="L12" s="1"/>
      <c r="M12" s="1"/>
      <c r="N12" s="1"/>
      <c r="O12" s="1"/>
      <c r="P12" s="149" t="s">
        <v>3</v>
      </c>
      <c r="Q12" s="149"/>
      <c r="R12" s="149"/>
      <c r="S12" s="149" t="s">
        <v>4</v>
      </c>
      <c r="T12" s="149"/>
      <c r="U12" s="149"/>
      <c r="V12" s="1929"/>
      <c r="W12" s="1929"/>
      <c r="X12" s="1929"/>
      <c r="Y12" s="1929"/>
      <c r="Z12" s="1929"/>
      <c r="AA12" s="1929"/>
      <c r="AB12" s="1929"/>
      <c r="AC12" s="1929"/>
      <c r="AD12" s="1929"/>
      <c r="AE12" s="1929"/>
      <c r="AF12" s="1929"/>
      <c r="AG12" s="1929"/>
    </row>
    <row r="13" spans="1:88" ht="18.75" customHeight="1">
      <c r="A13" s="1"/>
      <c r="B13" s="1"/>
      <c r="C13" s="1"/>
      <c r="D13" s="1"/>
      <c r="E13" s="1"/>
      <c r="F13" s="1"/>
      <c r="G13" s="1"/>
      <c r="H13" s="1"/>
      <c r="I13" s="1"/>
      <c r="J13" s="218"/>
      <c r="K13" s="218"/>
      <c r="L13" s="1"/>
      <c r="M13" s="1"/>
      <c r="N13" s="1"/>
      <c r="O13" s="1"/>
      <c r="P13" s="149"/>
      <c r="Q13" s="149"/>
      <c r="R13" s="149"/>
      <c r="S13" s="1"/>
      <c r="T13" s="631" t="s">
        <v>731</v>
      </c>
      <c r="U13" s="149"/>
      <c r="V13" s="1930">
        <f>'1_交付申請書'!V10</f>
        <v>0</v>
      </c>
      <c r="W13" s="1930"/>
      <c r="X13" s="1930"/>
      <c r="Y13" s="1930"/>
      <c r="Z13" s="1930"/>
      <c r="AA13" s="1930"/>
      <c r="AB13" s="1930"/>
      <c r="AC13" s="1930"/>
      <c r="AD13" s="1930"/>
      <c r="AE13" s="1930"/>
      <c r="AF13" s="1930"/>
      <c r="AG13" s="1930"/>
      <c r="AV13" s="623"/>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row>
    <row r="14" spans="1:88" ht="18.75" customHeight="1">
      <c r="A14" s="1"/>
      <c r="B14" s="1"/>
      <c r="C14" s="1"/>
      <c r="D14" s="1"/>
      <c r="E14" s="1"/>
      <c r="F14" s="1"/>
      <c r="G14" s="1"/>
      <c r="H14" s="1"/>
      <c r="I14" s="1"/>
      <c r="J14" s="218"/>
      <c r="K14" s="218"/>
      <c r="L14" s="1"/>
      <c r="M14" s="1"/>
      <c r="N14" s="1"/>
      <c r="O14" s="1"/>
      <c r="P14" s="149"/>
      <c r="Q14" s="149"/>
      <c r="R14" s="149"/>
      <c r="S14" s="149"/>
      <c r="T14" s="631" t="s">
        <v>732</v>
      </c>
      <c r="U14" s="149"/>
      <c r="V14" s="1930">
        <f>'1_交付申請書'!V11</f>
        <v>0</v>
      </c>
      <c r="W14" s="1930"/>
      <c r="X14" s="1930"/>
      <c r="Y14" s="1930"/>
      <c r="Z14" s="1930"/>
      <c r="AA14" s="1930"/>
      <c r="AB14" s="1930"/>
      <c r="AC14" s="1930"/>
      <c r="AD14" s="1930"/>
      <c r="AE14" s="1930"/>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row>
    <row r="15" spans="1:88" ht="18.75" customHeight="1">
      <c r="A15" s="1"/>
      <c r="B15" s="1"/>
      <c r="C15" s="1"/>
      <c r="D15" s="1"/>
      <c r="E15" s="1"/>
      <c r="F15" s="1"/>
      <c r="G15" s="1"/>
      <c r="H15" s="1"/>
      <c r="I15" s="1"/>
      <c r="J15" s="218"/>
      <c r="K15" s="218"/>
      <c r="L15" s="1"/>
      <c r="M15" s="1"/>
      <c r="N15" s="1"/>
      <c r="O15" s="1"/>
      <c r="P15" s="1"/>
      <c r="Q15" s="1"/>
      <c r="R15" s="1"/>
      <c r="S15" s="1"/>
      <c r="T15" s="20" t="s">
        <v>733</v>
      </c>
      <c r="U15" s="149"/>
      <c r="V15" s="1930">
        <f>'1_交付申請書'!V12</f>
        <v>0</v>
      </c>
      <c r="W15" s="1930"/>
      <c r="X15" s="1930"/>
      <c r="Y15" s="1930"/>
      <c r="Z15" s="1930"/>
      <c r="AA15" s="1930"/>
      <c r="AB15" s="1930"/>
      <c r="AC15" s="1930"/>
      <c r="AD15" s="1930"/>
      <c r="AE15" s="1930"/>
      <c r="AF15" s="149" t="s">
        <v>60</v>
      </c>
      <c r="AG15" s="1"/>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row>
    <row r="16" spans="1:88" ht="18.75" customHeight="1">
      <c r="A16" s="1"/>
      <c r="B16" s="1"/>
      <c r="C16" s="1"/>
      <c r="D16" s="1"/>
      <c r="E16" s="1"/>
      <c r="F16" s="1"/>
      <c r="G16" s="1"/>
      <c r="H16" s="1"/>
      <c r="I16" s="1"/>
      <c r="J16" s="218"/>
      <c r="K16" s="218"/>
      <c r="L16" s="1"/>
      <c r="M16" s="1"/>
      <c r="N16" s="1"/>
      <c r="O16" s="1"/>
      <c r="P16" s="1"/>
      <c r="Q16" s="1"/>
      <c r="R16" s="1"/>
      <c r="S16" s="1"/>
      <c r="T16" s="1"/>
      <c r="U16" s="1"/>
      <c r="V16" s="1"/>
      <c r="W16" s="1"/>
      <c r="X16" s="1"/>
      <c r="Y16" s="1"/>
      <c r="Z16" s="1"/>
      <c r="AA16" s="1"/>
      <c r="AB16" s="1"/>
      <c r="AC16" s="1"/>
      <c r="AD16" s="1"/>
      <c r="AE16" s="1"/>
      <c r="AF16" s="1"/>
      <c r="AG16" s="1"/>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c r="BX16" s="624"/>
      <c r="BY16" s="624"/>
      <c r="BZ16" s="624"/>
      <c r="CA16" s="624"/>
      <c r="CB16" s="624"/>
      <c r="CC16" s="624"/>
      <c r="CD16" s="624"/>
      <c r="CE16" s="624"/>
      <c r="CF16" s="624"/>
      <c r="CG16" s="624"/>
      <c r="CH16" s="624"/>
      <c r="CI16" s="624"/>
      <c r="CJ16" s="624"/>
    </row>
    <row r="17" spans="1:72" ht="18.75" customHeight="1">
      <c r="A17" s="805" t="s">
        <v>884</v>
      </c>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c r="AN17" s="623"/>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row>
    <row r="18" spans="1:72" ht="18.75" customHeight="1">
      <c r="A18" s="805"/>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row>
    <row r="19" spans="1:72" ht="18.75" customHeight="1">
      <c r="A19" s="805"/>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row>
    <row r="20" spans="1:72" ht="13.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row>
    <row r="21" spans="1:72" ht="18.75" customHeight="1">
      <c r="A21" s="1932" t="s">
        <v>0</v>
      </c>
      <c r="B21" s="1932"/>
      <c r="C21" s="1932"/>
      <c r="D21" s="1932"/>
      <c r="E21" s="1932"/>
      <c r="F21" s="1932"/>
      <c r="G21" s="1932"/>
      <c r="H21" s="1932"/>
      <c r="I21" s="1932"/>
      <c r="J21" s="1932"/>
      <c r="K21" s="1932"/>
      <c r="L21" s="1932"/>
      <c r="M21" s="1932"/>
      <c r="N21" s="1932"/>
      <c r="O21" s="1932"/>
      <c r="P21" s="1932"/>
      <c r="Q21" s="1932"/>
      <c r="R21" s="1932"/>
      <c r="S21" s="1932"/>
      <c r="T21" s="1932"/>
      <c r="U21" s="1932"/>
      <c r="V21" s="1932"/>
      <c r="W21" s="1932"/>
      <c r="X21" s="1932"/>
      <c r="Y21" s="1932"/>
      <c r="Z21" s="1932"/>
      <c r="AA21" s="1932"/>
      <c r="AB21" s="1932"/>
      <c r="AC21" s="1932"/>
      <c r="AD21" s="1932"/>
      <c r="AE21" s="1932"/>
      <c r="AF21" s="1932"/>
      <c r="AG21" s="1932"/>
      <c r="AN21" s="624"/>
      <c r="AO21" s="624"/>
      <c r="AP21" s="624"/>
      <c r="AQ21" s="624"/>
      <c r="AR21" s="624"/>
      <c r="AV21" s="624"/>
      <c r="AW21" s="624"/>
    </row>
    <row r="22" spans="1:72" ht="18.75" customHeight="1">
      <c r="A22" s="1"/>
      <c r="B22" s="1"/>
      <c r="C22" s="1"/>
      <c r="D22" s="1"/>
      <c r="E22" s="1"/>
      <c r="F22" s="1"/>
      <c r="G22" s="1"/>
      <c r="H22" s="1"/>
      <c r="I22" s="1"/>
      <c r="J22" s="216"/>
      <c r="K22" s="216"/>
      <c r="L22" s="1"/>
      <c r="M22" s="1"/>
      <c r="N22" s="1"/>
      <c r="O22" s="1"/>
      <c r="P22" s="1"/>
      <c r="Q22" s="273"/>
      <c r="R22" s="2156"/>
      <c r="S22" s="2156"/>
      <c r="T22" s="2156"/>
      <c r="U22" s="2156"/>
      <c r="V22" s="2156"/>
      <c r="W22" s="2156"/>
      <c r="X22" s="273"/>
      <c r="Y22" s="1"/>
      <c r="Z22" s="1"/>
      <c r="AA22" s="1"/>
      <c r="AB22" s="1"/>
      <c r="AC22" s="1"/>
      <c r="AD22" s="1"/>
      <c r="AE22" s="1"/>
      <c r="AF22" s="1"/>
      <c r="AG22" s="1"/>
      <c r="AV22" s="624"/>
      <c r="AW22" s="624"/>
    </row>
    <row r="23" spans="1:72"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72" ht="25.5" customHeight="1">
      <c r="A24" s="917" t="s">
        <v>701</v>
      </c>
      <c r="B24" s="824"/>
      <c r="C24" s="824"/>
      <c r="D24" s="824"/>
      <c r="E24" s="824"/>
      <c r="F24" s="824"/>
      <c r="G24" s="824"/>
      <c r="H24" s="824"/>
      <c r="I24" s="824"/>
      <c r="J24" s="824"/>
      <c r="K24" s="824"/>
      <c r="L24" s="824"/>
      <c r="M24" s="824"/>
      <c r="N24" s="833"/>
      <c r="O24" s="950" t="s">
        <v>61</v>
      </c>
      <c r="P24" s="824"/>
      <c r="Q24" s="303"/>
      <c r="R24" s="303"/>
      <c r="S24" s="303"/>
      <c r="T24" s="303"/>
      <c r="U24" s="303"/>
      <c r="V24" s="2182"/>
      <c r="W24" s="2182"/>
      <c r="X24" s="2182"/>
      <c r="Y24" s="2182"/>
      <c r="Z24" s="2182"/>
      <c r="AA24" s="2182"/>
      <c r="AB24" s="2182"/>
      <c r="AC24" s="304"/>
      <c r="AD24" s="303" t="s">
        <v>511</v>
      </c>
      <c r="AE24" s="286"/>
      <c r="AF24" s="305"/>
      <c r="AG24" s="306"/>
    </row>
    <row r="25" spans="1:72" ht="25.5" customHeight="1">
      <c r="A25" s="897" t="s">
        <v>705</v>
      </c>
      <c r="B25" s="898"/>
      <c r="C25" s="898"/>
      <c r="D25" s="898"/>
      <c r="E25" s="898"/>
      <c r="F25" s="898"/>
      <c r="G25" s="898"/>
      <c r="H25" s="898"/>
      <c r="I25" s="898"/>
      <c r="J25" s="898"/>
      <c r="K25" s="898"/>
      <c r="L25" s="898"/>
      <c r="M25" s="898"/>
      <c r="N25" s="899"/>
      <c r="O25" s="926" t="s">
        <v>62</v>
      </c>
      <c r="P25" s="898"/>
      <c r="Q25" s="8"/>
      <c r="R25" s="8"/>
      <c r="S25" s="8"/>
      <c r="T25" s="8"/>
      <c r="U25" s="8"/>
      <c r="V25" s="2187">
        <f>'1-1（発電）'!Q52</f>
        <v>0</v>
      </c>
      <c r="W25" s="2187"/>
      <c r="X25" s="2187"/>
      <c r="Y25" s="2187"/>
      <c r="Z25" s="2187"/>
      <c r="AA25" s="2187"/>
      <c r="AB25" s="2187"/>
      <c r="AC25" s="625"/>
      <c r="AD25" s="246" t="s">
        <v>511</v>
      </c>
      <c r="AE25" s="23"/>
      <c r="AF25" s="626"/>
      <c r="AG25" s="627"/>
    </row>
    <row r="26" spans="1:72" ht="25.5" customHeight="1">
      <c r="A26" s="897" t="s">
        <v>704</v>
      </c>
      <c r="B26" s="898"/>
      <c r="C26" s="898"/>
      <c r="D26" s="898"/>
      <c r="E26" s="898"/>
      <c r="F26" s="898"/>
      <c r="G26" s="898"/>
      <c r="H26" s="898"/>
      <c r="I26" s="898"/>
      <c r="J26" s="898"/>
      <c r="K26" s="898"/>
      <c r="L26" s="898"/>
      <c r="M26" s="898"/>
      <c r="N26" s="899"/>
      <c r="O26" s="926" t="s">
        <v>702</v>
      </c>
      <c r="P26" s="898"/>
      <c r="Q26" s="8"/>
      <c r="R26" s="8"/>
      <c r="S26" s="8"/>
      <c r="T26" s="8"/>
      <c r="U26" s="8"/>
      <c r="V26" s="2185"/>
      <c r="W26" s="2185"/>
      <c r="X26" s="2185"/>
      <c r="Y26" s="2185"/>
      <c r="Z26" s="2185"/>
      <c r="AA26" s="2185"/>
      <c r="AB26" s="2185"/>
      <c r="AC26" s="625"/>
      <c r="AD26" s="246" t="s">
        <v>511</v>
      </c>
      <c r="AE26" s="23"/>
      <c r="AF26" s="626"/>
      <c r="AG26" s="627"/>
    </row>
    <row r="27" spans="1:72" ht="25.5" customHeight="1">
      <c r="A27" s="897" t="s">
        <v>510</v>
      </c>
      <c r="B27" s="898"/>
      <c r="C27" s="898"/>
      <c r="D27" s="898"/>
      <c r="E27" s="898"/>
      <c r="F27" s="898"/>
      <c r="G27" s="898"/>
      <c r="H27" s="898"/>
      <c r="I27" s="898"/>
      <c r="J27" s="898"/>
      <c r="K27" s="898"/>
      <c r="L27" s="898"/>
      <c r="M27" s="898"/>
      <c r="N27" s="899"/>
      <c r="O27" s="926" t="s">
        <v>703</v>
      </c>
      <c r="P27" s="898"/>
      <c r="Q27" s="2188" t="s">
        <v>706</v>
      </c>
      <c r="R27" s="898"/>
      <c r="S27" s="898"/>
      <c r="T27" s="898"/>
      <c r="U27" s="898"/>
      <c r="V27" s="2186">
        <f>V25-V26</f>
        <v>0</v>
      </c>
      <c r="W27" s="2186"/>
      <c r="X27" s="2186"/>
      <c r="Y27" s="2186"/>
      <c r="Z27" s="2186"/>
      <c r="AA27" s="2186"/>
      <c r="AB27" s="2186"/>
      <c r="AC27" s="247"/>
      <c r="AD27" s="246" t="s">
        <v>511</v>
      </c>
      <c r="AE27" s="23"/>
      <c r="AF27" s="249"/>
      <c r="AG27" s="250"/>
    </row>
    <row r="28" spans="1:72" ht="38.25" customHeight="1">
      <c r="A28" s="1607" t="s">
        <v>709</v>
      </c>
      <c r="B28" s="898"/>
      <c r="C28" s="898"/>
      <c r="D28" s="898"/>
      <c r="E28" s="898"/>
      <c r="F28" s="898"/>
      <c r="G28" s="898"/>
      <c r="H28" s="898"/>
      <c r="I28" s="898"/>
      <c r="J28" s="898"/>
      <c r="K28" s="898"/>
      <c r="L28" s="898"/>
      <c r="M28" s="898"/>
      <c r="N28" s="899"/>
      <c r="O28" s="926" t="s">
        <v>707</v>
      </c>
      <c r="P28" s="898"/>
      <c r="Q28" s="2188" t="s">
        <v>708</v>
      </c>
      <c r="R28" s="898"/>
      <c r="S28" s="898"/>
      <c r="T28" s="898"/>
      <c r="U28" s="898"/>
      <c r="V28" s="2189" t="str">
        <f>IFERROR(V27/V24,"")</f>
        <v/>
      </c>
      <c r="W28" s="2189"/>
      <c r="X28" s="2189"/>
      <c r="Y28" s="2189"/>
      <c r="Z28" s="2189"/>
      <c r="AA28" s="2189"/>
      <c r="AB28" s="2189"/>
      <c r="AC28" s="247"/>
      <c r="AD28" s="246" t="s">
        <v>511</v>
      </c>
      <c r="AE28" s="23"/>
      <c r="AF28" s="249"/>
      <c r="AG28" s="250"/>
    </row>
    <row r="29" spans="1:72" ht="25.5" customHeight="1">
      <c r="A29" s="897" t="s">
        <v>104</v>
      </c>
      <c r="B29" s="898"/>
      <c r="C29" s="898"/>
      <c r="D29" s="898"/>
      <c r="E29" s="898"/>
      <c r="F29" s="898"/>
      <c r="G29" s="898"/>
      <c r="H29" s="898"/>
      <c r="I29" s="898"/>
      <c r="J29" s="898"/>
      <c r="K29" s="898"/>
      <c r="L29" s="898"/>
      <c r="M29" s="898"/>
      <c r="N29" s="899"/>
      <c r="O29" s="2159">
        <f>'6-1事業報告（省エネ）'!M26</f>
        <v>0</v>
      </c>
      <c r="P29" s="2160"/>
      <c r="Q29" s="2160"/>
      <c r="R29" s="2160"/>
      <c r="S29" s="2160"/>
      <c r="T29" s="2160"/>
      <c r="U29" s="2160"/>
      <c r="V29" s="2161"/>
      <c r="W29" s="2161"/>
      <c r="X29" s="2161"/>
      <c r="Y29" s="2161"/>
      <c r="Z29" s="2161"/>
      <c r="AA29" s="2161"/>
      <c r="AB29" s="2161"/>
      <c r="AC29" s="247"/>
      <c r="AD29" s="246" t="s">
        <v>105</v>
      </c>
      <c r="AE29" s="23"/>
      <c r="AF29" s="249"/>
      <c r="AG29" s="250"/>
    </row>
    <row r="30" spans="1:72" ht="128.25" customHeight="1">
      <c r="A30" s="986" t="s">
        <v>106</v>
      </c>
      <c r="B30" s="987"/>
      <c r="C30" s="987"/>
      <c r="D30" s="987"/>
      <c r="E30" s="987"/>
      <c r="F30" s="987"/>
      <c r="G30" s="987"/>
      <c r="H30" s="987"/>
      <c r="I30" s="987"/>
      <c r="J30" s="987"/>
      <c r="K30" s="987"/>
      <c r="L30" s="987"/>
      <c r="M30" s="987"/>
      <c r="N30" s="988"/>
      <c r="O30" s="2162"/>
      <c r="P30" s="2163"/>
      <c r="Q30" s="2163"/>
      <c r="R30" s="2163"/>
      <c r="S30" s="2163"/>
      <c r="T30" s="2163"/>
      <c r="U30" s="2163"/>
      <c r="V30" s="2163"/>
      <c r="W30" s="2163"/>
      <c r="X30" s="2163"/>
      <c r="Y30" s="2163"/>
      <c r="Z30" s="2163"/>
      <c r="AA30" s="2163"/>
      <c r="AB30" s="2163"/>
      <c r="AC30" s="2163"/>
      <c r="AD30" s="2163"/>
      <c r="AE30" s="2163"/>
      <c r="AF30" s="2163"/>
      <c r="AG30" s="2164"/>
    </row>
    <row r="31" spans="1:72" ht="19.5" customHeight="1" thickBot="1">
      <c r="A31" s="2168" t="s">
        <v>102</v>
      </c>
      <c r="B31" s="2169"/>
      <c r="C31" s="2169"/>
      <c r="D31" s="2169"/>
      <c r="E31" s="2169"/>
      <c r="F31" s="2169"/>
      <c r="G31" s="2169"/>
      <c r="H31" s="2169"/>
      <c r="I31" s="2169"/>
      <c r="J31" s="2169"/>
      <c r="K31" s="2169"/>
      <c r="L31" s="2169"/>
      <c r="M31" s="2169"/>
      <c r="N31" s="2170"/>
      <c r="O31" s="2165"/>
      <c r="P31" s="2166"/>
      <c r="Q31" s="2166"/>
      <c r="R31" s="2166"/>
      <c r="S31" s="2166"/>
      <c r="T31" s="2166"/>
      <c r="U31" s="2166"/>
      <c r="V31" s="2166"/>
      <c r="W31" s="2166"/>
      <c r="X31" s="2166"/>
      <c r="Y31" s="2166"/>
      <c r="Z31" s="2166"/>
      <c r="AA31" s="2166"/>
      <c r="AB31" s="2166"/>
      <c r="AC31" s="2166"/>
      <c r="AD31" s="2166"/>
      <c r="AE31" s="2166"/>
      <c r="AF31" s="2166"/>
      <c r="AG31" s="2167"/>
    </row>
    <row r="32" spans="1:72" ht="18" customHeight="1" thickBo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45" ht="26.25" customHeight="1" thickBot="1">
      <c r="A33" s="809" t="s">
        <v>98</v>
      </c>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J33" s="615" t="s">
        <v>696</v>
      </c>
      <c r="AK33" s="616"/>
      <c r="AL33" s="616"/>
      <c r="AM33" s="616"/>
      <c r="AN33" s="616"/>
      <c r="AO33" s="616"/>
      <c r="AP33" s="616"/>
      <c r="AQ33" s="622"/>
      <c r="AR33" s="231" t="s">
        <v>511</v>
      </c>
      <c r="AS33" s="618"/>
    </row>
    <row r="34" spans="1:45" ht="18.75" customHeight="1">
      <c r="A34" s="1"/>
      <c r="B34" s="1"/>
      <c r="C34" s="1"/>
      <c r="D34" s="1"/>
      <c r="E34" s="1"/>
      <c r="F34" s="1"/>
      <c r="G34" s="1"/>
      <c r="H34" s="1"/>
      <c r="I34" s="1"/>
      <c r="J34" s="216"/>
      <c r="K34" s="216"/>
      <c r="L34" s="1"/>
      <c r="M34" s="1"/>
      <c r="N34" s="1"/>
      <c r="O34" s="1"/>
      <c r="P34" s="1"/>
      <c r="Q34" s="1"/>
      <c r="R34" s="1"/>
      <c r="S34" s="1"/>
      <c r="T34" s="1"/>
      <c r="U34" s="1"/>
      <c r="V34" s="1"/>
      <c r="W34" s="1"/>
      <c r="X34" s="1"/>
      <c r="Y34" s="1"/>
      <c r="Z34" s="1"/>
      <c r="AA34" s="1"/>
      <c r="AB34" s="1"/>
      <c r="AC34" s="1"/>
      <c r="AD34" s="1"/>
      <c r="AE34" s="1"/>
      <c r="AF34" s="1"/>
      <c r="AG34" s="1"/>
      <c r="AJ34" s="615" t="s">
        <v>697</v>
      </c>
      <c r="AK34" s="616"/>
      <c r="AL34" s="616"/>
      <c r="AM34" s="616"/>
      <c r="AN34" s="616"/>
      <c r="AO34" s="616"/>
      <c r="AP34" s="618"/>
      <c r="AQ34" s="621" t="e">
        <f>'1-1（発電）'!Q52:AA52</f>
        <v>#VALUE!</v>
      </c>
      <c r="AR34" s="617" t="s">
        <v>511</v>
      </c>
      <c r="AS34" s="618"/>
    </row>
    <row r="35" spans="1:45" ht="15" customHeight="1">
      <c r="AJ35" s="615" t="s">
        <v>698</v>
      </c>
      <c r="AK35" s="616"/>
      <c r="AL35" s="616"/>
      <c r="AM35" s="616"/>
      <c r="AN35" s="616"/>
      <c r="AO35" s="616"/>
      <c r="AP35" s="618"/>
      <c r="AQ35" s="620" t="e">
        <f>AQ33+V24-AQ34</f>
        <v>#VALUE!</v>
      </c>
      <c r="AR35" s="617" t="s">
        <v>511</v>
      </c>
      <c r="AS35" s="618"/>
    </row>
    <row r="36" spans="1:45" ht="15" customHeight="1">
      <c r="AJ36" s="2183" t="s">
        <v>699</v>
      </c>
      <c r="AK36" s="1565"/>
      <c r="AL36" s="1565"/>
      <c r="AM36" s="1565"/>
      <c r="AN36" s="1565"/>
      <c r="AO36" s="1565"/>
      <c r="AP36" s="1566"/>
      <c r="AQ36" s="619" t="e">
        <f>V27/V24</f>
        <v>#DIV/0!</v>
      </c>
      <c r="AR36" s="2040" t="s">
        <v>700</v>
      </c>
      <c r="AS36" s="2184"/>
    </row>
  </sheetData>
  <sheetProtection formatRows="0" insertRows="0" deleteRows="0" selectLockedCells="1"/>
  <mergeCells count="36">
    <mergeCell ref="V25:AB25"/>
    <mergeCell ref="A28:N28"/>
    <mergeCell ref="Q27:U27"/>
    <mergeCell ref="O28:P28"/>
    <mergeCell ref="Q28:U28"/>
    <mergeCell ref="V28:AB28"/>
    <mergeCell ref="AJ36:AP36"/>
    <mergeCell ref="AR36:AS36"/>
    <mergeCell ref="A31:N31"/>
    <mergeCell ref="A33:AG33"/>
    <mergeCell ref="A25:N25"/>
    <mergeCell ref="O27:P27"/>
    <mergeCell ref="O25:P25"/>
    <mergeCell ref="V26:AB26"/>
    <mergeCell ref="O26:P26"/>
    <mergeCell ref="A26:N26"/>
    <mergeCell ref="A27:N27"/>
    <mergeCell ref="V27:AB27"/>
    <mergeCell ref="A29:N29"/>
    <mergeCell ref="O29:AB29"/>
    <mergeCell ref="A30:N30"/>
    <mergeCell ref="O30:AG31"/>
    <mergeCell ref="V14:AE14"/>
    <mergeCell ref="A17:AG19"/>
    <mergeCell ref="A21:AG21"/>
    <mergeCell ref="R22:W22"/>
    <mergeCell ref="A24:N24"/>
    <mergeCell ref="V24:AB24"/>
    <mergeCell ref="O24:P24"/>
    <mergeCell ref="V15:AE15"/>
    <mergeCell ref="V13:AG13"/>
    <mergeCell ref="A3:AG3"/>
    <mergeCell ref="W5:AG5"/>
    <mergeCell ref="W6:AG6"/>
    <mergeCell ref="W10:Z10"/>
    <mergeCell ref="V11:AG12"/>
  </mergeCells>
  <phoneticPr fontId="9"/>
  <conditionalFormatting sqref="A31:N31">
    <cfRule type="expression" dxfId="0" priority="1" stopIfTrue="1">
      <formula>AND(#REF!&lt;$O$29/10000,#REF!&lt;100,#REF!&lt;5)</formula>
    </cfRule>
  </conditionalFormatting>
  <printOptions horizontalCentered="1"/>
  <pageMargins left="0.78740157480314965" right="0.78740157480314965" top="0.59055118110236227" bottom="0.59055118110236227" header="0.39370078740157483" footer="0.39370078740157483"/>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39</vt:i4>
      </vt:variant>
    </vt:vector>
  </HeadingPairs>
  <TitlesOfParts>
    <vt:vector size="82" baseType="lpstr">
      <vt:lpstr>目次 </vt:lpstr>
      <vt:lpstr>1_交付申請書</vt:lpstr>
      <vt:lpstr>1-1事業計画書（共通）</vt:lpstr>
      <vt:lpstr>1-1（省エネ）</vt:lpstr>
      <vt:lpstr>1-3行動計画書</vt:lpstr>
      <vt:lpstr>1-3記載例(行動計画書)</vt:lpstr>
      <vt:lpstr>(参考様式）エネルギー換算表</vt:lpstr>
      <vt:lpstr>クレジット入会届</vt:lpstr>
      <vt:lpstr>1-2（LED）</vt:lpstr>
      <vt:lpstr>1-2（LED）記入例</vt:lpstr>
      <vt:lpstr>交付申請ﾁｪｯｸｼｰﾄ（省エネ）</vt:lpstr>
      <vt:lpstr>交付申請ﾁｪｯｸｼｰﾄ（再エネ）</vt:lpstr>
      <vt:lpstr>1-1（発電）</vt:lpstr>
      <vt:lpstr>1-1（蓄電池単体)</vt:lpstr>
      <vt:lpstr>1-1（熱利用) </vt:lpstr>
      <vt:lpstr>1-1(燃料製造) </vt:lpstr>
      <vt:lpstr>1-1(革新的) </vt:lpstr>
      <vt:lpstr>1-1(自動車+V2H) </vt:lpstr>
      <vt:lpstr>1-1(V2H)</vt:lpstr>
      <vt:lpstr>様式第２号別紙1（省エネ）</vt:lpstr>
      <vt:lpstr>様式第２号別紙１（発電）</vt:lpstr>
      <vt:lpstr>様式第２号（次世代自動車＋Ｖ２Ｈ）</vt:lpstr>
      <vt:lpstr>様式第２号別紙１（蓄電池単体）</vt:lpstr>
      <vt:lpstr>様式第２号別紙１（熱利用）</vt:lpstr>
      <vt:lpstr>様式第２号別紙１（燃料製造）</vt:lpstr>
      <vt:lpstr>様式第２号別紙１（革新的）</vt:lpstr>
      <vt:lpstr>交付申請換算表</vt:lpstr>
      <vt:lpstr>役員名簿2別紙2</vt:lpstr>
      <vt:lpstr>6_実績報告書</vt:lpstr>
      <vt:lpstr>6-1事業報告（省エネ）</vt:lpstr>
      <vt:lpstr>6-3行動報告書</vt:lpstr>
      <vt:lpstr>6-3記載例(行動報告書)</vt:lpstr>
      <vt:lpstr>（参考様式）実績換算表</vt:lpstr>
      <vt:lpstr>6-1事業報告（再エネ）</vt:lpstr>
      <vt:lpstr>6-2工事証明書</vt:lpstr>
      <vt:lpstr>9_財産管理台帳</vt:lpstr>
      <vt:lpstr>実績報告ﾁｪｯｸｼｰﾄ(共通）</vt:lpstr>
      <vt:lpstr>交付請求書8</vt:lpstr>
      <vt:lpstr>11_交付請求書</vt:lpstr>
      <vt:lpstr>8_効果報告（省エネ）</vt:lpstr>
      <vt:lpstr>効果報告８ (再エネ)</vt:lpstr>
      <vt:lpstr>（参考様式）効果報告換算表</vt:lpstr>
      <vt:lpstr>8_効果報告（再エネ）</vt:lpstr>
      <vt:lpstr>'(参考様式）エネルギー換算表'!Print_Area</vt:lpstr>
      <vt:lpstr>'（参考様式）効果報告換算表'!Print_Area</vt:lpstr>
      <vt:lpstr>'（参考様式）実績換算表'!Print_Area</vt:lpstr>
      <vt:lpstr>'1_交付申請書'!Print_Area</vt:lpstr>
      <vt:lpstr>'1-1(V2H)'!Print_Area</vt:lpstr>
      <vt:lpstr>'1-1(革新的) '!Print_Area</vt:lpstr>
      <vt:lpstr>'1-1(自動車+V2H) '!Print_Area</vt:lpstr>
      <vt:lpstr>'1-1（省エネ）'!Print_Area</vt:lpstr>
      <vt:lpstr>'1-1（蓄電池単体)'!Print_Area</vt:lpstr>
      <vt:lpstr>'1-1（熱利用) '!Print_Area</vt:lpstr>
      <vt:lpstr>'1-1(燃料製造) '!Print_Area</vt:lpstr>
      <vt:lpstr>'1-1（発電）'!Print_Area</vt:lpstr>
      <vt:lpstr>'11_交付請求書'!Print_Area</vt:lpstr>
      <vt:lpstr>'1-1事業計画書（共通）'!Print_Area</vt:lpstr>
      <vt:lpstr>'1-3記載例(行動計画書)'!Print_Area</vt:lpstr>
      <vt:lpstr>'1-3行動計画書'!Print_Area</vt:lpstr>
      <vt:lpstr>'6_実績報告書'!Print_Area</vt:lpstr>
      <vt:lpstr>'6-1事業報告（再エネ）'!Print_Area</vt:lpstr>
      <vt:lpstr>'6-1事業報告（省エネ）'!Print_Area</vt:lpstr>
      <vt:lpstr>'6-2工事証明書'!Print_Area</vt:lpstr>
      <vt:lpstr>'6-3記載例(行動報告書)'!Print_Area</vt:lpstr>
      <vt:lpstr>'6-3行動報告書'!Print_Area</vt:lpstr>
      <vt:lpstr>'8_効果報告（再エネ）'!Print_Area</vt:lpstr>
      <vt:lpstr>'8_効果報告（省エネ）'!Print_Area</vt:lpstr>
      <vt:lpstr>'9_財産管理台帳'!Print_Area</vt:lpstr>
      <vt:lpstr>クレジット入会届!Print_Area</vt:lpstr>
      <vt:lpstr>'交付申請ﾁｪｯｸｼｰﾄ（再エネ）'!Print_Area</vt:lpstr>
      <vt:lpstr>'交付申請ﾁｪｯｸｼｰﾄ（省エネ）'!Print_Area</vt:lpstr>
      <vt:lpstr>交付申請換算表!Print_Area</vt:lpstr>
      <vt:lpstr>'効果報告８ (再エネ)'!Print_Area</vt:lpstr>
      <vt:lpstr>'実績報告ﾁｪｯｸｼｰﾄ(共通）'!Print_Area</vt:lpstr>
      <vt:lpstr>役員名簿2別紙2!Print_Area</vt:lpstr>
      <vt:lpstr>'様式第２号（次世代自動車＋Ｖ２Ｈ）'!Print_Area</vt:lpstr>
      <vt:lpstr>'様式第２号別紙１（革新的）'!Print_Area</vt:lpstr>
      <vt:lpstr>'様式第２号別紙1（省エネ）'!Print_Area</vt:lpstr>
      <vt:lpstr>'様式第２号別紙１（蓄電池単体）'!Print_Area</vt:lpstr>
      <vt:lpstr>'様式第２号別紙１（熱利用）'!Print_Area</vt:lpstr>
      <vt:lpstr>'様式第２号別紙１（燃料製造）'!Print_Area</vt:lpstr>
      <vt:lpstr>'様式第２号別紙１（発電）'!Print_Area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深尾 明広</cp:lastModifiedBy>
  <cp:lastPrinted>2024-07-09T04:53:42Z</cp:lastPrinted>
  <dcterms:created xsi:type="dcterms:W3CDTF">2010-06-09T09:37:58Z</dcterms:created>
  <dcterms:modified xsi:type="dcterms:W3CDTF">2024-07-29T06:26:07Z</dcterms:modified>
</cp:coreProperties>
</file>