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3.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4.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5.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drawings/drawing6.xml" ContentType="application/vnd.openxmlformats-officedocument.drawing+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drawings/drawing7.xml" ContentType="application/vnd.openxmlformats-officedocument.drawing+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drawings/drawing8.xml" ContentType="application/vnd.openxmlformats-officedocument.drawing+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drawings/drawing9.xml" ContentType="application/vnd.openxmlformats-officedocument.drawing+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drawings/drawing10.xml" ContentType="application/vnd.openxmlformats-officedocument.drawing+xml"/>
  <Override PartName="/xl/drawings/drawing11.xml" ContentType="application/vnd.openxmlformats-officedocument.drawing+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drawings/drawing12.xml" ContentType="application/vnd.openxmlformats-officedocument.drawing+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drawings/drawing23.xml" ContentType="application/vnd.openxmlformats-officedocument.drawing+xml"/>
  <Override PartName="/xl/drawings/drawing24.xml" ContentType="application/vnd.openxmlformats-officedocument.drawing+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drawings/drawing25.xml" ContentType="application/vnd.openxmlformats-officedocument.drawing+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trlProps/ctrlProp308.xml" ContentType="application/vnd.ms-excel.controlproperties+xml"/>
  <Override PartName="/xl/drawings/drawing31.xml" ContentType="application/vnd.openxmlformats-officedocument.drawing+xml"/>
  <Override PartName="/xl/ctrlProps/ctrlProp309.xml" ContentType="application/vnd.ms-excel.controlproperties+xml"/>
  <Override PartName="/xl/drawings/drawing32.xml" ContentType="application/vnd.openxmlformats-officedocument.drawing+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drawings/drawing33.xml" ContentType="application/vnd.openxmlformats-officedocument.drawing+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drawings/drawing34.xml" ContentType="application/vnd.openxmlformats-officedocument.drawing+xml"/>
  <Override PartName="/xl/drawings/drawing35.xml" ContentType="application/vnd.openxmlformats-officedocument.drawing+xml"/>
  <Override PartName="/xl/comments2.xml" ContentType="application/vnd.openxmlformats-officedocument.spreadsheetml.comments+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omments3.xml" ContentType="application/vnd.openxmlformats-officedocument.spreadsheetml.comments+xml"/>
  <Override PartName="/xl/drawings/drawing41.xml" ContentType="application/vnd.openxmlformats-officedocument.drawing+xml"/>
  <Override PartName="/xl/drawings/drawing42.xml" ContentType="application/vnd.openxmlformats-officedocument.drawing+xml"/>
  <Override PartName="/xl/ctrlProps/ctrlProp359.xml" ContentType="application/vnd.ms-excel.controlproperties+xml"/>
  <Override PartName="/xl/ctrlProps/ctrlProp360.xml" ContentType="application/vnd.ms-excel.controlproperties+xml"/>
  <Override PartName="/xl/drawings/drawing43.xml" ContentType="application/vnd.openxmlformats-officedocument.drawing+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sara2\plaza_area\事業フォルダ\00 R5年度\02 連携推進部\03 CO2ネットゼロ支援室\24 ●省エネ・再エネ等推進加速化事業\02要綱、要領、様式\要領等_（省エネ・再エネ等設備導入加速化事業）\令和５年度\"/>
    </mc:Choice>
  </mc:AlternateContent>
  <xr:revisionPtr revIDLastSave="0" documentId="13_ncr:1_{71F4B83B-B012-48CB-8544-7702A1A4E5D0}" xr6:coauthVersionLast="47" xr6:coauthVersionMax="47" xr10:uidLastSave="{00000000-0000-0000-0000-000000000000}"/>
  <bookViews>
    <workbookView xWindow="-108" yWindow="-108" windowWidth="23256" windowHeight="12456" tabRatio="937" xr2:uid="{00000000-000D-0000-FFFF-FFFF00000000}"/>
  </bookViews>
  <sheets>
    <sheet name="目次" sheetId="75" r:id="rId1"/>
    <sheet name="採択申請書" sheetId="30" r:id="rId2"/>
    <sheet name="1-1（省エネ）" sheetId="36" r:id="rId3"/>
    <sheet name="1-1（発電）" sheetId="45" r:id="rId4"/>
    <sheet name="1-1（蓄電池単体）" sheetId="49" r:id="rId5"/>
    <sheet name="1-1（熱利用）" sheetId="46" r:id="rId6"/>
    <sheet name="1-1（燃料製造）" sheetId="47" r:id="rId7"/>
    <sheet name="1-1（革新的）" sheetId="48" r:id="rId8"/>
    <sheet name="1-1（自動車+V2H）" sheetId="67" r:id="rId9"/>
    <sheet name="1-1（V2H）" sheetId="50" r:id="rId10"/>
    <sheet name="（参考様式）採択換算表" sheetId="37" r:id="rId11"/>
    <sheet name="採択ﾁｪｯｸｼｰﾄ（省エネ）" sheetId="51" r:id="rId12"/>
    <sheet name="採択ﾁｪｯｸｼｰﾄ（再エネ）" sheetId="52" r:id="rId13"/>
    <sheet name="2_交付申請書" sheetId="27" r:id="rId14"/>
    <sheet name="様式第２号別紙1（省エネ）" sheetId="53" state="hidden" r:id="rId15"/>
    <sheet name="様式第２号別紙１（発電）" sheetId="54" state="hidden" r:id="rId16"/>
    <sheet name="様式第２号（次世代自動車＋Ｖ２Ｈ）" sheetId="55" state="hidden" r:id="rId17"/>
    <sheet name="様式第２号別紙１（蓄電池単体）" sheetId="56" state="hidden" r:id="rId18"/>
    <sheet name="様式第２号別紙１（熱利用）" sheetId="57" state="hidden" r:id="rId19"/>
    <sheet name="様式第２号別紙１（燃料製造）" sheetId="58" state="hidden" r:id="rId20"/>
    <sheet name="様式第２号別紙１（革新的）" sheetId="59" state="hidden" r:id="rId21"/>
    <sheet name="交付申請換算表" sheetId="31" state="hidden" r:id="rId22"/>
    <sheet name="役員名簿2別紙2" sheetId="38" state="hidden" r:id="rId23"/>
    <sheet name="クレジット入会届" sheetId="68" r:id="rId24"/>
    <sheet name="1-2（LED）" sheetId="73" r:id="rId25"/>
    <sheet name="1-2（LED）記入例" sheetId="74" r:id="rId26"/>
    <sheet name="交付申請ﾁｪｯｸｼｰﾄ（省エネ）" sheetId="43" r:id="rId27"/>
    <sheet name="交付申請ﾁｪｯｸｼｰﾄ（再エネ）" sheetId="60" r:id="rId28"/>
    <sheet name="3_変更承認" sheetId="6" r:id="rId29"/>
    <sheet name="4_中止承認" sheetId="7" r:id="rId30"/>
    <sheet name="5_状況報告" sheetId="8" r:id="rId31"/>
    <sheet name="6_実績報告書" sheetId="24" r:id="rId32"/>
    <sheet name="6-1事業報告（省エネ）" sheetId="25" r:id="rId33"/>
    <sheet name="6-1事業報告（再エネ）" sheetId="61" r:id="rId34"/>
    <sheet name="6-2工事証明書" sheetId="26" r:id="rId35"/>
    <sheet name="実績報告ﾁｪｯｸｼｰﾄ(省エネ)" sheetId="64" r:id="rId36"/>
    <sheet name="実績報告ﾁｪｯｸｼｰﾄ（再エネ）" sheetId="44" r:id="rId37"/>
    <sheet name="交付請求書8" sheetId="13" state="hidden" r:id="rId38"/>
    <sheet name="（参考様式）実績換算表" sheetId="62" r:id="rId39"/>
    <sheet name="8_効果報告（省エネ）" sheetId="23" r:id="rId40"/>
    <sheet name="効果報告８ (再エネ)" sheetId="63" state="hidden" r:id="rId41"/>
    <sheet name="8_効果報告（再エネ）" sheetId="76" r:id="rId42"/>
    <sheet name="（参考様式）効果報告換算表" sheetId="33" r:id="rId43"/>
    <sheet name="9_財産管理台帳" sheetId="16" r:id="rId44"/>
    <sheet name="10_財産処分承認" sheetId="34" r:id="rId45"/>
    <sheet name="11_交付請求書" sheetId="70" r:id="rId46"/>
    <sheet name="参考　宛名ラベル" sheetId="66" r:id="rId47"/>
    <sheet name="ｸﾚｼﾞｯﾄ退会届" sheetId="69" r:id="rId48"/>
  </sheets>
  <definedNames>
    <definedName name="_xlnm._FilterDatabase" localSheetId="5" hidden="1">'1-1（熱利用）'!$A$103:$AG$109</definedName>
    <definedName name="_xlnm._FilterDatabase" localSheetId="3" hidden="1">'1-1（発電）'!$A$12:$AG$25</definedName>
    <definedName name="_xlnm._FilterDatabase" localSheetId="18" hidden="1">'様式第２号別紙１（熱利用）'!$A$104:$AG$110</definedName>
    <definedName name="_xlnm._FilterDatabase" localSheetId="15" hidden="1">'様式第２号別紙１（発電）'!$A$13:$AG$26</definedName>
    <definedName name="_xlnm.Print_Area" localSheetId="42">'（参考様式）効果報告換算表'!$A$1:$L$56</definedName>
    <definedName name="_xlnm.Print_Area" localSheetId="10">'（参考様式）採択換算表'!$A$1:$L$56</definedName>
    <definedName name="_xlnm.Print_Area" localSheetId="38">'（参考様式）実績換算表'!$A$1:$L$56</definedName>
    <definedName name="_xlnm.Print_Area" localSheetId="44">'10_財産処分承認'!$A$1:$AG$46</definedName>
    <definedName name="_xlnm.Print_Area" localSheetId="9">'1-1（V2H）'!$A$1:$AH$93</definedName>
    <definedName name="_xlnm.Print_Area" localSheetId="7">'1-1（革新的）'!$A$1:$AG$109</definedName>
    <definedName name="_xlnm.Print_Area" localSheetId="8">'1-1（自動車+V2H）'!$A$1:$AH$109</definedName>
    <definedName name="_xlnm.Print_Area" localSheetId="2">'1-1（省エネ）'!$A$1:$AG$82</definedName>
    <definedName name="_xlnm.Print_Area" localSheetId="4">'1-1（蓄電池単体）'!$A$1:$AG$103</definedName>
    <definedName name="_xlnm.Print_Area" localSheetId="5">'1-1（熱利用）'!$A$1:$AG$112</definedName>
    <definedName name="_xlnm.Print_Area" localSheetId="6">'1-1（燃料製造）'!$A$1:$AG$114</definedName>
    <definedName name="_xlnm.Print_Area" localSheetId="3">'1-1（発電）'!$A$1:$AG$122</definedName>
    <definedName name="_xlnm.Print_Area" localSheetId="13">'2_交付申請書'!$A$1:$AG$58</definedName>
    <definedName name="_xlnm.Print_Area" localSheetId="29">'4_中止承認'!$A$1:$AG$43</definedName>
    <definedName name="_xlnm.Print_Area" localSheetId="30">'5_状況報告'!$A$1:$AG$42</definedName>
    <definedName name="_xlnm.Print_Area" localSheetId="31">'6_実績報告書'!$A$1:$AG$37</definedName>
    <definedName name="_xlnm.Print_Area" localSheetId="33">'6-1事業報告（再エネ）'!$A$1:$AG$51</definedName>
    <definedName name="_xlnm.Print_Area" localSheetId="32">'6-1事業報告（省エネ）'!$A$1:$AG$56</definedName>
    <definedName name="_xlnm.Print_Area" localSheetId="34">'6-2工事証明書'!$A$1:$AG$30</definedName>
    <definedName name="_xlnm.Print_Area" localSheetId="41">'8_効果報告（再エネ）'!$A$1:$AG$34</definedName>
    <definedName name="_xlnm.Print_Area" localSheetId="39">'8_効果報告（省エネ）'!$A$1:$AG$33</definedName>
    <definedName name="_xlnm.Print_Area" localSheetId="43">'9_財産管理台帳'!$A$1:$AL$35</definedName>
    <definedName name="_xlnm.Print_Area" localSheetId="23">クレジット入会届!$A$1:$E$20</definedName>
    <definedName name="_xlnm.Print_Area" localSheetId="27">'交付申請ﾁｪｯｸｼｰﾄ（再エネ）'!$A$1:$E$36</definedName>
    <definedName name="_xlnm.Print_Area" localSheetId="26">'交付申請ﾁｪｯｸｼｰﾄ（省エネ）'!$A$1:$D$44</definedName>
    <definedName name="_xlnm.Print_Area" localSheetId="21">交付申請換算表!$A$1:$L$55</definedName>
    <definedName name="_xlnm.Print_Area" localSheetId="40">'効果報告８ (再エネ)'!$A$1:$AG$33</definedName>
    <definedName name="_xlnm.Print_Area" localSheetId="12">'採択ﾁｪｯｸｼｰﾄ（再エネ）'!$A$1:$E$44</definedName>
    <definedName name="_xlnm.Print_Area" localSheetId="11">'採択ﾁｪｯｸｼｰﾄ（省エネ）'!$A$1:$D$52</definedName>
    <definedName name="_xlnm.Print_Area" localSheetId="1">採択申請書!$A$1:$AG$56</definedName>
    <definedName name="_xlnm.Print_Area" localSheetId="46">'参考　宛名ラベル'!$A$1:$AG$45</definedName>
    <definedName name="_xlnm.Print_Area" localSheetId="36">'実績報告ﾁｪｯｸｼｰﾄ（再エネ）'!$A$1:$D$23</definedName>
    <definedName name="_xlnm.Print_Area" localSheetId="35">'実績報告ﾁｪｯｸｼｰﾄ(省エネ)'!$A$1:$D$25</definedName>
    <definedName name="_xlnm.Print_Area" localSheetId="22">役員名簿2別紙2!$A$1:$AG$44</definedName>
    <definedName name="_xlnm.Print_Area" localSheetId="16">'様式第２号（次世代自動車＋Ｖ２Ｈ）'!$A$1:$AG$110</definedName>
    <definedName name="_xlnm.Print_Area" localSheetId="20">'様式第２号別紙１（革新的）'!$A$1:$AG$110</definedName>
    <definedName name="_xlnm.Print_Area" localSheetId="14">'様式第２号別紙1（省エネ）'!$A$1:$AG$74</definedName>
    <definedName name="_xlnm.Print_Area" localSheetId="17">'様式第２号別紙１（蓄電池単体）'!$A$1:$AG$110</definedName>
    <definedName name="_xlnm.Print_Area" localSheetId="18">'様式第２号別紙１（熱利用）'!$A$1:$AG$113</definedName>
    <definedName name="_xlnm.Print_Area" localSheetId="19">'様式第２号別紙１（燃料製造）'!$A$1:$AG$116</definedName>
    <definedName name="_xlnm.Print_Area" localSheetId="15">'様式第２号別紙１（発電）'!$A$1:$AG$120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5" i="76" l="1"/>
  <c r="V27" i="76" s="1"/>
  <c r="V28" i="76" s="1"/>
  <c r="AQ36" i="76"/>
  <c r="O29" i="76"/>
  <c r="AQ34" i="76"/>
  <c r="AQ35" i="76" s="1"/>
  <c r="I22" i="33" l="1"/>
  <c r="I23" i="33"/>
  <c r="I24" i="33"/>
  <c r="I25" i="33"/>
  <c r="I26" i="33"/>
  <c r="I27" i="33"/>
  <c r="K23" i="62"/>
  <c r="I42" i="62"/>
  <c r="I41" i="62"/>
  <c r="I43" i="62" s="1"/>
  <c r="I13" i="62"/>
  <c r="I14" i="62"/>
  <c r="I15" i="62"/>
  <c r="I16" i="62"/>
  <c r="I17" i="62"/>
  <c r="I18" i="62"/>
  <c r="I19" i="62"/>
  <c r="I20" i="62"/>
  <c r="I21" i="62"/>
  <c r="I22" i="62"/>
  <c r="I23" i="62"/>
  <c r="L23" i="62" s="1"/>
  <c r="I24" i="62"/>
  <c r="I25" i="62"/>
  <c r="I26" i="62"/>
  <c r="I27" i="62"/>
  <c r="I28" i="62"/>
  <c r="I29" i="62"/>
  <c r="I30" i="62"/>
  <c r="I31" i="62"/>
  <c r="I32" i="62"/>
  <c r="I33" i="62"/>
  <c r="I34" i="62"/>
  <c r="I35" i="62"/>
  <c r="I36" i="62"/>
  <c r="I37" i="62"/>
  <c r="I38" i="62"/>
  <c r="I39" i="62"/>
  <c r="I12" i="62"/>
  <c r="I40" i="62" s="1"/>
  <c r="H43" i="62"/>
  <c r="F23" i="62"/>
  <c r="F12" i="37"/>
  <c r="K23" i="37" l="1"/>
  <c r="L23" i="37"/>
  <c r="D2" i="64"/>
  <c r="L6" i="50"/>
  <c r="G5" i="50"/>
  <c r="L6" i="67"/>
  <c r="H6" i="67"/>
  <c r="G5" i="67"/>
  <c r="K6" i="36"/>
  <c r="F4" i="36"/>
  <c r="G4" i="50"/>
  <c r="G4" i="67"/>
  <c r="D2" i="44"/>
  <c r="D2" i="60"/>
  <c r="D2" i="43"/>
  <c r="D2" i="52"/>
  <c r="D2" i="51"/>
  <c r="M15" i="26"/>
  <c r="M22" i="25"/>
  <c r="M21" i="25"/>
  <c r="M24" i="25"/>
  <c r="M5" i="25"/>
  <c r="M4" i="25"/>
  <c r="B12" i="68"/>
  <c r="B11" i="68"/>
  <c r="W10" i="27"/>
  <c r="B9" i="68" s="1"/>
  <c r="D8" i="68"/>
  <c r="G26" i="74"/>
  <c r="N26" i="74"/>
  <c r="G26" i="73"/>
  <c r="N26" i="73"/>
  <c r="E23" i="33" l="1"/>
  <c r="M55" i="49"/>
  <c r="X55" i="49" s="1"/>
  <c r="AB46" i="46"/>
  <c r="F23" i="33" l="1"/>
  <c r="K23" i="33"/>
  <c r="L23" i="33" s="1"/>
  <c r="L52" i="45"/>
  <c r="A52" i="45"/>
  <c r="Z52" i="45" l="1"/>
  <c r="G23" i="37" l="1"/>
  <c r="J23" i="37"/>
  <c r="J23" i="33" s="1"/>
  <c r="S12" i="16" l="1"/>
  <c r="S13" i="16"/>
  <c r="S14" i="16"/>
  <c r="S15" i="16"/>
  <c r="S16" i="16"/>
  <c r="S17" i="16"/>
  <c r="S18" i="16"/>
  <c r="S19" i="16"/>
  <c r="S20" i="16"/>
  <c r="S21" i="16"/>
  <c r="S22" i="16"/>
  <c r="S23" i="16"/>
  <c r="S24" i="16"/>
  <c r="S25" i="16"/>
  <c r="S26" i="16"/>
  <c r="S11" i="16"/>
  <c r="F5" i="47"/>
  <c r="F4" i="47"/>
  <c r="F5" i="46"/>
  <c r="F4" i="46"/>
  <c r="K69" i="67" l="1"/>
  <c r="J75" i="48"/>
  <c r="AC43" i="48"/>
  <c r="R94" i="45"/>
  <c r="M72" i="45" s="1"/>
  <c r="AB76" i="45" s="1"/>
  <c r="H6" i="50"/>
  <c r="K6" i="48"/>
  <c r="G6" i="48"/>
  <c r="K6" i="47"/>
  <c r="G6" i="47"/>
  <c r="K6" i="46"/>
  <c r="G6" i="46"/>
  <c r="K6" i="49"/>
  <c r="G6" i="49"/>
  <c r="K6" i="45"/>
  <c r="G6" i="45"/>
  <c r="AB77" i="45"/>
  <c r="R70" i="36" l="1"/>
  <c r="AB48" i="36" s="1"/>
  <c r="J23" i="62"/>
  <c r="M23" i="62"/>
  <c r="K57" i="50"/>
  <c r="J76" i="47"/>
  <c r="N34" i="45"/>
  <c r="AB74" i="45" l="1"/>
  <c r="AB78" i="45" s="1"/>
  <c r="L11" i="50"/>
  <c r="H11" i="50"/>
  <c r="L11" i="67"/>
  <c r="H11" i="67"/>
  <c r="K11" i="48"/>
  <c r="G11" i="48"/>
  <c r="K11" i="47"/>
  <c r="G11" i="47"/>
  <c r="K11" i="46"/>
  <c r="G11" i="46"/>
  <c r="K11" i="49"/>
  <c r="G11" i="49"/>
  <c r="K11" i="45"/>
  <c r="G11" i="45"/>
  <c r="G6" i="36"/>
  <c r="F5" i="36"/>
  <c r="J74" i="46"/>
  <c r="J63" i="49"/>
  <c r="J86" i="45"/>
  <c r="F23" i="37"/>
  <c r="I23" i="37"/>
  <c r="S77" i="67" l="1"/>
  <c r="L77" i="67"/>
  <c r="O28" i="63" l="1"/>
  <c r="J31" i="61" l="1"/>
  <c r="J37" i="25"/>
  <c r="J39" i="25" s="1"/>
  <c r="R47" i="61"/>
  <c r="K47" i="61"/>
  <c r="J32" i="61"/>
  <c r="E50" i="62"/>
  <c r="E50" i="33" s="1"/>
  <c r="E49" i="62"/>
  <c r="E49" i="33" s="1"/>
  <c r="E12" i="62"/>
  <c r="E13" i="62"/>
  <c r="E14" i="62"/>
  <c r="E15" i="62"/>
  <c r="E16" i="62"/>
  <c r="E17" i="62"/>
  <c r="E18" i="62"/>
  <c r="E19" i="62"/>
  <c r="E20" i="62"/>
  <c r="E21" i="62"/>
  <c r="E22" i="62"/>
  <c r="E24" i="62"/>
  <c r="E25" i="62"/>
  <c r="E26" i="62"/>
  <c r="E27" i="62"/>
  <c r="E28" i="62"/>
  <c r="E29" i="62"/>
  <c r="E30" i="62"/>
  <c r="E31" i="62"/>
  <c r="E32" i="62"/>
  <c r="E33" i="62"/>
  <c r="E34" i="62"/>
  <c r="E35" i="62"/>
  <c r="E36" i="62"/>
  <c r="E37" i="62"/>
  <c r="E38" i="62"/>
  <c r="E39" i="62"/>
  <c r="E40" i="62"/>
  <c r="H40" i="62"/>
  <c r="K40" i="62"/>
  <c r="E41" i="62"/>
  <c r="E42" i="62"/>
  <c r="F51" i="62"/>
  <c r="D5" i="62"/>
  <c r="D5" i="33" s="1"/>
  <c r="E15" i="33" l="1"/>
  <c r="K15" i="62"/>
  <c r="F15" i="62"/>
  <c r="L15" i="62" s="1"/>
  <c r="E14" i="33"/>
  <c r="K14" i="62"/>
  <c r="F14" i="62"/>
  <c r="L14" i="62" s="1"/>
  <c r="E22" i="33"/>
  <c r="F22" i="62"/>
  <c r="L22" i="62" s="1"/>
  <c r="K22" i="62"/>
  <c r="E19" i="33"/>
  <c r="F19" i="62"/>
  <c r="L19" i="62" s="1"/>
  <c r="K19" i="62"/>
  <c r="E29" i="33"/>
  <c r="K29" i="33" s="1"/>
  <c r="L29" i="33" s="1"/>
  <c r="K29" i="62"/>
  <c r="F29" i="62"/>
  <c r="L29" i="62" s="1"/>
  <c r="E16" i="33"/>
  <c r="K16" i="62"/>
  <c r="F16" i="62"/>
  <c r="L16" i="62" s="1"/>
  <c r="E28" i="33"/>
  <c r="K28" i="33" s="1"/>
  <c r="L28" i="33" s="1"/>
  <c r="K28" i="62"/>
  <c r="F28" i="62"/>
  <c r="L28" i="62" s="1"/>
  <c r="E39" i="33"/>
  <c r="K39" i="62"/>
  <c r="F39" i="62"/>
  <c r="L39" i="62" s="1"/>
  <c r="E38" i="33"/>
  <c r="F38" i="33" s="1"/>
  <c r="K38" i="62"/>
  <c r="F38" i="62"/>
  <c r="L38" i="62" s="1"/>
  <c r="E26" i="33"/>
  <c r="K26" i="62"/>
  <c r="F26" i="62"/>
  <c r="L26" i="62" s="1"/>
  <c r="E13" i="33"/>
  <c r="K13" i="62"/>
  <c r="F13" i="62"/>
  <c r="L13" i="62" s="1"/>
  <c r="E37" i="33"/>
  <c r="F37" i="62"/>
  <c r="L37" i="62" s="1"/>
  <c r="K37" i="62"/>
  <c r="E25" i="33"/>
  <c r="F25" i="62"/>
  <c r="L25" i="62" s="1"/>
  <c r="K25" i="62"/>
  <c r="E12" i="33"/>
  <c r="K12" i="62"/>
  <c r="F12" i="62"/>
  <c r="E36" i="33"/>
  <c r="K36" i="62"/>
  <c r="F36" i="62"/>
  <c r="L36" i="62" s="1"/>
  <c r="E24" i="33"/>
  <c r="F24" i="62"/>
  <c r="L24" i="62" s="1"/>
  <c r="K24" i="62"/>
  <c r="E35" i="33"/>
  <c r="K35" i="62"/>
  <c r="F35" i="62"/>
  <c r="L35" i="62" s="1"/>
  <c r="E34" i="33"/>
  <c r="F34" i="62"/>
  <c r="L34" i="62" s="1"/>
  <c r="K34" i="62"/>
  <c r="E21" i="33"/>
  <c r="K21" i="33" s="1"/>
  <c r="L21" i="33" s="1"/>
  <c r="F21" i="62"/>
  <c r="L21" i="62" s="1"/>
  <c r="K21" i="62"/>
  <c r="E27" i="33"/>
  <c r="K27" i="62"/>
  <c r="F27" i="62"/>
  <c r="L27" i="62" s="1"/>
  <c r="E33" i="33"/>
  <c r="F33" i="62"/>
  <c r="L33" i="62" s="1"/>
  <c r="K33" i="62"/>
  <c r="E20" i="33"/>
  <c r="K20" i="33" s="1"/>
  <c r="L20" i="33" s="1"/>
  <c r="K20" i="62"/>
  <c r="F20" i="62"/>
  <c r="L20" i="62" s="1"/>
  <c r="E42" i="33"/>
  <c r="F42" i="62"/>
  <c r="L42" i="62" s="1"/>
  <c r="K42" i="62"/>
  <c r="E32" i="33"/>
  <c r="K32" i="62"/>
  <c r="F32" i="62"/>
  <c r="L32" i="62" s="1"/>
  <c r="E43" i="62"/>
  <c r="K41" i="62"/>
  <c r="E31" i="33"/>
  <c r="F31" i="62"/>
  <c r="L31" i="62" s="1"/>
  <c r="K31" i="62"/>
  <c r="E18" i="33"/>
  <c r="K18" i="33" s="1"/>
  <c r="K18" i="62"/>
  <c r="F18" i="62"/>
  <c r="L18" i="62" s="1"/>
  <c r="E30" i="33"/>
  <c r="K30" i="33" s="1"/>
  <c r="L30" i="33" s="1"/>
  <c r="F30" i="62"/>
  <c r="L30" i="62" s="1"/>
  <c r="K30" i="62"/>
  <c r="E17" i="33"/>
  <c r="F17" i="62"/>
  <c r="L17" i="62" s="1"/>
  <c r="K17" i="62"/>
  <c r="E41" i="33"/>
  <c r="F41" i="62"/>
  <c r="AT31" i="61"/>
  <c r="J33" i="61"/>
  <c r="AN33" i="61" s="1"/>
  <c r="E43" i="33"/>
  <c r="F41" i="33"/>
  <c r="E51" i="62"/>
  <c r="F43" i="62" l="1"/>
  <c r="L41" i="62"/>
  <c r="L43" i="62" s="1"/>
  <c r="K26" i="33"/>
  <c r="L26" i="33" s="1"/>
  <c r="F26" i="33"/>
  <c r="K27" i="33"/>
  <c r="L27" i="33" s="1"/>
  <c r="F27" i="33"/>
  <c r="K24" i="33"/>
  <c r="L24" i="33" s="1"/>
  <c r="F24" i="33"/>
  <c r="L12" i="62"/>
  <c r="L40" i="62" s="1"/>
  <c r="F40" i="62"/>
  <c r="K22" i="33"/>
  <c r="L22" i="33" s="1"/>
  <c r="F22" i="33"/>
  <c r="K43" i="62"/>
  <c r="F25" i="33"/>
  <c r="K25" i="33"/>
  <c r="L25" i="33" s="1"/>
  <c r="A2" i="59"/>
  <c r="A3" i="59"/>
  <c r="AG3" i="59"/>
  <c r="A4" i="59"/>
  <c r="A5" i="59"/>
  <c r="A6" i="59"/>
  <c r="F6" i="59"/>
  <c r="H6" i="59"/>
  <c r="R6" i="59"/>
  <c r="A7" i="59"/>
  <c r="F7" i="59"/>
  <c r="N7" i="59"/>
  <c r="R7" i="59"/>
  <c r="V7" i="59"/>
  <c r="W7" i="59"/>
  <c r="X7" i="59"/>
  <c r="AC7" i="59"/>
  <c r="AG7" i="59"/>
  <c r="A8" i="59"/>
  <c r="F8" i="59"/>
  <c r="A9" i="59"/>
  <c r="F9" i="59"/>
  <c r="Q9" i="59"/>
  <c r="V9" i="59"/>
  <c r="A10" i="59"/>
  <c r="F10" i="59"/>
  <c r="Q10" i="59"/>
  <c r="V10" i="59"/>
  <c r="A11" i="59"/>
  <c r="F11" i="59"/>
  <c r="A12" i="59"/>
  <c r="B12" i="59"/>
  <c r="C12" i="59"/>
  <c r="D12" i="59"/>
  <c r="E12" i="59"/>
  <c r="F12" i="59"/>
  <c r="G12" i="59"/>
  <c r="H12" i="59"/>
  <c r="I12" i="59"/>
  <c r="J12" i="59"/>
  <c r="K12" i="59"/>
  <c r="L12" i="59"/>
  <c r="M12" i="59"/>
  <c r="N12" i="59"/>
  <c r="O12" i="59"/>
  <c r="P12" i="59"/>
  <c r="Q12" i="59"/>
  <c r="R12" i="59"/>
  <c r="S12" i="59"/>
  <c r="T12" i="59"/>
  <c r="U12" i="59"/>
  <c r="V12" i="59"/>
  <c r="W12" i="59"/>
  <c r="X12" i="59"/>
  <c r="Y12" i="59"/>
  <c r="Z12" i="59"/>
  <c r="AA12" i="59"/>
  <c r="AB12" i="59"/>
  <c r="AC12" i="59"/>
  <c r="AD12" i="59"/>
  <c r="AE12" i="59"/>
  <c r="AF12" i="59"/>
  <c r="AG12" i="59"/>
  <c r="A13" i="59"/>
  <c r="A14" i="59"/>
  <c r="K14" i="59"/>
  <c r="L14" i="59"/>
  <c r="M14" i="59"/>
  <c r="N14" i="59"/>
  <c r="O14" i="59"/>
  <c r="P14" i="59"/>
  <c r="Q14" i="59"/>
  <c r="R14" i="59"/>
  <c r="S14" i="59"/>
  <c r="T14" i="59"/>
  <c r="U14" i="59"/>
  <c r="V14" i="59"/>
  <c r="W14" i="59"/>
  <c r="X14" i="59"/>
  <c r="Y14" i="59"/>
  <c r="Z14" i="59"/>
  <c r="AA14" i="59"/>
  <c r="AB14" i="59"/>
  <c r="AC14" i="59"/>
  <c r="AD14" i="59"/>
  <c r="AE14" i="59"/>
  <c r="AF14" i="59"/>
  <c r="AG14" i="59"/>
  <c r="A15" i="59"/>
  <c r="B15" i="59"/>
  <c r="K15" i="59"/>
  <c r="L15" i="59"/>
  <c r="A16" i="59"/>
  <c r="B16" i="59"/>
  <c r="K16" i="59"/>
  <c r="L16" i="59"/>
  <c r="N16" i="59"/>
  <c r="A17" i="59"/>
  <c r="K17" i="59"/>
  <c r="L17" i="59"/>
  <c r="N17" i="59"/>
  <c r="A18" i="59"/>
  <c r="K18" i="59"/>
  <c r="L18" i="59"/>
  <c r="M18" i="59"/>
  <c r="T18" i="59"/>
  <c r="A19" i="59"/>
  <c r="K19" i="59"/>
  <c r="L19" i="59"/>
  <c r="M19" i="59"/>
  <c r="T19" i="59"/>
  <c r="A20" i="59"/>
  <c r="B20" i="59"/>
  <c r="K20" i="59"/>
  <c r="L20" i="59"/>
  <c r="A21" i="59"/>
  <c r="B21" i="59"/>
  <c r="K21" i="59"/>
  <c r="L21" i="59"/>
  <c r="A22" i="59"/>
  <c r="B22" i="59"/>
  <c r="K22" i="59"/>
  <c r="L22" i="59"/>
  <c r="N22" i="59"/>
  <c r="A23" i="59"/>
  <c r="K23" i="59"/>
  <c r="L23" i="59"/>
  <c r="N23" i="59"/>
  <c r="A24" i="59"/>
  <c r="K24" i="59"/>
  <c r="L24" i="59"/>
  <c r="M24" i="59"/>
  <c r="T24" i="59"/>
  <c r="A25" i="59"/>
  <c r="K25" i="59"/>
  <c r="L25" i="59"/>
  <c r="M25" i="59"/>
  <c r="T25" i="59"/>
  <c r="A26" i="59"/>
  <c r="K26" i="59"/>
  <c r="L26" i="59"/>
  <c r="P26" i="59"/>
  <c r="A27" i="59"/>
  <c r="A31" i="59"/>
  <c r="O31" i="59"/>
  <c r="P31" i="59"/>
  <c r="Q31" i="59"/>
  <c r="R31" i="59"/>
  <c r="S31" i="59"/>
  <c r="T31" i="59"/>
  <c r="U31" i="59"/>
  <c r="V31" i="59"/>
  <c r="W31" i="59"/>
  <c r="X31" i="59"/>
  <c r="Y31" i="59"/>
  <c r="Z31" i="59"/>
  <c r="AA31" i="59"/>
  <c r="AB31" i="59"/>
  <c r="AC31" i="59"/>
  <c r="AD31" i="59"/>
  <c r="AE31" i="59"/>
  <c r="AF31" i="59"/>
  <c r="AG31" i="59"/>
  <c r="A32" i="59"/>
  <c r="B32" i="59"/>
  <c r="M32" i="59"/>
  <c r="N32" i="59"/>
  <c r="A33" i="59"/>
  <c r="B33" i="59"/>
  <c r="M33" i="59"/>
  <c r="N33" i="59"/>
  <c r="A34" i="59"/>
  <c r="B34" i="59"/>
  <c r="M34" i="59"/>
  <c r="N34" i="59"/>
  <c r="AA34" i="59"/>
  <c r="A35" i="59"/>
  <c r="B35" i="59"/>
  <c r="M35" i="59"/>
  <c r="N35" i="59"/>
  <c r="AA35" i="59"/>
  <c r="A36" i="59"/>
  <c r="B36" i="59"/>
  <c r="M36" i="59"/>
  <c r="N36" i="59"/>
  <c r="AA36" i="59"/>
  <c r="A37" i="59"/>
  <c r="B37" i="59"/>
  <c r="M37" i="59"/>
  <c r="N37" i="59"/>
  <c r="A38" i="59"/>
  <c r="M38" i="59"/>
  <c r="N38" i="59"/>
  <c r="O38" i="59"/>
  <c r="P38" i="59"/>
  <c r="Q38" i="59"/>
  <c r="R38" i="59"/>
  <c r="S38" i="59"/>
  <c r="T38" i="59"/>
  <c r="U38" i="59"/>
  <c r="V38" i="59"/>
  <c r="W38" i="59"/>
  <c r="X38" i="59"/>
  <c r="Y38" i="59"/>
  <c r="Z38" i="59"/>
  <c r="AA38" i="59"/>
  <c r="AB38" i="59"/>
  <c r="AC38" i="59"/>
  <c r="AD38" i="59"/>
  <c r="AE38" i="59"/>
  <c r="AF38" i="59"/>
  <c r="AG38" i="59"/>
  <c r="A39" i="59"/>
  <c r="A41" i="59"/>
  <c r="N41" i="59"/>
  <c r="O41" i="59"/>
  <c r="P41" i="59"/>
  <c r="Q41" i="59"/>
  <c r="R41" i="59"/>
  <c r="S41" i="59"/>
  <c r="T41" i="59"/>
  <c r="U41" i="59"/>
  <c r="V41" i="59"/>
  <c r="W41" i="59"/>
  <c r="X41" i="59"/>
  <c r="Y41" i="59"/>
  <c r="Z41" i="59"/>
  <c r="AA41" i="59"/>
  <c r="AB41" i="59"/>
  <c r="AC41" i="59"/>
  <c r="AD41" i="59"/>
  <c r="AE41" i="59"/>
  <c r="AF41" i="59"/>
  <c r="AG41" i="59"/>
  <c r="A42" i="59"/>
  <c r="B42" i="59"/>
  <c r="M42" i="59"/>
  <c r="N42" i="59"/>
  <c r="AA42" i="59"/>
  <c r="A43" i="59"/>
  <c r="B43" i="59"/>
  <c r="M43" i="59"/>
  <c r="N43" i="59"/>
  <c r="O43" i="59"/>
  <c r="Q43" i="59"/>
  <c r="V43" i="59"/>
  <c r="X43" i="59"/>
  <c r="AE43" i="59"/>
  <c r="A44" i="59"/>
  <c r="S44" i="59"/>
  <c r="T44" i="59"/>
  <c r="U44" i="59"/>
  <c r="V44" i="59"/>
  <c r="W44" i="59"/>
  <c r="X44" i="59"/>
  <c r="Y44" i="59"/>
  <c r="Z44" i="59"/>
  <c r="AA44" i="59"/>
  <c r="AB44" i="59"/>
  <c r="AC44" i="59"/>
  <c r="AD44" i="59"/>
  <c r="AE44" i="59"/>
  <c r="AF44" i="59"/>
  <c r="AG44" i="59"/>
  <c r="A45" i="59"/>
  <c r="B45" i="59"/>
  <c r="P45" i="59"/>
  <c r="Q45" i="59"/>
  <c r="A46" i="59"/>
  <c r="B46" i="59"/>
  <c r="P46" i="59"/>
  <c r="Q46" i="59"/>
  <c r="AB46" i="59"/>
  <c r="AG46" i="59"/>
  <c r="A47" i="59"/>
  <c r="B47" i="59"/>
  <c r="P47" i="59"/>
  <c r="Q47" i="59"/>
  <c r="A48" i="59"/>
  <c r="B48" i="59"/>
  <c r="P48" i="59"/>
  <c r="Q48" i="59"/>
  <c r="A49" i="59"/>
  <c r="W49" i="59"/>
  <c r="X49" i="59"/>
  <c r="Y49" i="59"/>
  <c r="Z49" i="59"/>
  <c r="AA49" i="59"/>
  <c r="AB49" i="59"/>
  <c r="AC49" i="59"/>
  <c r="AD49" i="59"/>
  <c r="AE49" i="59"/>
  <c r="AF49" i="59"/>
  <c r="AG49" i="59"/>
  <c r="A50" i="59"/>
  <c r="B50" i="59"/>
  <c r="AG50" i="59"/>
  <c r="A51" i="59"/>
  <c r="H51" i="59"/>
  <c r="P51" i="59"/>
  <c r="R51" i="59"/>
  <c r="AB51" i="59"/>
  <c r="AG51" i="59"/>
  <c r="A52" i="59"/>
  <c r="W52" i="59"/>
  <c r="X52" i="59"/>
  <c r="Y52" i="59"/>
  <c r="Z52" i="59"/>
  <c r="AA52" i="59"/>
  <c r="AB52" i="59"/>
  <c r="AC52" i="59"/>
  <c r="AD52" i="59"/>
  <c r="AE52" i="59"/>
  <c r="AF52" i="59"/>
  <c r="AG52" i="59"/>
  <c r="A53" i="59"/>
  <c r="B53" i="59"/>
  <c r="Z53" i="59"/>
  <c r="AA53" i="59"/>
  <c r="AB53" i="59"/>
  <c r="AC53" i="59"/>
  <c r="AD53" i="59"/>
  <c r="AE53" i="59"/>
  <c r="AF53" i="59"/>
  <c r="AG53" i="59"/>
  <c r="A54" i="59"/>
  <c r="A59" i="59"/>
  <c r="W59" i="59"/>
  <c r="X59" i="59"/>
  <c r="Y59" i="59"/>
  <c r="Z59" i="59"/>
  <c r="AA59" i="59"/>
  <c r="AB59" i="59"/>
  <c r="AC59" i="59"/>
  <c r="AD59" i="59"/>
  <c r="AE59" i="59"/>
  <c r="AF59" i="59"/>
  <c r="AG59" i="59"/>
  <c r="A60" i="59"/>
  <c r="B60" i="59"/>
  <c r="C60" i="59"/>
  <c r="D60" i="59"/>
  <c r="V60" i="59"/>
  <c r="AB60" i="59"/>
  <c r="AC60" i="59"/>
  <c r="AD60" i="59"/>
  <c r="AE60" i="59"/>
  <c r="AF60" i="59"/>
  <c r="AG60" i="59"/>
  <c r="A61" i="59"/>
  <c r="B61" i="59"/>
  <c r="C61" i="59"/>
  <c r="D61" i="59"/>
  <c r="F61" i="59"/>
  <c r="H61" i="59"/>
  <c r="J61" i="59"/>
  <c r="L61" i="59"/>
  <c r="N61" i="59"/>
  <c r="P61" i="59"/>
  <c r="R61" i="59"/>
  <c r="T61" i="59"/>
  <c r="V61" i="59"/>
  <c r="X61" i="59"/>
  <c r="Z61" i="59"/>
  <c r="AB61" i="59"/>
  <c r="AC61" i="59"/>
  <c r="AD61" i="59"/>
  <c r="AE61" i="59"/>
  <c r="AF61" i="59"/>
  <c r="AG61" i="59"/>
  <c r="A62" i="59"/>
  <c r="B62" i="59"/>
  <c r="C62" i="59"/>
  <c r="D62" i="59"/>
  <c r="F62" i="59"/>
  <c r="H62" i="59"/>
  <c r="J62" i="59"/>
  <c r="L62" i="59"/>
  <c r="N62" i="59"/>
  <c r="P62" i="59"/>
  <c r="R62" i="59"/>
  <c r="T62" i="59"/>
  <c r="V62" i="59"/>
  <c r="X62" i="59"/>
  <c r="Z62" i="59"/>
  <c r="AB62" i="59"/>
  <c r="AC62" i="59"/>
  <c r="AD62" i="59"/>
  <c r="AE62" i="59"/>
  <c r="AF62" i="59"/>
  <c r="AG62" i="59"/>
  <c r="A63" i="59"/>
  <c r="B63" i="59"/>
  <c r="C63" i="59"/>
  <c r="AB63" i="59"/>
  <c r="AC63" i="59"/>
  <c r="AD63" i="59"/>
  <c r="AE63" i="59"/>
  <c r="AF63" i="59"/>
  <c r="AG63" i="59"/>
  <c r="A64" i="59"/>
  <c r="B64" i="59"/>
  <c r="C64" i="59"/>
  <c r="D64" i="59"/>
  <c r="E64" i="59"/>
  <c r="F64" i="59"/>
  <c r="G64" i="59"/>
  <c r="H64" i="59"/>
  <c r="I64" i="59"/>
  <c r="J64" i="59"/>
  <c r="K64" i="59"/>
  <c r="L64" i="59"/>
  <c r="M64" i="59"/>
  <c r="N64" i="59"/>
  <c r="O64" i="59"/>
  <c r="P64" i="59"/>
  <c r="Q64" i="59"/>
  <c r="R64" i="59"/>
  <c r="S64" i="59"/>
  <c r="T64" i="59"/>
  <c r="U64" i="59"/>
  <c r="V64" i="59"/>
  <c r="W64" i="59"/>
  <c r="X64" i="59"/>
  <c r="Y64" i="59"/>
  <c r="Z64" i="59"/>
  <c r="AA64" i="59"/>
  <c r="AB64" i="59"/>
  <c r="AC64" i="59"/>
  <c r="AD64" i="59"/>
  <c r="AE64" i="59"/>
  <c r="AF64" i="59"/>
  <c r="AG64" i="59"/>
  <c r="A65" i="59"/>
  <c r="W65" i="59"/>
  <c r="X65" i="59"/>
  <c r="Y65" i="59"/>
  <c r="Z65" i="59"/>
  <c r="AA65" i="59"/>
  <c r="AB65" i="59"/>
  <c r="AC65" i="59"/>
  <c r="AD65" i="59"/>
  <c r="AE65" i="59"/>
  <c r="AF65" i="59"/>
  <c r="AG65" i="59"/>
  <c r="A66" i="59"/>
  <c r="B66" i="59"/>
  <c r="L66" i="59"/>
  <c r="M66" i="59"/>
  <c r="X66" i="59"/>
  <c r="AG66" i="59"/>
  <c r="A67" i="59"/>
  <c r="B67" i="59"/>
  <c r="L67" i="59"/>
  <c r="M67" i="59"/>
  <c r="X67" i="59"/>
  <c r="AG67" i="59"/>
  <c r="A68" i="59"/>
  <c r="B68" i="59"/>
  <c r="L68" i="59"/>
  <c r="M68" i="59"/>
  <c r="N68" i="59"/>
  <c r="O68" i="59"/>
  <c r="P68" i="59"/>
  <c r="Q68" i="59"/>
  <c r="R68" i="59"/>
  <c r="S68" i="59"/>
  <c r="T68" i="59"/>
  <c r="U68" i="59"/>
  <c r="V68" i="59"/>
  <c r="W68" i="59"/>
  <c r="X68" i="59"/>
  <c r="Y68" i="59"/>
  <c r="Z68" i="59"/>
  <c r="AA68" i="59"/>
  <c r="AB68" i="59"/>
  <c r="AC68" i="59"/>
  <c r="AD68" i="59"/>
  <c r="AE68" i="59"/>
  <c r="AF68" i="59"/>
  <c r="AG68" i="59"/>
  <c r="A69" i="59"/>
  <c r="U69" i="59"/>
  <c r="V69" i="59"/>
  <c r="W69" i="59"/>
  <c r="X69" i="59"/>
  <c r="Y69" i="59"/>
  <c r="Z69" i="59"/>
  <c r="AA69" i="59"/>
  <c r="AB69" i="59"/>
  <c r="AG69" i="59"/>
  <c r="A70" i="59"/>
  <c r="J70" i="59"/>
  <c r="S70" i="59"/>
  <c r="A71" i="59"/>
  <c r="B71" i="59"/>
  <c r="I71" i="59"/>
  <c r="J71" i="59"/>
  <c r="S71" i="59"/>
  <c r="A72" i="59"/>
  <c r="B72" i="59"/>
  <c r="I72" i="59"/>
  <c r="J72" i="59"/>
  <c r="S72" i="59"/>
  <c r="A73" i="59"/>
  <c r="B73" i="59"/>
  <c r="I73" i="59"/>
  <c r="S73" i="59"/>
  <c r="A74" i="59"/>
  <c r="B74" i="59"/>
  <c r="I74" i="59"/>
  <c r="J74" i="59"/>
  <c r="S74" i="59"/>
  <c r="A75" i="59"/>
  <c r="B75" i="59"/>
  <c r="I75" i="59"/>
  <c r="S75" i="59"/>
  <c r="A76" i="59"/>
  <c r="S76" i="59"/>
  <c r="A77" i="59"/>
  <c r="B77" i="59"/>
  <c r="C77" i="59"/>
  <c r="D77" i="59"/>
  <c r="E77" i="59"/>
  <c r="F77" i="59"/>
  <c r="G77" i="59"/>
  <c r="H77" i="59"/>
  <c r="I77" i="59"/>
  <c r="J77" i="59"/>
  <c r="K77" i="59"/>
  <c r="L77" i="59"/>
  <c r="M77" i="59"/>
  <c r="N77" i="59"/>
  <c r="O77" i="59"/>
  <c r="P77" i="59"/>
  <c r="Q77" i="59"/>
  <c r="R77" i="59"/>
  <c r="S77" i="59"/>
  <c r="T77" i="59"/>
  <c r="U77" i="59"/>
  <c r="V77" i="59"/>
  <c r="W77" i="59"/>
  <c r="X77" i="59"/>
  <c r="Y77" i="59"/>
  <c r="Z77" i="59"/>
  <c r="AA77" i="59"/>
  <c r="AB77" i="59"/>
  <c r="AC77" i="59"/>
  <c r="AD77" i="59"/>
  <c r="AE77" i="59"/>
  <c r="AF77" i="59"/>
  <c r="AG77" i="59"/>
  <c r="A78" i="59"/>
  <c r="H78" i="59"/>
  <c r="I78" i="59"/>
  <c r="J78" i="59"/>
  <c r="K78" i="59"/>
  <c r="L78" i="59"/>
  <c r="M78" i="59"/>
  <c r="N78" i="59"/>
  <c r="O78" i="59"/>
  <c r="P78" i="59"/>
  <c r="Q78" i="59"/>
  <c r="R78" i="59"/>
  <c r="S78" i="59"/>
  <c r="T78" i="59"/>
  <c r="U78" i="59"/>
  <c r="V78" i="59"/>
  <c r="W78" i="59"/>
  <c r="X78" i="59"/>
  <c r="Y78" i="59"/>
  <c r="Z78" i="59"/>
  <c r="AA78" i="59"/>
  <c r="AG78" i="59"/>
  <c r="A79" i="59"/>
  <c r="F79" i="59"/>
  <c r="K79" i="59"/>
  <c r="R79" i="59"/>
  <c r="Y79" i="59"/>
  <c r="A80" i="59"/>
  <c r="F80" i="59"/>
  <c r="K80" i="59"/>
  <c r="R80" i="59"/>
  <c r="Y80" i="59"/>
  <c r="A81" i="59"/>
  <c r="F81" i="59"/>
  <c r="K81" i="59"/>
  <c r="R81" i="59"/>
  <c r="Y81" i="59"/>
  <c r="A82" i="59"/>
  <c r="F82" i="59"/>
  <c r="K82" i="59"/>
  <c r="R82" i="59"/>
  <c r="Y82" i="59"/>
  <c r="A83" i="59"/>
  <c r="F83" i="59"/>
  <c r="K83" i="59"/>
  <c r="R83" i="59"/>
  <c r="Y83" i="59"/>
  <c r="A84" i="59"/>
  <c r="Y84" i="59"/>
  <c r="A85" i="59"/>
  <c r="W85" i="59"/>
  <c r="X85" i="59"/>
  <c r="Y85" i="59"/>
  <c r="Z85" i="59"/>
  <c r="AA85" i="59"/>
  <c r="AB85" i="59"/>
  <c r="AC85" i="59"/>
  <c r="AD85" i="59"/>
  <c r="AE85" i="59"/>
  <c r="AF85" i="59"/>
  <c r="AG85" i="59"/>
  <c r="A86" i="59"/>
  <c r="A88" i="59"/>
  <c r="AG88" i="59"/>
  <c r="A89" i="59"/>
  <c r="B89" i="59"/>
  <c r="AG89" i="59"/>
  <c r="A90" i="59"/>
  <c r="A92" i="59"/>
  <c r="AA92" i="59"/>
  <c r="AB92" i="59"/>
  <c r="AC92" i="59"/>
  <c r="AD92" i="59"/>
  <c r="AE92" i="59"/>
  <c r="AF92" i="59"/>
  <c r="AG92" i="59"/>
  <c r="A93" i="59"/>
  <c r="B93" i="59"/>
  <c r="AG93" i="59"/>
  <c r="A94" i="59"/>
  <c r="A96" i="59"/>
  <c r="A97" i="59"/>
  <c r="AG97" i="59"/>
  <c r="A98" i="59"/>
  <c r="C98" i="59"/>
  <c r="F98" i="59"/>
  <c r="H98" i="59"/>
  <c r="A99" i="59"/>
  <c r="B99" i="59"/>
  <c r="H99" i="59"/>
  <c r="I99" i="59"/>
  <c r="A100" i="59"/>
  <c r="AE100" i="59"/>
  <c r="AF100" i="59"/>
  <c r="AG100" i="59"/>
  <c r="A101" i="59"/>
  <c r="B101" i="59"/>
  <c r="K101" i="59"/>
  <c r="L101" i="59"/>
  <c r="A102" i="59"/>
  <c r="B102" i="59"/>
  <c r="K102" i="59"/>
  <c r="L102" i="59"/>
  <c r="A103" i="59"/>
  <c r="B103" i="59"/>
  <c r="K103" i="59"/>
  <c r="L103" i="59"/>
  <c r="N103" i="59"/>
  <c r="Q103" i="59"/>
  <c r="S103" i="59"/>
  <c r="V103" i="59"/>
  <c r="A104" i="59"/>
  <c r="B104" i="59"/>
  <c r="K104" i="59"/>
  <c r="L104" i="59"/>
  <c r="A105" i="59"/>
  <c r="B105" i="59"/>
  <c r="K105" i="59"/>
  <c r="L105" i="59"/>
  <c r="A106" i="59"/>
  <c r="B106" i="59"/>
  <c r="K106" i="59"/>
  <c r="L106" i="59"/>
  <c r="A107" i="59"/>
  <c r="B107" i="59"/>
  <c r="C107" i="59"/>
  <c r="D107" i="59"/>
  <c r="E107" i="59"/>
  <c r="F107" i="59"/>
  <c r="G107" i="59"/>
  <c r="H107" i="59"/>
  <c r="I107" i="59"/>
  <c r="J107" i="59"/>
  <c r="K107" i="59"/>
  <c r="L107" i="59"/>
  <c r="M107" i="59"/>
  <c r="N107" i="59"/>
  <c r="O107" i="59"/>
  <c r="P107" i="59"/>
  <c r="Q107" i="59"/>
  <c r="R107" i="59"/>
  <c r="S107" i="59"/>
  <c r="T107" i="59"/>
  <c r="U107" i="59"/>
  <c r="V107" i="59"/>
  <c r="W107" i="59"/>
  <c r="X107" i="59"/>
  <c r="Y107" i="59"/>
  <c r="Z107" i="59"/>
  <c r="AA107" i="59"/>
  <c r="AB107" i="59"/>
  <c r="AC107" i="59"/>
  <c r="AD107" i="59"/>
  <c r="AE107" i="59"/>
  <c r="AF107" i="59"/>
  <c r="AG107" i="59"/>
  <c r="A108" i="59"/>
  <c r="AG108" i="59"/>
  <c r="A109" i="59"/>
  <c r="B109" i="59"/>
  <c r="AG109" i="59"/>
  <c r="A110" i="59"/>
  <c r="AG110" i="59"/>
  <c r="B37" i="58"/>
  <c r="A2" i="58"/>
  <c r="A3" i="58"/>
  <c r="A4" i="58"/>
  <c r="A5" i="58"/>
  <c r="A6" i="58"/>
  <c r="F6" i="58"/>
  <c r="H6" i="58"/>
  <c r="R6" i="58"/>
  <c r="A7" i="58"/>
  <c r="F7" i="58"/>
  <c r="N7" i="58"/>
  <c r="R7" i="58"/>
  <c r="V7" i="58"/>
  <c r="W7" i="58"/>
  <c r="X7" i="58"/>
  <c r="AC7" i="58"/>
  <c r="AG7" i="58"/>
  <c r="A8" i="58"/>
  <c r="F8" i="58"/>
  <c r="A9" i="58"/>
  <c r="F9" i="58"/>
  <c r="Q9" i="58"/>
  <c r="V9" i="58"/>
  <c r="A10" i="58"/>
  <c r="F10" i="58"/>
  <c r="Q10" i="58"/>
  <c r="V10" i="58"/>
  <c r="A11" i="58"/>
  <c r="F11" i="58"/>
  <c r="A12" i="58"/>
  <c r="B12" i="58"/>
  <c r="C12" i="58"/>
  <c r="D12" i="58"/>
  <c r="E12" i="58"/>
  <c r="F12" i="58"/>
  <c r="G12" i="58"/>
  <c r="H12" i="58"/>
  <c r="I12" i="58"/>
  <c r="J12" i="58"/>
  <c r="K12" i="58"/>
  <c r="L12" i="58"/>
  <c r="M12" i="58"/>
  <c r="N12" i="58"/>
  <c r="O12" i="58"/>
  <c r="P12" i="58"/>
  <c r="Q12" i="58"/>
  <c r="R12" i="58"/>
  <c r="S12" i="58"/>
  <c r="T12" i="58"/>
  <c r="U12" i="58"/>
  <c r="V12" i="58"/>
  <c r="W12" i="58"/>
  <c r="X12" i="58"/>
  <c r="Y12" i="58"/>
  <c r="Z12" i="58"/>
  <c r="AA12" i="58"/>
  <c r="AB12" i="58"/>
  <c r="AC12" i="58"/>
  <c r="AD12" i="58"/>
  <c r="AE12" i="58"/>
  <c r="AF12" i="58"/>
  <c r="AG12" i="58"/>
  <c r="A13" i="58"/>
  <c r="A14" i="58"/>
  <c r="K14" i="58"/>
  <c r="L14" i="58"/>
  <c r="M14" i="58"/>
  <c r="N14" i="58"/>
  <c r="O14" i="58"/>
  <c r="P14" i="58"/>
  <c r="Q14" i="58"/>
  <c r="R14" i="58"/>
  <c r="S14" i="58"/>
  <c r="T14" i="58"/>
  <c r="U14" i="58"/>
  <c r="V14" i="58"/>
  <c r="W14" i="58"/>
  <c r="X14" i="58"/>
  <c r="Y14" i="58"/>
  <c r="Z14" i="58"/>
  <c r="AA14" i="58"/>
  <c r="AB14" i="58"/>
  <c r="AC14" i="58"/>
  <c r="AD14" i="58"/>
  <c r="AE14" i="58"/>
  <c r="AF14" i="58"/>
  <c r="AG14" i="58"/>
  <c r="A15" i="58"/>
  <c r="B15" i="58"/>
  <c r="K15" i="58"/>
  <c r="L15" i="58"/>
  <c r="A16" i="58"/>
  <c r="B16" i="58"/>
  <c r="K16" i="58"/>
  <c r="L16" i="58"/>
  <c r="N16" i="58"/>
  <c r="A17" i="58"/>
  <c r="K17" i="58"/>
  <c r="L17" i="58"/>
  <c r="N17" i="58"/>
  <c r="A18" i="58"/>
  <c r="K18" i="58"/>
  <c r="L18" i="58"/>
  <c r="M18" i="58"/>
  <c r="T18" i="58"/>
  <c r="A19" i="58"/>
  <c r="K19" i="58"/>
  <c r="L19" i="58"/>
  <c r="M19" i="58"/>
  <c r="T19" i="58"/>
  <c r="A20" i="58"/>
  <c r="B20" i="58"/>
  <c r="K20" i="58"/>
  <c r="L20" i="58"/>
  <c r="A21" i="58"/>
  <c r="B21" i="58"/>
  <c r="K21" i="58"/>
  <c r="L21" i="58"/>
  <c r="A22" i="58"/>
  <c r="B22" i="58"/>
  <c r="K22" i="58"/>
  <c r="L22" i="58"/>
  <c r="N22" i="58"/>
  <c r="A23" i="58"/>
  <c r="K23" i="58"/>
  <c r="L23" i="58"/>
  <c r="N23" i="58"/>
  <c r="A24" i="58"/>
  <c r="K24" i="58"/>
  <c r="L24" i="58"/>
  <c r="M24" i="58"/>
  <c r="T24" i="58"/>
  <c r="A25" i="58"/>
  <c r="K25" i="58"/>
  <c r="L25" i="58"/>
  <c r="M25" i="58"/>
  <c r="T25" i="58"/>
  <c r="A26" i="58"/>
  <c r="K26" i="58"/>
  <c r="L26" i="58"/>
  <c r="P26" i="58"/>
  <c r="A27" i="58"/>
  <c r="A31" i="58"/>
  <c r="O31" i="58"/>
  <c r="P31" i="58"/>
  <c r="Q31" i="58"/>
  <c r="R31" i="58"/>
  <c r="S31" i="58"/>
  <c r="T31" i="58"/>
  <c r="U31" i="58"/>
  <c r="V31" i="58"/>
  <c r="W31" i="58"/>
  <c r="X31" i="58"/>
  <c r="Y31" i="58"/>
  <c r="Z31" i="58"/>
  <c r="AA31" i="58"/>
  <c r="AB31" i="58"/>
  <c r="AC31" i="58"/>
  <c r="AD31" i="58"/>
  <c r="AE31" i="58"/>
  <c r="AF31" i="58"/>
  <c r="AG31" i="58"/>
  <c r="A32" i="58"/>
  <c r="B32" i="58"/>
  <c r="M32" i="58"/>
  <c r="N32" i="58"/>
  <c r="A33" i="58"/>
  <c r="B33" i="58"/>
  <c r="M33" i="58"/>
  <c r="N33" i="58"/>
  <c r="A34" i="58"/>
  <c r="B34" i="58"/>
  <c r="M34" i="58"/>
  <c r="N34" i="58"/>
  <c r="A35" i="58"/>
  <c r="B35" i="58"/>
  <c r="M35" i="58"/>
  <c r="N35" i="58"/>
  <c r="AA35" i="58"/>
  <c r="A36" i="58"/>
  <c r="B36" i="58"/>
  <c r="M36" i="58"/>
  <c r="N36" i="58"/>
  <c r="A37" i="58"/>
  <c r="M37" i="58"/>
  <c r="N37" i="58"/>
  <c r="AA37" i="58"/>
  <c r="A38" i="58"/>
  <c r="B38" i="58"/>
  <c r="M38" i="58"/>
  <c r="N38" i="58"/>
  <c r="A39" i="58"/>
  <c r="B39" i="58"/>
  <c r="M39" i="58"/>
  <c r="N39" i="58"/>
  <c r="AA39" i="58"/>
  <c r="A40" i="58"/>
  <c r="B40" i="58"/>
  <c r="M40" i="58"/>
  <c r="N40" i="58"/>
  <c r="AA40" i="58"/>
  <c r="A41" i="58"/>
  <c r="B41" i="58"/>
  <c r="M41" i="58"/>
  <c r="N41" i="58"/>
  <c r="AA41" i="58"/>
  <c r="A42" i="58"/>
  <c r="B42" i="58"/>
  <c r="M42" i="58"/>
  <c r="N42" i="58"/>
  <c r="AA42" i="58"/>
  <c r="A43" i="58"/>
  <c r="S43" i="58"/>
  <c r="T43" i="58"/>
  <c r="U43" i="58"/>
  <c r="V43" i="58"/>
  <c r="W43" i="58"/>
  <c r="X43" i="58"/>
  <c r="Y43" i="58"/>
  <c r="Z43" i="58"/>
  <c r="AA43" i="58"/>
  <c r="AB43" i="58"/>
  <c r="AC43" i="58"/>
  <c r="AD43" i="58"/>
  <c r="AE43" i="58"/>
  <c r="AF43" i="58"/>
  <c r="AG43" i="58"/>
  <c r="A44" i="58"/>
  <c r="B44" i="58"/>
  <c r="M44" i="58"/>
  <c r="N44" i="58"/>
  <c r="AA44" i="58"/>
  <c r="AB44" i="58"/>
  <c r="AC44" i="58"/>
  <c r="AD44" i="58"/>
  <c r="AE44" i="58"/>
  <c r="AF44" i="58"/>
  <c r="AG44" i="58"/>
  <c r="A45" i="58"/>
  <c r="B45" i="58"/>
  <c r="M45" i="58"/>
  <c r="N45" i="58"/>
  <c r="P45" i="58"/>
  <c r="U45" i="58"/>
  <c r="W45" i="58"/>
  <c r="AE45" i="58"/>
  <c r="A46" i="58"/>
  <c r="B46" i="58"/>
  <c r="M46" i="58"/>
  <c r="N46" i="58"/>
  <c r="AA46" i="58"/>
  <c r="A47" i="58"/>
  <c r="B47" i="58"/>
  <c r="M47" i="58"/>
  <c r="N47" i="58"/>
  <c r="AA47" i="58"/>
  <c r="A48" i="58"/>
  <c r="AD48" i="58"/>
  <c r="AE48" i="58"/>
  <c r="AF48" i="58"/>
  <c r="AG48" i="58"/>
  <c r="A49" i="58"/>
  <c r="B49" i="58"/>
  <c r="M49" i="58"/>
  <c r="N49" i="58"/>
  <c r="A50" i="58"/>
  <c r="B50" i="58"/>
  <c r="M50" i="58"/>
  <c r="N50" i="58"/>
  <c r="AA50" i="58"/>
  <c r="A51" i="58"/>
  <c r="B51" i="58"/>
  <c r="M51" i="58"/>
  <c r="N51" i="58"/>
  <c r="A52" i="58"/>
  <c r="B52" i="58"/>
  <c r="A53" i="58"/>
  <c r="B53" i="58"/>
  <c r="C53" i="58"/>
  <c r="M53" i="58"/>
  <c r="N53" i="58"/>
  <c r="A54" i="58"/>
  <c r="B54" i="58"/>
  <c r="C54" i="58"/>
  <c r="M54" i="58"/>
  <c r="N54" i="58"/>
  <c r="AA54" i="58"/>
  <c r="A55" i="58"/>
  <c r="W55" i="58"/>
  <c r="X55" i="58"/>
  <c r="Y55" i="58"/>
  <c r="Z55" i="58"/>
  <c r="AA55" i="58"/>
  <c r="AB55" i="58"/>
  <c r="AC55" i="58"/>
  <c r="AD55" i="58"/>
  <c r="AE55" i="58"/>
  <c r="AF55" i="58"/>
  <c r="AG55" i="58"/>
  <c r="A56" i="58"/>
  <c r="B56" i="58"/>
  <c r="Z56" i="58"/>
  <c r="AA56" i="58"/>
  <c r="AB56" i="58"/>
  <c r="AC56" i="58"/>
  <c r="AD56" i="58"/>
  <c r="AE56" i="58"/>
  <c r="AF56" i="58"/>
  <c r="AG56" i="58"/>
  <c r="A57" i="58"/>
  <c r="A60" i="58"/>
  <c r="W60" i="58"/>
  <c r="X60" i="58"/>
  <c r="Y60" i="58"/>
  <c r="Z60" i="58"/>
  <c r="AA60" i="58"/>
  <c r="AB60" i="58"/>
  <c r="AC60" i="58"/>
  <c r="AD60" i="58"/>
  <c r="AE60" i="58"/>
  <c r="AF60" i="58"/>
  <c r="AG60" i="58"/>
  <c r="A61" i="58"/>
  <c r="B61" i="58"/>
  <c r="C61" i="58"/>
  <c r="D61" i="58"/>
  <c r="V61" i="58"/>
  <c r="AB61" i="58"/>
  <c r="AC61" i="58"/>
  <c r="AD61" i="58"/>
  <c r="AE61" i="58"/>
  <c r="AF61" i="58"/>
  <c r="AG61" i="58"/>
  <c r="A62" i="58"/>
  <c r="B62" i="58"/>
  <c r="C62" i="58"/>
  <c r="D62" i="58"/>
  <c r="F62" i="58"/>
  <c r="H62" i="58"/>
  <c r="J62" i="58"/>
  <c r="L62" i="58"/>
  <c r="N62" i="58"/>
  <c r="P62" i="58"/>
  <c r="R62" i="58"/>
  <c r="T62" i="58"/>
  <c r="V62" i="58"/>
  <c r="X62" i="58"/>
  <c r="Z62" i="58"/>
  <c r="AB62" i="58"/>
  <c r="AC62" i="58"/>
  <c r="AD62" i="58"/>
  <c r="AE62" i="58"/>
  <c r="AF62" i="58"/>
  <c r="AG62" i="58"/>
  <c r="A63" i="58"/>
  <c r="B63" i="58"/>
  <c r="C63" i="58"/>
  <c r="D63" i="58"/>
  <c r="F63" i="58"/>
  <c r="H63" i="58"/>
  <c r="J63" i="58"/>
  <c r="L63" i="58"/>
  <c r="N63" i="58"/>
  <c r="P63" i="58"/>
  <c r="R63" i="58"/>
  <c r="T63" i="58"/>
  <c r="V63" i="58"/>
  <c r="X63" i="58"/>
  <c r="Z63" i="58"/>
  <c r="AB63" i="58"/>
  <c r="AC63" i="58"/>
  <c r="AD63" i="58"/>
  <c r="AE63" i="58"/>
  <c r="AF63" i="58"/>
  <c r="AG63" i="58"/>
  <c r="A64" i="58"/>
  <c r="B64" i="58"/>
  <c r="C64" i="58"/>
  <c r="AB64" i="58"/>
  <c r="AC64" i="58"/>
  <c r="AD64" i="58"/>
  <c r="AE64" i="58"/>
  <c r="AF64" i="58"/>
  <c r="AG64" i="58"/>
  <c r="A65" i="58"/>
  <c r="B65" i="58"/>
  <c r="C65" i="58"/>
  <c r="D65" i="58"/>
  <c r="E65" i="58"/>
  <c r="F65" i="58"/>
  <c r="G65" i="58"/>
  <c r="H65" i="58"/>
  <c r="I65" i="58"/>
  <c r="J65" i="58"/>
  <c r="K65" i="58"/>
  <c r="L65" i="58"/>
  <c r="M65" i="58"/>
  <c r="N65" i="58"/>
  <c r="O65" i="58"/>
  <c r="P65" i="58"/>
  <c r="Q65" i="58"/>
  <c r="R65" i="58"/>
  <c r="S65" i="58"/>
  <c r="T65" i="58"/>
  <c r="U65" i="58"/>
  <c r="V65" i="58"/>
  <c r="W65" i="58"/>
  <c r="X65" i="58"/>
  <c r="Y65" i="58"/>
  <c r="Z65" i="58"/>
  <c r="AA65" i="58"/>
  <c r="AB65" i="58"/>
  <c r="AC65" i="58"/>
  <c r="AD65" i="58"/>
  <c r="AE65" i="58"/>
  <c r="AF65" i="58"/>
  <c r="AG65" i="58"/>
  <c r="A66" i="58"/>
  <c r="W66" i="58"/>
  <c r="X66" i="58"/>
  <c r="Y66" i="58"/>
  <c r="Z66" i="58"/>
  <c r="AA66" i="58"/>
  <c r="AB66" i="58"/>
  <c r="AC66" i="58"/>
  <c r="AD66" i="58"/>
  <c r="AE66" i="58"/>
  <c r="AF66" i="58"/>
  <c r="AG66" i="58"/>
  <c r="A67" i="58"/>
  <c r="B67" i="58"/>
  <c r="L67" i="58"/>
  <c r="M67" i="58"/>
  <c r="X67" i="58"/>
  <c r="AG67" i="58"/>
  <c r="A68" i="58"/>
  <c r="B68" i="58"/>
  <c r="L68" i="58"/>
  <c r="M68" i="58"/>
  <c r="X68" i="58"/>
  <c r="AG68" i="58"/>
  <c r="A69" i="58"/>
  <c r="B69" i="58"/>
  <c r="L69" i="58"/>
  <c r="M69" i="58"/>
  <c r="N69" i="58"/>
  <c r="O69" i="58"/>
  <c r="P69" i="58"/>
  <c r="Q69" i="58"/>
  <c r="R69" i="58"/>
  <c r="S69" i="58"/>
  <c r="T69" i="58"/>
  <c r="U69" i="58"/>
  <c r="V69" i="58"/>
  <c r="W69" i="58"/>
  <c r="X69" i="58"/>
  <c r="Y69" i="58"/>
  <c r="Z69" i="58"/>
  <c r="AA69" i="58"/>
  <c r="AB69" i="58"/>
  <c r="AC69" i="58"/>
  <c r="AD69" i="58"/>
  <c r="AE69" i="58"/>
  <c r="AF69" i="58"/>
  <c r="AG69" i="58"/>
  <c r="A70" i="58"/>
  <c r="A71" i="58"/>
  <c r="J71" i="58"/>
  <c r="S71" i="58"/>
  <c r="A72" i="58"/>
  <c r="B72" i="58"/>
  <c r="I72" i="58"/>
  <c r="J72" i="58"/>
  <c r="S72" i="58"/>
  <c r="A73" i="58"/>
  <c r="B73" i="58"/>
  <c r="I73" i="58"/>
  <c r="J73" i="58"/>
  <c r="S73" i="58"/>
  <c r="A74" i="58"/>
  <c r="B74" i="58"/>
  <c r="I74" i="58"/>
  <c r="S74" i="58"/>
  <c r="A75" i="58"/>
  <c r="B75" i="58"/>
  <c r="I75" i="58"/>
  <c r="J75" i="58"/>
  <c r="S75" i="58"/>
  <c r="A76" i="58"/>
  <c r="B76" i="58"/>
  <c r="I76" i="58"/>
  <c r="S76" i="58"/>
  <c r="A77" i="58"/>
  <c r="S77" i="58"/>
  <c r="A78" i="58"/>
  <c r="B78" i="58"/>
  <c r="C78" i="58"/>
  <c r="D78" i="58"/>
  <c r="E78" i="58"/>
  <c r="F78" i="58"/>
  <c r="G78" i="58"/>
  <c r="H78" i="58"/>
  <c r="I78" i="58"/>
  <c r="J78" i="58"/>
  <c r="K78" i="58"/>
  <c r="L78" i="58"/>
  <c r="M78" i="58"/>
  <c r="N78" i="58"/>
  <c r="O78" i="58"/>
  <c r="P78" i="58"/>
  <c r="Q78" i="58"/>
  <c r="R78" i="58"/>
  <c r="S78" i="58"/>
  <c r="T78" i="58"/>
  <c r="U78" i="58"/>
  <c r="V78" i="58"/>
  <c r="W78" i="58"/>
  <c r="X78" i="58"/>
  <c r="Y78" i="58"/>
  <c r="Z78" i="58"/>
  <c r="AA78" i="58"/>
  <c r="AB78" i="58"/>
  <c r="AC78" i="58"/>
  <c r="AD78" i="58"/>
  <c r="AE78" i="58"/>
  <c r="AF78" i="58"/>
  <c r="AG78" i="58"/>
  <c r="A79" i="58"/>
  <c r="Y79" i="58"/>
  <c r="Z79" i="58"/>
  <c r="AA79" i="58"/>
  <c r="AG79" i="58"/>
  <c r="A80" i="58"/>
  <c r="F80" i="58"/>
  <c r="K80" i="58"/>
  <c r="R80" i="58"/>
  <c r="Y80" i="58"/>
  <c r="A81" i="58"/>
  <c r="F81" i="58"/>
  <c r="K81" i="58"/>
  <c r="R81" i="58"/>
  <c r="Y81" i="58"/>
  <c r="A82" i="58"/>
  <c r="F82" i="58"/>
  <c r="K82" i="58"/>
  <c r="R82" i="58"/>
  <c r="Y82" i="58"/>
  <c r="A83" i="58"/>
  <c r="F83" i="58"/>
  <c r="K83" i="58"/>
  <c r="R83" i="58"/>
  <c r="Y83" i="58"/>
  <c r="A84" i="58"/>
  <c r="F84" i="58"/>
  <c r="K84" i="58"/>
  <c r="R84" i="58"/>
  <c r="Y84" i="58"/>
  <c r="A85" i="58"/>
  <c r="Y85" i="58"/>
  <c r="A86" i="58"/>
  <c r="W86" i="58"/>
  <c r="X86" i="58"/>
  <c r="Y86" i="58"/>
  <c r="Z86" i="58"/>
  <c r="AA86" i="58"/>
  <c r="AB86" i="58"/>
  <c r="AC86" i="58"/>
  <c r="AD86" i="58"/>
  <c r="AE86" i="58"/>
  <c r="AF86" i="58"/>
  <c r="AG86" i="58"/>
  <c r="A87" i="58"/>
  <c r="A90" i="58"/>
  <c r="AG90" i="58"/>
  <c r="A91" i="58"/>
  <c r="B91" i="58"/>
  <c r="AG91" i="58"/>
  <c r="A92" i="58"/>
  <c r="A94" i="58"/>
  <c r="AA94" i="58"/>
  <c r="AB94" i="58"/>
  <c r="AC94" i="58"/>
  <c r="AD94" i="58"/>
  <c r="AE94" i="58"/>
  <c r="AF94" i="58"/>
  <c r="AG94" i="58"/>
  <c r="A95" i="58"/>
  <c r="A97" i="58"/>
  <c r="AA97" i="58"/>
  <c r="AB97" i="58"/>
  <c r="AC97" i="58"/>
  <c r="AD97" i="58"/>
  <c r="AE97" i="58"/>
  <c r="AF97" i="58"/>
  <c r="AG97" i="58"/>
  <c r="A98" i="58"/>
  <c r="B98" i="58"/>
  <c r="AG98" i="58"/>
  <c r="A99" i="58"/>
  <c r="A102" i="58"/>
  <c r="A103" i="58"/>
  <c r="AG103" i="58"/>
  <c r="A104" i="58"/>
  <c r="C104" i="58"/>
  <c r="F104" i="58"/>
  <c r="H104" i="58"/>
  <c r="A105" i="58"/>
  <c r="B105" i="58"/>
  <c r="H105" i="58"/>
  <c r="I105" i="58"/>
  <c r="A106" i="58"/>
  <c r="U106" i="58"/>
  <c r="V106" i="58"/>
  <c r="W106" i="58"/>
  <c r="X106" i="58"/>
  <c r="Y106" i="58"/>
  <c r="Z106" i="58"/>
  <c r="AA106" i="58"/>
  <c r="AB106" i="58"/>
  <c r="AC106" i="58"/>
  <c r="AD106" i="58"/>
  <c r="AE106" i="58"/>
  <c r="AF106" i="58"/>
  <c r="AG106" i="58"/>
  <c r="A107" i="58"/>
  <c r="B107" i="58"/>
  <c r="K107" i="58"/>
  <c r="L107" i="58"/>
  <c r="A108" i="58"/>
  <c r="B108" i="58"/>
  <c r="K108" i="58"/>
  <c r="L108" i="58"/>
  <c r="A109" i="58"/>
  <c r="B109" i="58"/>
  <c r="K109" i="58"/>
  <c r="L109" i="58"/>
  <c r="N109" i="58"/>
  <c r="Q109" i="58"/>
  <c r="S109" i="58"/>
  <c r="U109" i="58"/>
  <c r="V109" i="58"/>
  <c r="A110" i="58"/>
  <c r="B110" i="58"/>
  <c r="K110" i="58"/>
  <c r="L110" i="58"/>
  <c r="A111" i="58"/>
  <c r="B111" i="58"/>
  <c r="K111" i="58"/>
  <c r="L111" i="58"/>
  <c r="A112" i="58"/>
  <c r="B112" i="58"/>
  <c r="K112" i="58"/>
  <c r="L112" i="58"/>
  <c r="A113" i="58"/>
  <c r="A114" i="58"/>
  <c r="B114" i="58"/>
  <c r="AG114" i="58"/>
  <c r="A115" i="58"/>
  <c r="AG115" i="58"/>
  <c r="A116" i="58"/>
  <c r="B116" i="58"/>
  <c r="C116" i="58"/>
  <c r="D116" i="58"/>
  <c r="E116" i="58"/>
  <c r="F116" i="58"/>
  <c r="G116" i="58"/>
  <c r="H116" i="58"/>
  <c r="I116" i="58"/>
  <c r="J116" i="58"/>
  <c r="K116" i="58"/>
  <c r="L116" i="58"/>
  <c r="M116" i="58"/>
  <c r="N116" i="58"/>
  <c r="O116" i="58"/>
  <c r="P116" i="58"/>
  <c r="Q116" i="58"/>
  <c r="R116" i="58"/>
  <c r="S116" i="58"/>
  <c r="T116" i="58"/>
  <c r="U116" i="58"/>
  <c r="V116" i="58"/>
  <c r="W116" i="58"/>
  <c r="X116" i="58"/>
  <c r="Y116" i="58"/>
  <c r="Z116" i="58"/>
  <c r="AA116" i="58"/>
  <c r="AB116" i="58"/>
  <c r="AC116" i="58"/>
  <c r="AD116" i="58"/>
  <c r="AE116" i="58"/>
  <c r="AF116" i="58"/>
  <c r="AG116" i="58"/>
  <c r="K82" i="57"/>
  <c r="A2" i="57"/>
  <c r="A3" i="57"/>
  <c r="A4" i="57"/>
  <c r="A5" i="57"/>
  <c r="A6" i="57"/>
  <c r="F6" i="57"/>
  <c r="H6" i="57"/>
  <c r="R6" i="57"/>
  <c r="A7" i="57"/>
  <c r="F7" i="57"/>
  <c r="N7" i="57"/>
  <c r="R7" i="57"/>
  <c r="V7" i="57"/>
  <c r="W7" i="57"/>
  <c r="X7" i="57"/>
  <c r="AC7" i="57"/>
  <c r="AG7" i="57"/>
  <c r="A8" i="57"/>
  <c r="F8" i="57"/>
  <c r="A9" i="57"/>
  <c r="F9" i="57"/>
  <c r="Q9" i="57"/>
  <c r="V9" i="57"/>
  <c r="A10" i="57"/>
  <c r="F10" i="57"/>
  <c r="Q10" i="57"/>
  <c r="V10" i="57"/>
  <c r="A11" i="57"/>
  <c r="F11" i="57"/>
  <c r="A12" i="57"/>
  <c r="B12" i="57"/>
  <c r="C12" i="57"/>
  <c r="D12" i="57"/>
  <c r="E12" i="57"/>
  <c r="F12" i="57"/>
  <c r="G12" i="57"/>
  <c r="H12" i="57"/>
  <c r="I12" i="57"/>
  <c r="J12" i="57"/>
  <c r="K12" i="57"/>
  <c r="L12" i="57"/>
  <c r="M12" i="57"/>
  <c r="N12" i="57"/>
  <c r="O12" i="57"/>
  <c r="P12" i="57"/>
  <c r="Q12" i="57"/>
  <c r="R12" i="57"/>
  <c r="S12" i="57"/>
  <c r="T12" i="57"/>
  <c r="U12" i="57"/>
  <c r="V12" i="57"/>
  <c r="W12" i="57"/>
  <c r="X12" i="57"/>
  <c r="Y12" i="57"/>
  <c r="Z12" i="57"/>
  <c r="AA12" i="57"/>
  <c r="AB12" i="57"/>
  <c r="AC12" i="57"/>
  <c r="AD12" i="57"/>
  <c r="AE12" i="57"/>
  <c r="AF12" i="57"/>
  <c r="AG12" i="57"/>
  <c r="A13" i="57"/>
  <c r="A14" i="57"/>
  <c r="K14" i="57"/>
  <c r="L14" i="57"/>
  <c r="M14" i="57"/>
  <c r="N14" i="57"/>
  <c r="O14" i="57"/>
  <c r="P14" i="57"/>
  <c r="Q14" i="57"/>
  <c r="R14" i="57"/>
  <c r="S14" i="57"/>
  <c r="T14" i="57"/>
  <c r="U14" i="57"/>
  <c r="V14" i="57"/>
  <c r="W14" i="57"/>
  <c r="X14" i="57"/>
  <c r="Y14" i="57"/>
  <c r="Z14" i="57"/>
  <c r="AA14" i="57"/>
  <c r="AB14" i="57"/>
  <c r="AC14" i="57"/>
  <c r="AD14" i="57"/>
  <c r="AE14" i="57"/>
  <c r="AF14" i="57"/>
  <c r="AG14" i="57"/>
  <c r="A15" i="57"/>
  <c r="B15" i="57"/>
  <c r="K15" i="57"/>
  <c r="L15" i="57"/>
  <c r="A16" i="57"/>
  <c r="B16" i="57"/>
  <c r="K16" i="57"/>
  <c r="L16" i="57"/>
  <c r="N16" i="57"/>
  <c r="A17" i="57"/>
  <c r="K17" i="57"/>
  <c r="L17" i="57"/>
  <c r="N17" i="57"/>
  <c r="A18" i="57"/>
  <c r="K18" i="57"/>
  <c r="L18" i="57"/>
  <c r="M18" i="57"/>
  <c r="T18" i="57"/>
  <c r="A19" i="57"/>
  <c r="K19" i="57"/>
  <c r="L19" i="57"/>
  <c r="M19" i="57"/>
  <c r="T19" i="57"/>
  <c r="A20" i="57"/>
  <c r="B20" i="57"/>
  <c r="K20" i="57"/>
  <c r="L20" i="57"/>
  <c r="A21" i="57"/>
  <c r="B21" i="57"/>
  <c r="K21" i="57"/>
  <c r="L21" i="57"/>
  <c r="A22" i="57"/>
  <c r="B22" i="57"/>
  <c r="K22" i="57"/>
  <c r="L22" i="57"/>
  <c r="N22" i="57"/>
  <c r="A23" i="57"/>
  <c r="K23" i="57"/>
  <c r="L23" i="57"/>
  <c r="N23" i="57"/>
  <c r="A24" i="57"/>
  <c r="K24" i="57"/>
  <c r="L24" i="57"/>
  <c r="M24" i="57"/>
  <c r="T24" i="57"/>
  <c r="A25" i="57"/>
  <c r="K25" i="57"/>
  <c r="L25" i="57"/>
  <c r="M25" i="57"/>
  <c r="T25" i="57"/>
  <c r="A26" i="57"/>
  <c r="K26" i="57"/>
  <c r="L26" i="57"/>
  <c r="P26" i="57"/>
  <c r="A27" i="57"/>
  <c r="A30" i="57"/>
  <c r="O30" i="57"/>
  <c r="P30" i="57"/>
  <c r="Q30" i="57"/>
  <c r="R30" i="57"/>
  <c r="S30" i="57"/>
  <c r="T30" i="57"/>
  <c r="U30" i="57"/>
  <c r="V30" i="57"/>
  <c r="W30" i="57"/>
  <c r="X30" i="57"/>
  <c r="Y30" i="57"/>
  <c r="Z30" i="57"/>
  <c r="AA30" i="57"/>
  <c r="AB30" i="57"/>
  <c r="AC30" i="57"/>
  <c r="AD30" i="57"/>
  <c r="AE30" i="57"/>
  <c r="AF30" i="57"/>
  <c r="AG30" i="57"/>
  <c r="A31" i="57"/>
  <c r="B31" i="57"/>
  <c r="M31" i="57"/>
  <c r="N31" i="57"/>
  <c r="A32" i="57"/>
  <c r="B32" i="57"/>
  <c r="M32" i="57"/>
  <c r="N32" i="57"/>
  <c r="N33" i="57"/>
  <c r="A35" i="57"/>
  <c r="B35" i="57"/>
  <c r="M35" i="57"/>
  <c r="N35" i="57"/>
  <c r="A36" i="57"/>
  <c r="B36" i="57"/>
  <c r="M36" i="57"/>
  <c r="N36" i="57"/>
  <c r="A37" i="57"/>
  <c r="B37" i="57"/>
  <c r="C37" i="57"/>
  <c r="D37" i="57"/>
  <c r="E37" i="57"/>
  <c r="F37" i="57"/>
  <c r="G37" i="57"/>
  <c r="H37" i="57"/>
  <c r="I37" i="57"/>
  <c r="J37" i="57"/>
  <c r="K37" i="57"/>
  <c r="L37" i="57"/>
  <c r="M37" i="57"/>
  <c r="N37" i="57"/>
  <c r="O37" i="57"/>
  <c r="P37" i="57"/>
  <c r="Q37" i="57"/>
  <c r="R37" i="57"/>
  <c r="S37" i="57"/>
  <c r="T37" i="57"/>
  <c r="U37" i="57"/>
  <c r="V37" i="57"/>
  <c r="W37" i="57"/>
  <c r="X37" i="57"/>
  <c r="Y37" i="57"/>
  <c r="Z37" i="57"/>
  <c r="AA37" i="57"/>
  <c r="AB37" i="57"/>
  <c r="AC37" i="57"/>
  <c r="AD37" i="57"/>
  <c r="AE37" i="57"/>
  <c r="AF37" i="57"/>
  <c r="AG37" i="57"/>
  <c r="A38" i="57"/>
  <c r="B38" i="57"/>
  <c r="N38" i="57"/>
  <c r="A39" i="57"/>
  <c r="B39" i="57"/>
  <c r="N39" i="57"/>
  <c r="AA39" i="57"/>
  <c r="AB39" i="57"/>
  <c r="AC39" i="57"/>
  <c r="AD39" i="57"/>
  <c r="AE39" i="57"/>
  <c r="AF39" i="57"/>
  <c r="AG39" i="57"/>
  <c r="A40" i="57"/>
  <c r="B40" i="57"/>
  <c r="N40" i="57"/>
  <c r="AA40" i="57"/>
  <c r="AB40" i="57"/>
  <c r="AC40" i="57"/>
  <c r="AD40" i="57"/>
  <c r="AE40" i="57"/>
  <c r="AF40" i="57"/>
  <c r="AG40" i="57"/>
  <c r="A41" i="57"/>
  <c r="S41" i="57"/>
  <c r="T41" i="57"/>
  <c r="U41" i="57"/>
  <c r="V41" i="57"/>
  <c r="W41" i="57"/>
  <c r="X41" i="57"/>
  <c r="Y41" i="57"/>
  <c r="Z41" i="57"/>
  <c r="AA41" i="57"/>
  <c r="AB41" i="57"/>
  <c r="AC41" i="57"/>
  <c r="AD41" i="57"/>
  <c r="AE41" i="57"/>
  <c r="AF41" i="57"/>
  <c r="AG41" i="57"/>
  <c r="A42" i="57"/>
  <c r="B42" i="57"/>
  <c r="M42" i="57"/>
  <c r="N42" i="57"/>
  <c r="AA42" i="57"/>
  <c r="A43" i="57"/>
  <c r="B43" i="57"/>
  <c r="M43" i="57"/>
  <c r="N43" i="57"/>
  <c r="AA43" i="57"/>
  <c r="A44" i="57"/>
  <c r="B44" i="57"/>
  <c r="M44" i="57"/>
  <c r="N44" i="57"/>
  <c r="AA44" i="57"/>
  <c r="A45" i="57"/>
  <c r="B45" i="57"/>
  <c r="M45" i="57"/>
  <c r="N45" i="57"/>
  <c r="AA45" i="57"/>
  <c r="A46" i="57"/>
  <c r="B46" i="57"/>
  <c r="M46" i="57"/>
  <c r="N46" i="57"/>
  <c r="P46" i="57"/>
  <c r="U46" i="57"/>
  <c r="W46" i="57"/>
  <c r="AE46" i="57"/>
  <c r="A47" i="57"/>
  <c r="B47" i="57"/>
  <c r="M47" i="57"/>
  <c r="N47" i="57"/>
  <c r="V47" i="57"/>
  <c r="A48" i="57"/>
  <c r="B48" i="57"/>
  <c r="M48" i="57"/>
  <c r="N48" i="57"/>
  <c r="V48" i="57"/>
  <c r="A49" i="57"/>
  <c r="S49" i="57"/>
  <c r="T49" i="57"/>
  <c r="U49" i="57"/>
  <c r="V49" i="57"/>
  <c r="W49" i="57"/>
  <c r="X49" i="57"/>
  <c r="Y49" i="57"/>
  <c r="Z49" i="57"/>
  <c r="AA49" i="57"/>
  <c r="AB49" i="57"/>
  <c r="AC49" i="57"/>
  <c r="AD49" i="57"/>
  <c r="AE49" i="57"/>
  <c r="AF49" i="57"/>
  <c r="AG49" i="57"/>
  <c r="A50" i="57"/>
  <c r="B50" i="57"/>
  <c r="M50" i="57"/>
  <c r="N50" i="57"/>
  <c r="A51" i="57"/>
  <c r="B51" i="57"/>
  <c r="M51" i="57"/>
  <c r="N51" i="57"/>
  <c r="AA51" i="57"/>
  <c r="A52" i="57"/>
  <c r="W52" i="57"/>
  <c r="X52" i="57"/>
  <c r="Y52" i="57"/>
  <c r="Z52" i="57"/>
  <c r="AA52" i="57"/>
  <c r="AB52" i="57"/>
  <c r="AC52" i="57"/>
  <c r="AD52" i="57"/>
  <c r="AE52" i="57"/>
  <c r="AF52" i="57"/>
  <c r="AG52" i="57"/>
  <c r="A53" i="57"/>
  <c r="B53" i="57"/>
  <c r="Z53" i="57"/>
  <c r="AA53" i="57"/>
  <c r="AB53" i="57"/>
  <c r="AC53" i="57"/>
  <c r="AD53" i="57"/>
  <c r="AE53" i="57"/>
  <c r="AF53" i="57"/>
  <c r="AG53" i="57"/>
  <c r="A54" i="57"/>
  <c r="A58" i="57"/>
  <c r="W58" i="57"/>
  <c r="X58" i="57"/>
  <c r="Y58" i="57"/>
  <c r="Z58" i="57"/>
  <c r="AA58" i="57"/>
  <c r="AB58" i="57"/>
  <c r="AC58" i="57"/>
  <c r="AD58" i="57"/>
  <c r="AE58" i="57"/>
  <c r="AF58" i="57"/>
  <c r="AG58" i="57"/>
  <c r="A59" i="57"/>
  <c r="B59" i="57"/>
  <c r="C59" i="57"/>
  <c r="D59" i="57"/>
  <c r="V59" i="57"/>
  <c r="AB59" i="57"/>
  <c r="AC59" i="57"/>
  <c r="AD59" i="57"/>
  <c r="AE59" i="57"/>
  <c r="AF59" i="57"/>
  <c r="AG59" i="57"/>
  <c r="A60" i="57"/>
  <c r="B60" i="57"/>
  <c r="C60" i="57"/>
  <c r="D60" i="57"/>
  <c r="F60" i="57"/>
  <c r="H60" i="57"/>
  <c r="J60" i="57"/>
  <c r="L60" i="57"/>
  <c r="N60" i="57"/>
  <c r="P60" i="57"/>
  <c r="R60" i="57"/>
  <c r="T60" i="57"/>
  <c r="V60" i="57"/>
  <c r="X60" i="57"/>
  <c r="Z60" i="57"/>
  <c r="AB60" i="57"/>
  <c r="AC60" i="57"/>
  <c r="AD60" i="57"/>
  <c r="AE60" i="57"/>
  <c r="AF60" i="57"/>
  <c r="AG60" i="57"/>
  <c r="A61" i="57"/>
  <c r="B61" i="57"/>
  <c r="C61" i="57"/>
  <c r="D61" i="57"/>
  <c r="F61" i="57"/>
  <c r="H61" i="57"/>
  <c r="J61" i="57"/>
  <c r="L61" i="57"/>
  <c r="N61" i="57"/>
  <c r="P61" i="57"/>
  <c r="R61" i="57"/>
  <c r="T61" i="57"/>
  <c r="V61" i="57"/>
  <c r="X61" i="57"/>
  <c r="Z61" i="57"/>
  <c r="AB61" i="57"/>
  <c r="AC61" i="57"/>
  <c r="AD61" i="57"/>
  <c r="AE61" i="57"/>
  <c r="AF61" i="57"/>
  <c r="AG61" i="57"/>
  <c r="A62" i="57"/>
  <c r="B62" i="57"/>
  <c r="C62" i="57"/>
  <c r="AB62" i="57"/>
  <c r="AC62" i="57"/>
  <c r="AD62" i="57"/>
  <c r="AE62" i="57"/>
  <c r="AF62" i="57"/>
  <c r="AG62" i="57"/>
  <c r="A63" i="57"/>
  <c r="B63" i="57"/>
  <c r="C63" i="57"/>
  <c r="D63" i="57"/>
  <c r="E63" i="57"/>
  <c r="F63" i="57"/>
  <c r="G63" i="57"/>
  <c r="H63" i="57"/>
  <c r="I63" i="57"/>
  <c r="J63" i="57"/>
  <c r="K63" i="57"/>
  <c r="L63" i="57"/>
  <c r="M63" i="57"/>
  <c r="N63" i="57"/>
  <c r="O63" i="57"/>
  <c r="P63" i="57"/>
  <c r="Q63" i="57"/>
  <c r="R63" i="57"/>
  <c r="S63" i="57"/>
  <c r="T63" i="57"/>
  <c r="U63" i="57"/>
  <c r="V63" i="57"/>
  <c r="W63" i="57"/>
  <c r="X63" i="57"/>
  <c r="Y63" i="57"/>
  <c r="Z63" i="57"/>
  <c r="AA63" i="57"/>
  <c r="AB63" i="57"/>
  <c r="AC63" i="57"/>
  <c r="AD63" i="57"/>
  <c r="AE63" i="57"/>
  <c r="AF63" i="57"/>
  <c r="AG63" i="57"/>
  <c r="A64" i="57"/>
  <c r="W64" i="57"/>
  <c r="X64" i="57"/>
  <c r="Y64" i="57"/>
  <c r="Z64" i="57"/>
  <c r="AA64" i="57"/>
  <c r="AB64" i="57"/>
  <c r="AC64" i="57"/>
  <c r="AD64" i="57"/>
  <c r="AE64" i="57"/>
  <c r="AF64" i="57"/>
  <c r="AG64" i="57"/>
  <c r="A65" i="57"/>
  <c r="B65" i="57"/>
  <c r="L65" i="57"/>
  <c r="M65" i="57"/>
  <c r="X65" i="57"/>
  <c r="AG65" i="57"/>
  <c r="A66" i="57"/>
  <c r="B66" i="57"/>
  <c r="L66" i="57"/>
  <c r="M66" i="57"/>
  <c r="X66" i="57"/>
  <c r="AG66" i="57"/>
  <c r="A67" i="57"/>
  <c r="B67" i="57"/>
  <c r="L67" i="57"/>
  <c r="M67" i="57"/>
  <c r="N67" i="57"/>
  <c r="O67" i="57"/>
  <c r="P67" i="57"/>
  <c r="Q67" i="57"/>
  <c r="R67" i="57"/>
  <c r="S67" i="57"/>
  <c r="T67" i="57"/>
  <c r="U67" i="57"/>
  <c r="V67" i="57"/>
  <c r="W67" i="57"/>
  <c r="X67" i="57"/>
  <c r="Y67" i="57"/>
  <c r="Z67" i="57"/>
  <c r="AA67" i="57"/>
  <c r="AB67" i="57"/>
  <c r="AC67" i="57"/>
  <c r="AD67" i="57"/>
  <c r="AE67" i="57"/>
  <c r="AF67" i="57"/>
  <c r="AG67" i="57"/>
  <c r="A68" i="57"/>
  <c r="I68" i="57"/>
  <c r="J68" i="57"/>
  <c r="K68" i="57"/>
  <c r="L68" i="57"/>
  <c r="M68" i="57"/>
  <c r="N68" i="57"/>
  <c r="O68" i="57"/>
  <c r="P68" i="57"/>
  <c r="Q68" i="57"/>
  <c r="R68" i="57"/>
  <c r="S68" i="57"/>
  <c r="T68" i="57"/>
  <c r="U68" i="57"/>
  <c r="V68" i="57"/>
  <c r="W68" i="57"/>
  <c r="X68" i="57"/>
  <c r="Y68" i="57"/>
  <c r="Z68" i="57"/>
  <c r="AA68" i="57"/>
  <c r="AB68" i="57"/>
  <c r="AC68" i="57"/>
  <c r="AD68" i="57"/>
  <c r="AE68" i="57"/>
  <c r="AF68" i="57"/>
  <c r="AG68" i="57"/>
  <c r="A69" i="57"/>
  <c r="J69" i="57"/>
  <c r="S69" i="57"/>
  <c r="A70" i="57"/>
  <c r="B70" i="57"/>
  <c r="I70" i="57"/>
  <c r="J70" i="57"/>
  <c r="S70" i="57"/>
  <c r="A71" i="57"/>
  <c r="B71" i="57"/>
  <c r="I71" i="57"/>
  <c r="J71" i="57"/>
  <c r="S71" i="57"/>
  <c r="A72" i="57"/>
  <c r="B72" i="57"/>
  <c r="I72" i="57"/>
  <c r="S72" i="57"/>
  <c r="A73" i="57"/>
  <c r="B73" i="57"/>
  <c r="I73" i="57"/>
  <c r="J73" i="57"/>
  <c r="S73" i="57"/>
  <c r="A74" i="57"/>
  <c r="B74" i="57"/>
  <c r="I74" i="57"/>
  <c r="S74" i="57"/>
  <c r="A75" i="57"/>
  <c r="S75" i="57"/>
  <c r="A76" i="57"/>
  <c r="B76" i="57"/>
  <c r="C76" i="57"/>
  <c r="D76" i="57"/>
  <c r="E76" i="57"/>
  <c r="F76" i="57"/>
  <c r="G76" i="57"/>
  <c r="H76" i="57"/>
  <c r="I76" i="57"/>
  <c r="J76" i="57"/>
  <c r="K76" i="57"/>
  <c r="L76" i="57"/>
  <c r="M76" i="57"/>
  <c r="N76" i="57"/>
  <c r="O76" i="57"/>
  <c r="P76" i="57"/>
  <c r="Q76" i="57"/>
  <c r="R76" i="57"/>
  <c r="S76" i="57"/>
  <c r="T76" i="57"/>
  <c r="U76" i="57"/>
  <c r="V76" i="57"/>
  <c r="W76" i="57"/>
  <c r="X76" i="57"/>
  <c r="Y76" i="57"/>
  <c r="Z76" i="57"/>
  <c r="AA76" i="57"/>
  <c r="AB76" i="57"/>
  <c r="AC76" i="57"/>
  <c r="AD76" i="57"/>
  <c r="AE76" i="57"/>
  <c r="AF76" i="57"/>
  <c r="AG76" i="57"/>
  <c r="A77" i="57"/>
  <c r="I77" i="57"/>
  <c r="J77" i="57"/>
  <c r="K77" i="57"/>
  <c r="L77" i="57"/>
  <c r="M77" i="57"/>
  <c r="N77" i="57"/>
  <c r="O77" i="57"/>
  <c r="P77" i="57"/>
  <c r="Q77" i="57"/>
  <c r="R77" i="57"/>
  <c r="S77" i="57"/>
  <c r="T77" i="57"/>
  <c r="U77" i="57"/>
  <c r="V77" i="57"/>
  <c r="W77" i="57"/>
  <c r="X77" i="57"/>
  <c r="Y77" i="57"/>
  <c r="Z77" i="57"/>
  <c r="AA77" i="57"/>
  <c r="AB77" i="57"/>
  <c r="AC77" i="57"/>
  <c r="AD77" i="57"/>
  <c r="AE77" i="57"/>
  <c r="AF77" i="57"/>
  <c r="AG77" i="57"/>
  <c r="A78" i="57"/>
  <c r="F78" i="57"/>
  <c r="K78" i="57"/>
  <c r="R78" i="57"/>
  <c r="Y78" i="57"/>
  <c r="A79" i="57"/>
  <c r="F79" i="57"/>
  <c r="K79" i="57"/>
  <c r="R79" i="57"/>
  <c r="Y79" i="57"/>
  <c r="A80" i="57"/>
  <c r="F80" i="57"/>
  <c r="K80" i="57"/>
  <c r="R80" i="57"/>
  <c r="Y80" i="57"/>
  <c r="A81" i="57"/>
  <c r="F81" i="57"/>
  <c r="K81" i="57"/>
  <c r="R81" i="57"/>
  <c r="Y81" i="57"/>
  <c r="A82" i="57"/>
  <c r="F82" i="57"/>
  <c r="R82" i="57"/>
  <c r="Y82" i="57"/>
  <c r="A83" i="57"/>
  <c r="A84" i="57"/>
  <c r="W84" i="57"/>
  <c r="X84" i="57"/>
  <c r="Y84" i="57"/>
  <c r="Z84" i="57"/>
  <c r="AA84" i="57"/>
  <c r="AB84" i="57"/>
  <c r="AC84" i="57"/>
  <c r="AD84" i="57"/>
  <c r="AE84" i="57"/>
  <c r="AF84" i="57"/>
  <c r="AG84" i="57"/>
  <c r="A85" i="57"/>
  <c r="A88" i="57"/>
  <c r="AG88" i="57"/>
  <c r="A89" i="57"/>
  <c r="B89" i="57"/>
  <c r="AG89" i="57"/>
  <c r="A90" i="57"/>
  <c r="A92" i="57"/>
  <c r="AA92" i="57"/>
  <c r="AB92" i="57"/>
  <c r="AC92" i="57"/>
  <c r="AD92" i="57"/>
  <c r="AE92" i="57"/>
  <c r="AF92" i="57"/>
  <c r="AG92" i="57"/>
  <c r="A93" i="57"/>
  <c r="A95" i="57"/>
  <c r="AA95" i="57"/>
  <c r="AB95" i="57"/>
  <c r="AC95" i="57"/>
  <c r="AD95" i="57"/>
  <c r="AE95" i="57"/>
  <c r="AF95" i="57"/>
  <c r="AG95" i="57"/>
  <c r="A96" i="57"/>
  <c r="B96" i="57"/>
  <c r="AG96" i="57"/>
  <c r="A97" i="57"/>
  <c r="A100" i="57"/>
  <c r="A101" i="57"/>
  <c r="A102" i="57"/>
  <c r="C102" i="57"/>
  <c r="F102" i="57"/>
  <c r="H102" i="57"/>
  <c r="A103" i="57"/>
  <c r="B103" i="57"/>
  <c r="H103" i="57"/>
  <c r="I103" i="57"/>
  <c r="A104" i="57"/>
  <c r="A105" i="57"/>
  <c r="B105" i="57"/>
  <c r="K105" i="57"/>
  <c r="L105" i="57"/>
  <c r="A106" i="57"/>
  <c r="B106" i="57"/>
  <c r="K106" i="57"/>
  <c r="L106" i="57"/>
  <c r="A107" i="57"/>
  <c r="B107" i="57"/>
  <c r="K107" i="57"/>
  <c r="L107" i="57"/>
  <c r="N107" i="57"/>
  <c r="Q107" i="57"/>
  <c r="S107" i="57"/>
  <c r="V107" i="57"/>
  <c r="A108" i="57"/>
  <c r="B108" i="57"/>
  <c r="K108" i="57"/>
  <c r="L108" i="57"/>
  <c r="A109" i="57"/>
  <c r="B109" i="57"/>
  <c r="K109" i="57"/>
  <c r="L109" i="57"/>
  <c r="A110" i="57"/>
  <c r="B110" i="57"/>
  <c r="K110" i="57"/>
  <c r="L110" i="57"/>
  <c r="A111" i="57"/>
  <c r="A112" i="57"/>
  <c r="B112" i="57"/>
  <c r="AG112" i="57"/>
  <c r="A113" i="57"/>
  <c r="AG113" i="57"/>
  <c r="A2" i="56" l="1"/>
  <c r="A3" i="56"/>
  <c r="A4" i="56"/>
  <c r="A5" i="56"/>
  <c r="A6" i="56"/>
  <c r="F6" i="56"/>
  <c r="H6" i="56"/>
  <c r="R6" i="56"/>
  <c r="A7" i="56"/>
  <c r="F7" i="56"/>
  <c r="N7" i="56"/>
  <c r="R7" i="56"/>
  <c r="V7" i="56"/>
  <c r="W7" i="56"/>
  <c r="X7" i="56"/>
  <c r="AC7" i="56"/>
  <c r="AG7" i="56"/>
  <c r="A8" i="56"/>
  <c r="F8" i="56"/>
  <c r="A9" i="56"/>
  <c r="F9" i="56"/>
  <c r="Q9" i="56"/>
  <c r="V9" i="56"/>
  <c r="A10" i="56"/>
  <c r="F10" i="56"/>
  <c r="Q10" i="56"/>
  <c r="V10" i="56"/>
  <c r="A11" i="56"/>
  <c r="F11" i="56"/>
  <c r="A12" i="56"/>
  <c r="B12" i="56"/>
  <c r="C12" i="56"/>
  <c r="D12" i="56"/>
  <c r="E12" i="56"/>
  <c r="F12" i="56"/>
  <c r="G12" i="56"/>
  <c r="H12" i="56"/>
  <c r="I12" i="56"/>
  <c r="J12" i="56"/>
  <c r="K12" i="56"/>
  <c r="L12" i="56"/>
  <c r="M12" i="56"/>
  <c r="N12" i="56"/>
  <c r="O12" i="56"/>
  <c r="P12" i="56"/>
  <c r="Q12" i="56"/>
  <c r="R12" i="56"/>
  <c r="S12" i="56"/>
  <c r="T12" i="56"/>
  <c r="U12" i="56"/>
  <c r="V12" i="56"/>
  <c r="W12" i="56"/>
  <c r="X12" i="56"/>
  <c r="Y12" i="56"/>
  <c r="Z12" i="56"/>
  <c r="AA12" i="56"/>
  <c r="AB12" i="56"/>
  <c r="AC12" i="56"/>
  <c r="AD12" i="56"/>
  <c r="AE12" i="56"/>
  <c r="AF12" i="56"/>
  <c r="AG12" i="56"/>
  <c r="A13" i="56"/>
  <c r="A14" i="56"/>
  <c r="K14" i="56"/>
  <c r="L14" i="56"/>
  <c r="M14" i="56"/>
  <c r="N14" i="56"/>
  <c r="O14" i="56"/>
  <c r="P14" i="56"/>
  <c r="Q14" i="56"/>
  <c r="R14" i="56"/>
  <c r="S14" i="56"/>
  <c r="T14" i="56"/>
  <c r="U14" i="56"/>
  <c r="V14" i="56"/>
  <c r="W14" i="56"/>
  <c r="X14" i="56"/>
  <c r="Y14" i="56"/>
  <c r="Z14" i="56"/>
  <c r="AA14" i="56"/>
  <c r="AB14" i="56"/>
  <c r="AC14" i="56"/>
  <c r="AD14" i="56"/>
  <c r="AE14" i="56"/>
  <c r="AF14" i="56"/>
  <c r="AG14" i="56"/>
  <c r="A15" i="56"/>
  <c r="B15" i="56"/>
  <c r="K15" i="56"/>
  <c r="L15" i="56"/>
  <c r="A16" i="56"/>
  <c r="B16" i="56"/>
  <c r="K16" i="56"/>
  <c r="L16" i="56"/>
  <c r="N16" i="56"/>
  <c r="A17" i="56"/>
  <c r="K17" i="56"/>
  <c r="L17" i="56"/>
  <c r="N17" i="56"/>
  <c r="A18" i="56"/>
  <c r="K18" i="56"/>
  <c r="L18" i="56"/>
  <c r="M18" i="56"/>
  <c r="T18" i="56"/>
  <c r="A19" i="56"/>
  <c r="K19" i="56"/>
  <c r="L19" i="56"/>
  <c r="M19" i="56"/>
  <c r="T19" i="56"/>
  <c r="A20" i="56"/>
  <c r="B20" i="56"/>
  <c r="K20" i="56"/>
  <c r="L20" i="56"/>
  <c r="A21" i="56"/>
  <c r="B21" i="56"/>
  <c r="K21" i="56"/>
  <c r="L21" i="56"/>
  <c r="A22" i="56"/>
  <c r="B22" i="56"/>
  <c r="K22" i="56"/>
  <c r="L22" i="56"/>
  <c r="N22" i="56"/>
  <c r="A23" i="56"/>
  <c r="K23" i="56"/>
  <c r="L23" i="56"/>
  <c r="N23" i="56"/>
  <c r="A24" i="56"/>
  <c r="K24" i="56"/>
  <c r="L24" i="56"/>
  <c r="M24" i="56"/>
  <c r="T24" i="56"/>
  <c r="A25" i="56"/>
  <c r="K25" i="56"/>
  <c r="L25" i="56"/>
  <c r="M25" i="56"/>
  <c r="T25" i="56"/>
  <c r="A26" i="56"/>
  <c r="K26" i="56"/>
  <c r="L26" i="56"/>
  <c r="P26" i="56"/>
  <c r="A27" i="56"/>
  <c r="A30" i="56"/>
  <c r="AA30" i="56"/>
  <c r="AB30" i="56"/>
  <c r="AC30" i="56"/>
  <c r="AD30" i="56"/>
  <c r="AE30" i="56"/>
  <c r="AF30" i="56"/>
  <c r="AG30" i="56"/>
  <c r="A31" i="56"/>
  <c r="B31" i="56"/>
  <c r="I31" i="56"/>
  <c r="J31" i="56"/>
  <c r="W31" i="56"/>
  <c r="AB31" i="56"/>
  <c r="A32" i="56"/>
  <c r="B32" i="56"/>
  <c r="I32" i="56"/>
  <c r="J32" i="56"/>
  <c r="R32" i="56"/>
  <c r="V32" i="56"/>
  <c r="AD32" i="56"/>
  <c r="A33" i="56"/>
  <c r="M33" i="56"/>
  <c r="N33" i="56"/>
  <c r="O33" i="56"/>
  <c r="P33" i="56"/>
  <c r="Q33" i="56"/>
  <c r="R33" i="56"/>
  <c r="S33" i="56"/>
  <c r="T33" i="56"/>
  <c r="U33" i="56"/>
  <c r="V33" i="56"/>
  <c r="W33" i="56"/>
  <c r="X33" i="56"/>
  <c r="Y33" i="56"/>
  <c r="Z33" i="56"/>
  <c r="AA33" i="56"/>
  <c r="AB33" i="56"/>
  <c r="AC33" i="56"/>
  <c r="AD33" i="56"/>
  <c r="AE33" i="56"/>
  <c r="AF33" i="56"/>
  <c r="AG33" i="56"/>
  <c r="A34" i="56"/>
  <c r="F34" i="56"/>
  <c r="A35" i="56"/>
  <c r="F35" i="56"/>
  <c r="A36" i="56"/>
  <c r="AD36" i="56"/>
  <c r="AE36" i="56"/>
  <c r="AF36" i="56"/>
  <c r="AG36" i="56"/>
  <c r="A37" i="56"/>
  <c r="B37" i="56"/>
  <c r="M37" i="56"/>
  <c r="N37" i="56"/>
  <c r="A38" i="56"/>
  <c r="B38" i="56"/>
  <c r="M38" i="56"/>
  <c r="N38" i="56"/>
  <c r="A39" i="56"/>
  <c r="B39" i="56"/>
  <c r="M39" i="56"/>
  <c r="N39" i="56"/>
  <c r="Z39" i="56"/>
  <c r="A40" i="56"/>
  <c r="B40" i="56"/>
  <c r="C40" i="56"/>
  <c r="AG40" i="56"/>
  <c r="A41" i="56"/>
  <c r="B41" i="56"/>
  <c r="C41" i="56"/>
  <c r="U41" i="56"/>
  <c r="Z41" i="56"/>
  <c r="AC41" i="56"/>
  <c r="AD41" i="56"/>
  <c r="AE41" i="56"/>
  <c r="AF41" i="56"/>
  <c r="AG41" i="56"/>
  <c r="A42" i="56"/>
  <c r="B42" i="56"/>
  <c r="C42" i="56"/>
  <c r="U42" i="56"/>
  <c r="Z42" i="56"/>
  <c r="AC42" i="56"/>
  <c r="AD42" i="56"/>
  <c r="AE42" i="56"/>
  <c r="AF42" i="56"/>
  <c r="AG42" i="56"/>
  <c r="A43" i="56"/>
  <c r="B43" i="56"/>
  <c r="M43" i="56"/>
  <c r="N43" i="56"/>
  <c r="A44" i="56"/>
  <c r="M44" i="56"/>
  <c r="N44" i="56"/>
  <c r="O44" i="56"/>
  <c r="P44" i="56"/>
  <c r="Q44" i="56"/>
  <c r="R44" i="56"/>
  <c r="S44" i="56"/>
  <c r="T44" i="56"/>
  <c r="U44" i="56"/>
  <c r="V44" i="56"/>
  <c r="W44" i="56"/>
  <c r="X44" i="56"/>
  <c r="Y44" i="56"/>
  <c r="Z44" i="56"/>
  <c r="AA44" i="56"/>
  <c r="AB44" i="56"/>
  <c r="AC44" i="56"/>
  <c r="AD44" i="56"/>
  <c r="AE44" i="56"/>
  <c r="AF44" i="56"/>
  <c r="AG44" i="56"/>
  <c r="A45" i="56"/>
  <c r="A47" i="56"/>
  <c r="W47" i="56"/>
  <c r="X47" i="56"/>
  <c r="Y47" i="56"/>
  <c r="Z47" i="56"/>
  <c r="AA47" i="56"/>
  <c r="AB47" i="56"/>
  <c r="AC47" i="56"/>
  <c r="AD47" i="56"/>
  <c r="AE47" i="56"/>
  <c r="AF47" i="56"/>
  <c r="AG47" i="56"/>
  <c r="A48" i="56"/>
  <c r="B48" i="56"/>
  <c r="Z48" i="56"/>
  <c r="AA48" i="56"/>
  <c r="AB48" i="56"/>
  <c r="AC48" i="56"/>
  <c r="AD48" i="56"/>
  <c r="AE48" i="56"/>
  <c r="AF48" i="56"/>
  <c r="AG48" i="56"/>
  <c r="A49" i="56"/>
  <c r="A51" i="56"/>
  <c r="W51" i="56"/>
  <c r="X51" i="56"/>
  <c r="Y51" i="56"/>
  <c r="Z51" i="56"/>
  <c r="AA51" i="56"/>
  <c r="AB51" i="56"/>
  <c r="AC51" i="56"/>
  <c r="AD51" i="56"/>
  <c r="AE51" i="56"/>
  <c r="AF51" i="56"/>
  <c r="AG51" i="56"/>
  <c r="A52" i="56"/>
  <c r="B52" i="56"/>
  <c r="C52" i="56"/>
  <c r="D52" i="56"/>
  <c r="V52" i="56"/>
  <c r="AB52" i="56"/>
  <c r="AC52" i="56"/>
  <c r="AD52" i="56"/>
  <c r="AE52" i="56"/>
  <c r="AF52" i="56"/>
  <c r="AG52" i="56"/>
  <c r="A53" i="56"/>
  <c r="B53" i="56"/>
  <c r="C53" i="56"/>
  <c r="D53" i="56"/>
  <c r="F53" i="56"/>
  <c r="H53" i="56"/>
  <c r="J53" i="56"/>
  <c r="L53" i="56"/>
  <c r="N53" i="56"/>
  <c r="P53" i="56"/>
  <c r="R53" i="56"/>
  <c r="T53" i="56"/>
  <c r="V53" i="56"/>
  <c r="X53" i="56"/>
  <c r="Z53" i="56"/>
  <c r="AB53" i="56"/>
  <c r="AC53" i="56"/>
  <c r="AD53" i="56"/>
  <c r="AE53" i="56"/>
  <c r="AF53" i="56"/>
  <c r="AG53" i="56"/>
  <c r="A54" i="56"/>
  <c r="B54" i="56"/>
  <c r="C54" i="56"/>
  <c r="D54" i="56"/>
  <c r="F54" i="56"/>
  <c r="H54" i="56"/>
  <c r="J54" i="56"/>
  <c r="L54" i="56"/>
  <c r="N54" i="56"/>
  <c r="P54" i="56"/>
  <c r="R54" i="56"/>
  <c r="T54" i="56"/>
  <c r="V54" i="56"/>
  <c r="X54" i="56"/>
  <c r="Z54" i="56"/>
  <c r="AB54" i="56"/>
  <c r="AC54" i="56"/>
  <c r="AD54" i="56"/>
  <c r="AE54" i="56"/>
  <c r="AF54" i="56"/>
  <c r="AG54" i="56"/>
  <c r="A55" i="56"/>
  <c r="B55" i="56"/>
  <c r="C55" i="56"/>
  <c r="AB55" i="56"/>
  <c r="AC55" i="56"/>
  <c r="AD55" i="56"/>
  <c r="AE55" i="56"/>
  <c r="AF55" i="56"/>
  <c r="AG55" i="56"/>
  <c r="A56" i="56"/>
  <c r="B56" i="56"/>
  <c r="C56" i="56"/>
  <c r="D56" i="56"/>
  <c r="E56" i="56"/>
  <c r="F56" i="56"/>
  <c r="G56" i="56"/>
  <c r="H56" i="56"/>
  <c r="I56" i="56"/>
  <c r="J56" i="56"/>
  <c r="K56" i="56"/>
  <c r="L56" i="56"/>
  <c r="M56" i="56"/>
  <c r="N56" i="56"/>
  <c r="O56" i="56"/>
  <c r="P56" i="56"/>
  <c r="Q56" i="56"/>
  <c r="R56" i="56"/>
  <c r="S56" i="56"/>
  <c r="T56" i="56"/>
  <c r="U56" i="56"/>
  <c r="V56" i="56"/>
  <c r="W56" i="56"/>
  <c r="X56" i="56"/>
  <c r="Y56" i="56"/>
  <c r="Z56" i="56"/>
  <c r="AA56" i="56"/>
  <c r="AB56" i="56"/>
  <c r="AC56" i="56"/>
  <c r="AD56" i="56"/>
  <c r="AE56" i="56"/>
  <c r="AF56" i="56"/>
  <c r="AG56" i="56"/>
  <c r="A57" i="56"/>
  <c r="W57" i="56"/>
  <c r="X57" i="56"/>
  <c r="Y57" i="56"/>
  <c r="Z57" i="56"/>
  <c r="AA57" i="56"/>
  <c r="AB57" i="56"/>
  <c r="AC57" i="56"/>
  <c r="AD57" i="56"/>
  <c r="AE57" i="56"/>
  <c r="AF57" i="56"/>
  <c r="AG57" i="56"/>
  <c r="A58" i="56"/>
  <c r="B58" i="56"/>
  <c r="L58" i="56"/>
  <c r="M58" i="56"/>
  <c r="X58" i="56"/>
  <c r="AG58" i="56"/>
  <c r="A59" i="56"/>
  <c r="B59" i="56"/>
  <c r="L59" i="56"/>
  <c r="M59" i="56"/>
  <c r="X59" i="56"/>
  <c r="AG59" i="56"/>
  <c r="A60" i="56"/>
  <c r="B60" i="56"/>
  <c r="L60" i="56"/>
  <c r="M60" i="56"/>
  <c r="A61" i="56"/>
  <c r="L61" i="56"/>
  <c r="P61" i="56"/>
  <c r="S61" i="56"/>
  <c r="U61" i="56"/>
  <c r="X61" i="56"/>
  <c r="AC61" i="56"/>
  <c r="AD61" i="56"/>
  <c r="A62" i="56"/>
  <c r="B62" i="56"/>
  <c r="L62" i="56"/>
  <c r="M62" i="56"/>
  <c r="N62" i="56"/>
  <c r="O62" i="56"/>
  <c r="P62" i="56"/>
  <c r="Q62" i="56"/>
  <c r="R62" i="56"/>
  <c r="S62" i="56"/>
  <c r="T62" i="56"/>
  <c r="U62" i="56"/>
  <c r="V62" i="56"/>
  <c r="W62" i="56"/>
  <c r="X62" i="56"/>
  <c r="Y62" i="56"/>
  <c r="Z62" i="56"/>
  <c r="AA62" i="56"/>
  <c r="AB62" i="56"/>
  <c r="AC62" i="56"/>
  <c r="AD62" i="56"/>
  <c r="AE62" i="56"/>
  <c r="AF62" i="56"/>
  <c r="AG62" i="56"/>
  <c r="A63" i="56"/>
  <c r="A64" i="56"/>
  <c r="J64" i="56"/>
  <c r="S64" i="56"/>
  <c r="A65" i="56"/>
  <c r="B65" i="56"/>
  <c r="I65" i="56"/>
  <c r="J65" i="56"/>
  <c r="S65" i="56"/>
  <c r="A66" i="56"/>
  <c r="B66" i="56"/>
  <c r="I66" i="56"/>
  <c r="J66" i="56"/>
  <c r="S66" i="56"/>
  <c r="A67" i="56"/>
  <c r="B67" i="56"/>
  <c r="I67" i="56"/>
  <c r="J67" i="56"/>
  <c r="S67" i="56"/>
  <c r="A68" i="56"/>
  <c r="B68" i="56"/>
  <c r="I68" i="56"/>
  <c r="J68" i="56"/>
  <c r="S68" i="56"/>
  <c r="A69" i="56"/>
  <c r="B69" i="56"/>
  <c r="I69" i="56"/>
  <c r="S69" i="56"/>
  <c r="A70" i="56"/>
  <c r="S70" i="56"/>
  <c r="A71" i="56"/>
  <c r="B71" i="56"/>
  <c r="C71" i="56"/>
  <c r="D71" i="56"/>
  <c r="E71" i="56"/>
  <c r="F71" i="56"/>
  <c r="G71" i="56"/>
  <c r="H71" i="56"/>
  <c r="I71" i="56"/>
  <c r="J71" i="56"/>
  <c r="K71" i="56"/>
  <c r="L71" i="56"/>
  <c r="M71" i="56"/>
  <c r="N71" i="56"/>
  <c r="O71" i="56"/>
  <c r="P71" i="56"/>
  <c r="Q71" i="56"/>
  <c r="R71" i="56"/>
  <c r="S71" i="56"/>
  <c r="T71" i="56"/>
  <c r="U71" i="56"/>
  <c r="V71" i="56"/>
  <c r="W71" i="56"/>
  <c r="X71" i="56"/>
  <c r="Y71" i="56"/>
  <c r="Z71" i="56"/>
  <c r="AA71" i="56"/>
  <c r="AB71" i="56"/>
  <c r="AC71" i="56"/>
  <c r="AD71" i="56"/>
  <c r="AE71" i="56"/>
  <c r="AF71" i="56"/>
  <c r="AG71" i="56"/>
  <c r="A72" i="56"/>
  <c r="A73" i="56"/>
  <c r="F73" i="56"/>
  <c r="K73" i="56"/>
  <c r="R73" i="56"/>
  <c r="Y73" i="56"/>
  <c r="A74" i="56"/>
  <c r="F74" i="56"/>
  <c r="K74" i="56"/>
  <c r="R74" i="56"/>
  <c r="Y74" i="56"/>
  <c r="A75" i="56"/>
  <c r="F75" i="56"/>
  <c r="K75" i="56"/>
  <c r="R75" i="56"/>
  <c r="Y75" i="56"/>
  <c r="A76" i="56"/>
  <c r="F76" i="56"/>
  <c r="K76" i="56"/>
  <c r="R76" i="56"/>
  <c r="Y76" i="56"/>
  <c r="A77" i="56"/>
  <c r="F77" i="56"/>
  <c r="K77" i="56"/>
  <c r="R77" i="56"/>
  <c r="Y77" i="56"/>
  <c r="A78" i="56"/>
  <c r="Y78" i="56"/>
  <c r="A79" i="56"/>
  <c r="B79" i="56"/>
  <c r="C79" i="56"/>
  <c r="D79" i="56"/>
  <c r="E79" i="56"/>
  <c r="F79" i="56"/>
  <c r="G79" i="56"/>
  <c r="H79" i="56"/>
  <c r="I79" i="56"/>
  <c r="J79" i="56"/>
  <c r="K79" i="56"/>
  <c r="L79" i="56"/>
  <c r="M79" i="56"/>
  <c r="N79" i="56"/>
  <c r="O79" i="56"/>
  <c r="P79" i="56"/>
  <c r="Q79" i="56"/>
  <c r="R79" i="56"/>
  <c r="S79" i="56"/>
  <c r="T79" i="56"/>
  <c r="U79" i="56"/>
  <c r="V79" i="56"/>
  <c r="W79" i="56"/>
  <c r="X79" i="56"/>
  <c r="Y79" i="56"/>
  <c r="Z79" i="56"/>
  <c r="AA79" i="56"/>
  <c r="AB79" i="56"/>
  <c r="AC79" i="56"/>
  <c r="AD79" i="56"/>
  <c r="AE79" i="56"/>
  <c r="AF79" i="56"/>
  <c r="AG79" i="56"/>
  <c r="A80" i="56"/>
  <c r="W80" i="56"/>
  <c r="X80" i="56"/>
  <c r="Y80" i="56"/>
  <c r="Z80" i="56"/>
  <c r="AA80" i="56"/>
  <c r="AB80" i="56"/>
  <c r="AC80" i="56"/>
  <c r="AD80" i="56"/>
  <c r="AE80" i="56"/>
  <c r="AF80" i="56"/>
  <c r="AG80" i="56"/>
  <c r="A81" i="56"/>
  <c r="A85" i="56"/>
  <c r="AG85" i="56"/>
  <c r="A86" i="56"/>
  <c r="B86" i="56"/>
  <c r="AG86" i="56"/>
  <c r="A87" i="56"/>
  <c r="A91" i="56"/>
  <c r="AA91" i="56"/>
  <c r="AB91" i="56"/>
  <c r="AC91" i="56"/>
  <c r="AD91" i="56"/>
  <c r="AE91" i="56"/>
  <c r="AF91" i="56"/>
  <c r="AG91" i="56"/>
  <c r="A92" i="56"/>
  <c r="B92" i="56"/>
  <c r="AG92" i="56"/>
  <c r="A93" i="56"/>
  <c r="A96" i="56"/>
  <c r="A97" i="56"/>
  <c r="A98" i="56"/>
  <c r="C98" i="56"/>
  <c r="F98" i="56"/>
  <c r="H98" i="56"/>
  <c r="A99" i="56"/>
  <c r="B99" i="56"/>
  <c r="H99" i="56"/>
  <c r="I99" i="56"/>
  <c r="A100" i="56"/>
  <c r="A101" i="56"/>
  <c r="B101" i="56"/>
  <c r="K101" i="56"/>
  <c r="L101" i="56"/>
  <c r="A102" i="56"/>
  <c r="B102" i="56"/>
  <c r="K102" i="56"/>
  <c r="L102" i="56"/>
  <c r="A103" i="56"/>
  <c r="B103" i="56"/>
  <c r="K103" i="56"/>
  <c r="L103" i="56"/>
  <c r="N103" i="56"/>
  <c r="Q103" i="56"/>
  <c r="S103" i="56"/>
  <c r="U103" i="56"/>
  <c r="V103" i="56"/>
  <c r="A104" i="56"/>
  <c r="B104" i="56"/>
  <c r="K104" i="56"/>
  <c r="L104" i="56"/>
  <c r="A105" i="56"/>
  <c r="B105" i="56"/>
  <c r="K105" i="56"/>
  <c r="L105" i="56"/>
  <c r="A106" i="56"/>
  <c r="B106" i="56"/>
  <c r="K106" i="56"/>
  <c r="L106" i="56"/>
  <c r="A107" i="56"/>
  <c r="A108" i="56"/>
  <c r="B108" i="56"/>
  <c r="AG108" i="56"/>
  <c r="A109" i="56"/>
  <c r="AG109" i="56"/>
  <c r="C98" i="55"/>
  <c r="A2" i="55"/>
  <c r="A3" i="55"/>
  <c r="A4" i="55"/>
  <c r="A5" i="55"/>
  <c r="A6" i="55"/>
  <c r="F6" i="55"/>
  <c r="H6" i="55"/>
  <c r="R6" i="55"/>
  <c r="A7" i="55"/>
  <c r="F7" i="55"/>
  <c r="N7" i="55"/>
  <c r="R7" i="55"/>
  <c r="V7" i="55"/>
  <c r="W7" i="55"/>
  <c r="X7" i="55"/>
  <c r="AC7" i="55"/>
  <c r="AG7" i="55"/>
  <c r="A8" i="55"/>
  <c r="F8" i="55"/>
  <c r="A9" i="55"/>
  <c r="F9" i="55"/>
  <c r="Q9" i="55"/>
  <c r="V9" i="55"/>
  <c r="A10" i="55"/>
  <c r="F10" i="55"/>
  <c r="Q10" i="55"/>
  <c r="V10" i="55"/>
  <c r="A11" i="55"/>
  <c r="F11" i="55"/>
  <c r="A12" i="55"/>
  <c r="B12" i="55"/>
  <c r="C12" i="55"/>
  <c r="D12" i="55"/>
  <c r="E12" i="55"/>
  <c r="F12" i="55"/>
  <c r="G12" i="55"/>
  <c r="H12" i="55"/>
  <c r="I12" i="55"/>
  <c r="J12" i="55"/>
  <c r="K12" i="55"/>
  <c r="L12" i="55"/>
  <c r="M12" i="55"/>
  <c r="N12" i="55"/>
  <c r="O12" i="55"/>
  <c r="P12" i="55"/>
  <c r="Q12" i="55"/>
  <c r="R12" i="55"/>
  <c r="S12" i="55"/>
  <c r="T12" i="55"/>
  <c r="U12" i="55"/>
  <c r="V12" i="55"/>
  <c r="W12" i="55"/>
  <c r="X12" i="55"/>
  <c r="Y12" i="55"/>
  <c r="Z12" i="55"/>
  <c r="AA12" i="55"/>
  <c r="AB12" i="55"/>
  <c r="AC12" i="55"/>
  <c r="AD12" i="55"/>
  <c r="AE12" i="55"/>
  <c r="AF12" i="55"/>
  <c r="AG12" i="55"/>
  <c r="A13" i="55"/>
  <c r="A14" i="55"/>
  <c r="K14" i="55"/>
  <c r="L14" i="55"/>
  <c r="M14" i="55"/>
  <c r="N14" i="55"/>
  <c r="O14" i="55"/>
  <c r="P14" i="55"/>
  <c r="Q14" i="55"/>
  <c r="R14" i="55"/>
  <c r="S14" i="55"/>
  <c r="T14" i="55"/>
  <c r="U14" i="55"/>
  <c r="V14" i="55"/>
  <c r="W14" i="55"/>
  <c r="X14" i="55"/>
  <c r="Y14" i="55"/>
  <c r="Z14" i="55"/>
  <c r="AA14" i="55"/>
  <c r="AB14" i="55"/>
  <c r="AC14" i="55"/>
  <c r="AD14" i="55"/>
  <c r="AE14" i="55"/>
  <c r="AF14" i="55"/>
  <c r="AG14" i="55"/>
  <c r="A15" i="55"/>
  <c r="B15" i="55"/>
  <c r="K15" i="55"/>
  <c r="L15" i="55"/>
  <c r="A16" i="55"/>
  <c r="B16" i="55"/>
  <c r="K16" i="55"/>
  <c r="L16" i="55"/>
  <c r="N16" i="55"/>
  <c r="A17" i="55"/>
  <c r="K17" i="55"/>
  <c r="L17" i="55"/>
  <c r="N17" i="55"/>
  <c r="A18" i="55"/>
  <c r="K18" i="55"/>
  <c r="L18" i="55"/>
  <c r="M18" i="55"/>
  <c r="T18" i="55"/>
  <c r="A19" i="55"/>
  <c r="K19" i="55"/>
  <c r="L19" i="55"/>
  <c r="M19" i="55"/>
  <c r="T19" i="55"/>
  <c r="A20" i="55"/>
  <c r="B20" i="55"/>
  <c r="K20" i="55"/>
  <c r="L20" i="55"/>
  <c r="A21" i="55"/>
  <c r="B21" i="55"/>
  <c r="K21" i="55"/>
  <c r="L21" i="55"/>
  <c r="A22" i="55"/>
  <c r="B22" i="55"/>
  <c r="K22" i="55"/>
  <c r="L22" i="55"/>
  <c r="N22" i="55"/>
  <c r="A23" i="55"/>
  <c r="K23" i="55"/>
  <c r="L23" i="55"/>
  <c r="N23" i="55"/>
  <c r="A24" i="55"/>
  <c r="K24" i="55"/>
  <c r="L24" i="55"/>
  <c r="M24" i="55"/>
  <c r="T24" i="55"/>
  <c r="A25" i="55"/>
  <c r="K25" i="55"/>
  <c r="L25" i="55"/>
  <c r="M25" i="55"/>
  <c r="T25" i="55"/>
  <c r="A26" i="55"/>
  <c r="K26" i="55"/>
  <c r="L26" i="55"/>
  <c r="P26" i="55"/>
  <c r="A27" i="55"/>
  <c r="A30" i="55"/>
  <c r="AA30" i="55"/>
  <c r="AB30" i="55"/>
  <c r="AC30" i="55"/>
  <c r="AD30" i="55"/>
  <c r="AE30" i="55"/>
  <c r="AF30" i="55"/>
  <c r="AG30" i="55"/>
  <c r="A31" i="55"/>
  <c r="J31" i="55"/>
  <c r="A32" i="55"/>
  <c r="B32" i="55"/>
  <c r="I32" i="55"/>
  <c r="J32" i="55"/>
  <c r="A33" i="55"/>
  <c r="B33" i="55"/>
  <c r="I33" i="55"/>
  <c r="J33" i="55"/>
  <c r="A34" i="55"/>
  <c r="B34" i="55"/>
  <c r="I34" i="55"/>
  <c r="J34" i="55"/>
  <c r="W34" i="55"/>
  <c r="AB34" i="55"/>
  <c r="AC34" i="55"/>
  <c r="AD34" i="55"/>
  <c r="AE34" i="55"/>
  <c r="AF34" i="55"/>
  <c r="AG34" i="55"/>
  <c r="A35" i="55"/>
  <c r="AD35" i="55"/>
  <c r="AE35" i="55"/>
  <c r="AF35" i="55"/>
  <c r="AG35" i="55"/>
  <c r="A36" i="55"/>
  <c r="B36" i="55"/>
  <c r="I36" i="55"/>
  <c r="J36" i="55"/>
  <c r="A37" i="55"/>
  <c r="B37" i="55"/>
  <c r="I37" i="55"/>
  <c r="J37" i="55"/>
  <c r="A38" i="55"/>
  <c r="AD38" i="55"/>
  <c r="AE38" i="55"/>
  <c r="AF38" i="55"/>
  <c r="AG38" i="55"/>
  <c r="A39" i="55"/>
  <c r="B39" i="55"/>
  <c r="AG39" i="55"/>
  <c r="A40" i="55"/>
  <c r="F40" i="55"/>
  <c r="A42" i="55"/>
  <c r="F42" i="55"/>
  <c r="A44" i="55"/>
  <c r="M44" i="55"/>
  <c r="N44" i="55"/>
  <c r="O44" i="55"/>
  <c r="P44" i="55"/>
  <c r="Q44" i="55"/>
  <c r="R44" i="55"/>
  <c r="S44" i="55"/>
  <c r="T44" i="55"/>
  <c r="U44" i="55"/>
  <c r="V44" i="55"/>
  <c r="W44" i="55"/>
  <c r="X44" i="55"/>
  <c r="Y44" i="55"/>
  <c r="Z44" i="55"/>
  <c r="AA44" i="55"/>
  <c r="AB44" i="55"/>
  <c r="AC44" i="55"/>
  <c r="AD44" i="55"/>
  <c r="AE44" i="55"/>
  <c r="AF44" i="55"/>
  <c r="AG44" i="55"/>
  <c r="A45" i="55"/>
  <c r="A47" i="55"/>
  <c r="W47" i="55"/>
  <c r="X47" i="55"/>
  <c r="Y47" i="55"/>
  <c r="Z47" i="55"/>
  <c r="AA47" i="55"/>
  <c r="AB47" i="55"/>
  <c r="AC47" i="55"/>
  <c r="AD47" i="55"/>
  <c r="AE47" i="55"/>
  <c r="AF47" i="55"/>
  <c r="AG47" i="55"/>
  <c r="A48" i="55"/>
  <c r="B48" i="55"/>
  <c r="Z48" i="55"/>
  <c r="AA48" i="55"/>
  <c r="AB48" i="55"/>
  <c r="AC48" i="55"/>
  <c r="AD48" i="55"/>
  <c r="AE48" i="55"/>
  <c r="AF48" i="55"/>
  <c r="AG48" i="55"/>
  <c r="A49" i="55"/>
  <c r="A52" i="55"/>
  <c r="W52" i="55"/>
  <c r="X52" i="55"/>
  <c r="Y52" i="55"/>
  <c r="Z52" i="55"/>
  <c r="AA52" i="55"/>
  <c r="AB52" i="55"/>
  <c r="AC52" i="55"/>
  <c r="AD52" i="55"/>
  <c r="AE52" i="55"/>
  <c r="AF52" i="55"/>
  <c r="AG52" i="55"/>
  <c r="A53" i="55"/>
  <c r="B53" i="55"/>
  <c r="C53" i="55"/>
  <c r="D53" i="55"/>
  <c r="V53" i="55"/>
  <c r="AB53" i="55"/>
  <c r="AC53" i="55"/>
  <c r="AD53" i="55"/>
  <c r="AE53" i="55"/>
  <c r="AF53" i="55"/>
  <c r="AG53" i="55"/>
  <c r="A54" i="55"/>
  <c r="B54" i="55"/>
  <c r="C54" i="55"/>
  <c r="D54" i="55"/>
  <c r="F54" i="55"/>
  <c r="H54" i="55"/>
  <c r="J54" i="55"/>
  <c r="L54" i="55"/>
  <c r="N54" i="55"/>
  <c r="P54" i="55"/>
  <c r="R54" i="55"/>
  <c r="T54" i="55"/>
  <c r="V54" i="55"/>
  <c r="X54" i="55"/>
  <c r="Z54" i="55"/>
  <c r="AB54" i="55"/>
  <c r="AC54" i="55"/>
  <c r="AD54" i="55"/>
  <c r="AE54" i="55"/>
  <c r="AF54" i="55"/>
  <c r="AG54" i="55"/>
  <c r="A55" i="55"/>
  <c r="B55" i="55"/>
  <c r="C55" i="55"/>
  <c r="D55" i="55"/>
  <c r="F55" i="55"/>
  <c r="H55" i="55"/>
  <c r="J55" i="55"/>
  <c r="L55" i="55"/>
  <c r="N55" i="55"/>
  <c r="P55" i="55"/>
  <c r="R55" i="55"/>
  <c r="T55" i="55"/>
  <c r="V55" i="55"/>
  <c r="X55" i="55"/>
  <c r="Z55" i="55"/>
  <c r="AB55" i="55"/>
  <c r="AC55" i="55"/>
  <c r="AD55" i="55"/>
  <c r="AE55" i="55"/>
  <c r="AF55" i="55"/>
  <c r="AG55" i="55"/>
  <c r="A56" i="55"/>
  <c r="B56" i="55"/>
  <c r="C56" i="55"/>
  <c r="AB56" i="55"/>
  <c r="AC56" i="55"/>
  <c r="AD56" i="55"/>
  <c r="AE56" i="55"/>
  <c r="AF56" i="55"/>
  <c r="AG56" i="55"/>
  <c r="A57" i="55"/>
  <c r="B57" i="55"/>
  <c r="C57" i="55"/>
  <c r="AB57" i="55"/>
  <c r="AC57" i="55"/>
  <c r="AD57" i="55"/>
  <c r="AE57" i="55"/>
  <c r="AF57" i="55"/>
  <c r="AG57" i="55"/>
  <c r="A58" i="55"/>
  <c r="B58" i="55"/>
  <c r="C58" i="55"/>
  <c r="D58" i="55"/>
  <c r="E58" i="55"/>
  <c r="F58" i="55"/>
  <c r="G58" i="55"/>
  <c r="H58" i="55"/>
  <c r="I58" i="55"/>
  <c r="J58" i="55"/>
  <c r="K58" i="55"/>
  <c r="L58" i="55"/>
  <c r="M58" i="55"/>
  <c r="N58" i="55"/>
  <c r="O58" i="55"/>
  <c r="P58" i="55"/>
  <c r="Q58" i="55"/>
  <c r="R58" i="55"/>
  <c r="S58" i="55"/>
  <c r="T58" i="55"/>
  <c r="U58" i="55"/>
  <c r="V58" i="55"/>
  <c r="W58" i="55"/>
  <c r="X58" i="55"/>
  <c r="Y58" i="55"/>
  <c r="Z58" i="55"/>
  <c r="AA58" i="55"/>
  <c r="AB58" i="55"/>
  <c r="AC58" i="55"/>
  <c r="AD58" i="55"/>
  <c r="AE58" i="55"/>
  <c r="AF58" i="55"/>
  <c r="AG58" i="55"/>
  <c r="A59" i="55"/>
  <c r="W59" i="55"/>
  <c r="X59" i="55"/>
  <c r="Y59" i="55"/>
  <c r="Z59" i="55"/>
  <c r="AA59" i="55"/>
  <c r="AB59" i="55"/>
  <c r="AC59" i="55"/>
  <c r="AD59" i="55"/>
  <c r="AE59" i="55"/>
  <c r="AF59" i="55"/>
  <c r="AG59" i="55"/>
  <c r="A60" i="55"/>
  <c r="B60" i="55"/>
  <c r="L60" i="55"/>
  <c r="M60" i="55"/>
  <c r="X60" i="55"/>
  <c r="AG60" i="55"/>
  <c r="A61" i="55"/>
  <c r="B61" i="55"/>
  <c r="L61" i="55"/>
  <c r="M61" i="55"/>
  <c r="X61" i="55"/>
  <c r="AG61" i="55"/>
  <c r="A62" i="55"/>
  <c r="B62" i="55"/>
  <c r="L62" i="55"/>
  <c r="M62" i="55"/>
  <c r="N62" i="55"/>
  <c r="O62" i="55"/>
  <c r="P62" i="55"/>
  <c r="Q62" i="55"/>
  <c r="R62" i="55"/>
  <c r="S62" i="55"/>
  <c r="T62" i="55"/>
  <c r="U62" i="55"/>
  <c r="V62" i="55"/>
  <c r="W62" i="55"/>
  <c r="X62" i="55"/>
  <c r="Y62" i="55"/>
  <c r="Z62" i="55"/>
  <c r="AA62" i="55"/>
  <c r="AB62" i="55"/>
  <c r="AC62" i="55"/>
  <c r="AD62" i="55"/>
  <c r="AE62" i="55"/>
  <c r="AF62" i="55"/>
  <c r="AG62" i="55"/>
  <c r="A63" i="55"/>
  <c r="A64" i="55"/>
  <c r="J64" i="55"/>
  <c r="S64" i="55"/>
  <c r="A65" i="55"/>
  <c r="B65" i="55"/>
  <c r="I65" i="55"/>
  <c r="J65" i="55"/>
  <c r="S65" i="55"/>
  <c r="A66" i="55"/>
  <c r="B66" i="55"/>
  <c r="I66" i="55"/>
  <c r="J66" i="55"/>
  <c r="S66" i="55"/>
  <c r="A67" i="55"/>
  <c r="B67" i="55"/>
  <c r="I67" i="55"/>
  <c r="S67" i="55"/>
  <c r="A68" i="55"/>
  <c r="B68" i="55"/>
  <c r="I68" i="55"/>
  <c r="J68" i="55"/>
  <c r="S68" i="55"/>
  <c r="A69" i="55"/>
  <c r="B69" i="55"/>
  <c r="I69" i="55"/>
  <c r="S69" i="55"/>
  <c r="A70" i="55"/>
  <c r="S70" i="55"/>
  <c r="A71" i="55"/>
  <c r="B71" i="55"/>
  <c r="C71" i="55"/>
  <c r="D71" i="55"/>
  <c r="E71" i="55"/>
  <c r="F71" i="55"/>
  <c r="G71" i="55"/>
  <c r="H71" i="55"/>
  <c r="I71" i="55"/>
  <c r="J71" i="55"/>
  <c r="K71" i="55"/>
  <c r="L71" i="55"/>
  <c r="M71" i="55"/>
  <c r="N71" i="55"/>
  <c r="O71" i="55"/>
  <c r="P71" i="55"/>
  <c r="Q71" i="55"/>
  <c r="R71" i="55"/>
  <c r="S71" i="55"/>
  <c r="T71" i="55"/>
  <c r="U71" i="55"/>
  <c r="V71" i="55"/>
  <c r="W71" i="55"/>
  <c r="X71" i="55"/>
  <c r="Y71" i="55"/>
  <c r="Z71" i="55"/>
  <c r="AA71" i="55"/>
  <c r="AB71" i="55"/>
  <c r="AC71" i="55"/>
  <c r="AD71" i="55"/>
  <c r="AE71" i="55"/>
  <c r="AF71" i="55"/>
  <c r="AG71" i="55"/>
  <c r="A72" i="55"/>
  <c r="A73" i="55"/>
  <c r="F73" i="55"/>
  <c r="K73" i="55"/>
  <c r="R73" i="55"/>
  <c r="Y73" i="55"/>
  <c r="A74" i="55"/>
  <c r="F74" i="55"/>
  <c r="K74" i="55"/>
  <c r="R74" i="55"/>
  <c r="Y74" i="55"/>
  <c r="A75" i="55"/>
  <c r="F75" i="55"/>
  <c r="K75" i="55"/>
  <c r="R75" i="55"/>
  <c r="Y75" i="55"/>
  <c r="A76" i="55"/>
  <c r="F76" i="55"/>
  <c r="K76" i="55"/>
  <c r="R76" i="55"/>
  <c r="Y76" i="55"/>
  <c r="A77" i="55"/>
  <c r="F77" i="55"/>
  <c r="K77" i="55"/>
  <c r="R77" i="55"/>
  <c r="Y77" i="55"/>
  <c r="A78" i="55"/>
  <c r="Y78" i="55"/>
  <c r="A79" i="55"/>
  <c r="W79" i="55"/>
  <c r="X79" i="55"/>
  <c r="Y79" i="55"/>
  <c r="Z79" i="55"/>
  <c r="AA79" i="55"/>
  <c r="AB79" i="55"/>
  <c r="AC79" i="55"/>
  <c r="AD79" i="55"/>
  <c r="AE79" i="55"/>
  <c r="AF79" i="55"/>
  <c r="AG79" i="55"/>
  <c r="A80" i="55"/>
  <c r="A85" i="55"/>
  <c r="AG85" i="55"/>
  <c r="A86" i="55"/>
  <c r="B86" i="55"/>
  <c r="AG86" i="55"/>
  <c r="A87" i="55"/>
  <c r="A92" i="55"/>
  <c r="AA92" i="55"/>
  <c r="AB92" i="55"/>
  <c r="AC92" i="55"/>
  <c r="AD92" i="55"/>
  <c r="AE92" i="55"/>
  <c r="AF92" i="55"/>
  <c r="AG92" i="55"/>
  <c r="A93" i="55"/>
  <c r="B93" i="55"/>
  <c r="AG93" i="55"/>
  <c r="A94" i="55"/>
  <c r="A97" i="55"/>
  <c r="A98" i="55"/>
  <c r="F98" i="55"/>
  <c r="H98" i="55"/>
  <c r="A99" i="55"/>
  <c r="B99" i="55"/>
  <c r="H99" i="55"/>
  <c r="I99" i="55"/>
  <c r="A100" i="55"/>
  <c r="A101" i="55"/>
  <c r="B101" i="55"/>
  <c r="K101" i="55"/>
  <c r="L101" i="55"/>
  <c r="A102" i="55"/>
  <c r="B102" i="55"/>
  <c r="K102" i="55"/>
  <c r="L102" i="55"/>
  <c r="A103" i="55"/>
  <c r="B103" i="55"/>
  <c r="K103" i="55"/>
  <c r="L103" i="55"/>
  <c r="N103" i="55"/>
  <c r="P103" i="55"/>
  <c r="Q103" i="55"/>
  <c r="S103" i="55"/>
  <c r="U103" i="55"/>
  <c r="V103" i="55"/>
  <c r="A104" i="55"/>
  <c r="B104" i="55"/>
  <c r="K104" i="55"/>
  <c r="L104" i="55"/>
  <c r="A105" i="55"/>
  <c r="B105" i="55"/>
  <c r="K105" i="55"/>
  <c r="L105" i="55"/>
  <c r="A106" i="55"/>
  <c r="B106" i="55"/>
  <c r="K106" i="55"/>
  <c r="L106" i="55"/>
  <c r="A107" i="55"/>
  <c r="A108" i="55"/>
  <c r="A109" i="55"/>
  <c r="B109" i="55"/>
  <c r="AG109" i="55"/>
  <c r="A110" i="55"/>
  <c r="AG110" i="55"/>
  <c r="A2" i="54"/>
  <c r="A3" i="54"/>
  <c r="A4" i="54"/>
  <c r="A5" i="54"/>
  <c r="A6" i="54"/>
  <c r="F6" i="54"/>
  <c r="H6" i="54"/>
  <c r="R6" i="54"/>
  <c r="A7" i="54"/>
  <c r="F7" i="54"/>
  <c r="N7" i="54"/>
  <c r="R7" i="54"/>
  <c r="V7" i="54"/>
  <c r="W7" i="54"/>
  <c r="X7" i="54"/>
  <c r="AC7" i="54"/>
  <c r="AG7" i="54"/>
  <c r="A8" i="54"/>
  <c r="F8" i="54"/>
  <c r="A9" i="54"/>
  <c r="F9" i="54"/>
  <c r="Q9" i="54"/>
  <c r="V9" i="54"/>
  <c r="A10" i="54"/>
  <c r="F10" i="54"/>
  <c r="Q10" i="54"/>
  <c r="V10" i="54"/>
  <c r="A11" i="54"/>
  <c r="F11" i="54"/>
  <c r="A12" i="54"/>
  <c r="B12" i="54"/>
  <c r="C12" i="54"/>
  <c r="D12" i="54"/>
  <c r="E12" i="54"/>
  <c r="F12" i="54"/>
  <c r="G12" i="54"/>
  <c r="H12" i="54"/>
  <c r="I12" i="54"/>
  <c r="J12" i="54"/>
  <c r="K12" i="54"/>
  <c r="L12" i="54"/>
  <c r="M12" i="54"/>
  <c r="N12" i="54"/>
  <c r="O12" i="54"/>
  <c r="P12" i="54"/>
  <c r="Q12" i="54"/>
  <c r="R12" i="54"/>
  <c r="S12" i="54"/>
  <c r="T12" i="54"/>
  <c r="U12" i="54"/>
  <c r="V12" i="54"/>
  <c r="W12" i="54"/>
  <c r="X12" i="54"/>
  <c r="Y12" i="54"/>
  <c r="Z12" i="54"/>
  <c r="AA12" i="54"/>
  <c r="AB12" i="54"/>
  <c r="AC12" i="54"/>
  <c r="AD12" i="54"/>
  <c r="AE12" i="54"/>
  <c r="AF12" i="54"/>
  <c r="AG12" i="54"/>
  <c r="A13" i="54"/>
  <c r="A14" i="54"/>
  <c r="K14" i="54"/>
  <c r="L14" i="54"/>
  <c r="M14" i="54"/>
  <c r="N14" i="54"/>
  <c r="O14" i="54"/>
  <c r="P14" i="54"/>
  <c r="Q14" i="54"/>
  <c r="R14" i="54"/>
  <c r="S14" i="54"/>
  <c r="T14" i="54"/>
  <c r="U14" i="54"/>
  <c r="V14" i="54"/>
  <c r="W14" i="54"/>
  <c r="X14" i="54"/>
  <c r="Y14" i="54"/>
  <c r="Z14" i="54"/>
  <c r="AA14" i="54"/>
  <c r="AB14" i="54"/>
  <c r="AC14" i="54"/>
  <c r="AD14" i="54"/>
  <c r="AE14" i="54"/>
  <c r="AF14" i="54"/>
  <c r="AG14" i="54"/>
  <c r="A15" i="54"/>
  <c r="B15" i="54"/>
  <c r="K15" i="54"/>
  <c r="L15" i="54"/>
  <c r="A16" i="54"/>
  <c r="B16" i="54"/>
  <c r="K16" i="54"/>
  <c r="L16" i="54"/>
  <c r="N16" i="54"/>
  <c r="A17" i="54"/>
  <c r="K17" i="54"/>
  <c r="L17" i="54"/>
  <c r="N17" i="54"/>
  <c r="A18" i="54"/>
  <c r="K18" i="54"/>
  <c r="L18" i="54"/>
  <c r="M18" i="54"/>
  <c r="T18" i="54"/>
  <c r="A19" i="54"/>
  <c r="K19" i="54"/>
  <c r="L19" i="54"/>
  <c r="M19" i="54"/>
  <c r="T19" i="54"/>
  <c r="A20" i="54"/>
  <c r="B20" i="54"/>
  <c r="K20" i="54"/>
  <c r="L20" i="54"/>
  <c r="A21" i="54"/>
  <c r="B21" i="54"/>
  <c r="K21" i="54"/>
  <c r="L21" i="54"/>
  <c r="A22" i="54"/>
  <c r="B22" i="54"/>
  <c r="K22" i="54"/>
  <c r="L22" i="54"/>
  <c r="N22" i="54"/>
  <c r="A23" i="54"/>
  <c r="K23" i="54"/>
  <c r="L23" i="54"/>
  <c r="N23" i="54"/>
  <c r="A24" i="54"/>
  <c r="K24" i="54"/>
  <c r="L24" i="54"/>
  <c r="M24" i="54"/>
  <c r="T24" i="54"/>
  <c r="A25" i="54"/>
  <c r="K25" i="54"/>
  <c r="L25" i="54"/>
  <c r="M25" i="54"/>
  <c r="T25" i="54"/>
  <c r="A26" i="54"/>
  <c r="K26" i="54"/>
  <c r="L26" i="54"/>
  <c r="P26" i="54"/>
  <c r="A27" i="54"/>
  <c r="A30" i="54"/>
  <c r="O30" i="54"/>
  <c r="P30" i="54"/>
  <c r="Q30" i="54"/>
  <c r="R30" i="54"/>
  <c r="S30" i="54"/>
  <c r="T30" i="54"/>
  <c r="U30" i="54"/>
  <c r="V30" i="54"/>
  <c r="W30" i="54"/>
  <c r="X30" i="54"/>
  <c r="Y30" i="54"/>
  <c r="Z30" i="54"/>
  <c r="AA30" i="54"/>
  <c r="AB30" i="54"/>
  <c r="AC30" i="54"/>
  <c r="AD30" i="54"/>
  <c r="AE30" i="54"/>
  <c r="AF30" i="54"/>
  <c r="AG30" i="54"/>
  <c r="A31" i="54"/>
  <c r="B31" i="54"/>
  <c r="M31" i="54"/>
  <c r="N31" i="54"/>
  <c r="A32" i="54"/>
  <c r="B32" i="54"/>
  <c r="M32" i="54"/>
  <c r="N32" i="54"/>
  <c r="A33" i="54"/>
  <c r="B33" i="54"/>
  <c r="M33" i="54"/>
  <c r="N33" i="54"/>
  <c r="Z33" i="54"/>
  <c r="AB33" i="54"/>
  <c r="AC33" i="54"/>
  <c r="AD33" i="54"/>
  <c r="AE33" i="54"/>
  <c r="AF33" i="54"/>
  <c r="AG33" i="54"/>
  <c r="A34" i="54"/>
  <c r="AG34" i="54"/>
  <c r="A35" i="54"/>
  <c r="B35" i="54"/>
  <c r="C35" i="54"/>
  <c r="U35" i="54"/>
  <c r="Z35" i="54"/>
  <c r="AC35" i="54"/>
  <c r="AD35" i="54"/>
  <c r="AE35" i="54"/>
  <c r="AF35" i="54"/>
  <c r="AG35" i="54"/>
  <c r="A36" i="54"/>
  <c r="B36" i="54"/>
  <c r="C36" i="54"/>
  <c r="U36" i="54"/>
  <c r="Z36" i="54"/>
  <c r="AC36" i="54"/>
  <c r="AD36" i="54"/>
  <c r="AE36" i="54"/>
  <c r="AF36" i="54"/>
  <c r="AG36" i="54"/>
  <c r="A37" i="54"/>
  <c r="B37" i="54"/>
  <c r="M37" i="54"/>
  <c r="N37" i="54"/>
  <c r="A38" i="54"/>
  <c r="M38" i="54"/>
  <c r="N38" i="54"/>
  <c r="O38" i="54"/>
  <c r="P38" i="54"/>
  <c r="Q38" i="54"/>
  <c r="R38" i="54"/>
  <c r="S38" i="54"/>
  <c r="T38" i="54"/>
  <c r="U38" i="54"/>
  <c r="V38" i="54"/>
  <c r="W38" i="54"/>
  <c r="X38" i="54"/>
  <c r="Y38" i="54"/>
  <c r="Z38" i="54"/>
  <c r="AA38" i="54"/>
  <c r="AB38" i="54"/>
  <c r="AC38" i="54"/>
  <c r="AD38" i="54"/>
  <c r="AE38" i="54"/>
  <c r="AF38" i="54"/>
  <c r="AG38" i="54"/>
  <c r="A39" i="54"/>
  <c r="A40" i="54"/>
  <c r="M40" i="54"/>
  <c r="N40" i="54"/>
  <c r="O40" i="54"/>
  <c r="P40" i="54"/>
  <c r="Q40" i="54"/>
  <c r="R40" i="54"/>
  <c r="S40" i="54"/>
  <c r="T40" i="54"/>
  <c r="U40" i="54"/>
  <c r="V40" i="54"/>
  <c r="W40" i="54"/>
  <c r="X40" i="54"/>
  <c r="Y40" i="54"/>
  <c r="Z40" i="54"/>
  <c r="AA40" i="54"/>
  <c r="AB40" i="54"/>
  <c r="AC40" i="54"/>
  <c r="AD40" i="54"/>
  <c r="AE40" i="54"/>
  <c r="AF40" i="54"/>
  <c r="AG40" i="54"/>
  <c r="A41" i="54"/>
  <c r="B41" i="54"/>
  <c r="M41" i="54"/>
  <c r="N41" i="54"/>
  <c r="AA41" i="54"/>
  <c r="AB41" i="54"/>
  <c r="AC41" i="54"/>
  <c r="AD41" i="54"/>
  <c r="AE41" i="54"/>
  <c r="AF41" i="54"/>
  <c r="AG41" i="54"/>
  <c r="A42" i="54"/>
  <c r="B42" i="54"/>
  <c r="M42" i="54"/>
  <c r="N42" i="54"/>
  <c r="AA42" i="54"/>
  <c r="AB42" i="54"/>
  <c r="AC42" i="54"/>
  <c r="AD42" i="54"/>
  <c r="AE42" i="54"/>
  <c r="AF42" i="54"/>
  <c r="AG42" i="54"/>
  <c r="A43" i="54"/>
  <c r="B43" i="54"/>
  <c r="M43" i="54"/>
  <c r="N43" i="54"/>
  <c r="P43" i="54"/>
  <c r="U43" i="54"/>
  <c r="W43" i="54"/>
  <c r="AE43" i="54"/>
  <c r="A44" i="54"/>
  <c r="S44" i="54"/>
  <c r="T44" i="54"/>
  <c r="U44" i="54"/>
  <c r="V44" i="54"/>
  <c r="W44" i="54"/>
  <c r="X44" i="54"/>
  <c r="Y44" i="54"/>
  <c r="Z44" i="54"/>
  <c r="AA44" i="54"/>
  <c r="AB44" i="54"/>
  <c r="AC44" i="54"/>
  <c r="AD44" i="54"/>
  <c r="AE44" i="54"/>
  <c r="AF44" i="54"/>
  <c r="AG44" i="54"/>
  <c r="A45" i="54"/>
  <c r="B45" i="54"/>
  <c r="Q45" i="54"/>
  <c r="A46" i="54"/>
  <c r="B46" i="54"/>
  <c r="P46" i="54"/>
  <c r="Q46" i="54"/>
  <c r="AB46" i="54"/>
  <c r="AG46" i="54"/>
  <c r="A47" i="54"/>
  <c r="B47" i="54"/>
  <c r="P47" i="54"/>
  <c r="Q47" i="54"/>
  <c r="A48" i="54"/>
  <c r="B48" i="54"/>
  <c r="P48" i="54"/>
  <c r="Q48" i="54"/>
  <c r="A49" i="54"/>
  <c r="W49" i="54"/>
  <c r="X49" i="54"/>
  <c r="Y49" i="54"/>
  <c r="Z49" i="54"/>
  <c r="AA49" i="54"/>
  <c r="AB49" i="54"/>
  <c r="AC49" i="54"/>
  <c r="AD49" i="54"/>
  <c r="AE49" i="54"/>
  <c r="AF49" i="54"/>
  <c r="AG49" i="54"/>
  <c r="A50" i="54"/>
  <c r="B50" i="54"/>
  <c r="AG50" i="54"/>
  <c r="A51" i="54"/>
  <c r="H51" i="54"/>
  <c r="P51" i="54"/>
  <c r="R51" i="54"/>
  <c r="AB51" i="54"/>
  <c r="AG51" i="54"/>
  <c r="A52" i="54"/>
  <c r="AA52" i="54"/>
  <c r="AB52" i="54"/>
  <c r="AC52" i="54"/>
  <c r="AD52" i="54"/>
  <c r="AE52" i="54"/>
  <c r="AF52" i="54"/>
  <c r="AG52" i="54"/>
  <c r="A53" i="54"/>
  <c r="B53" i="54"/>
  <c r="I53" i="54"/>
  <c r="J53" i="54"/>
  <c r="W53" i="54"/>
  <c r="AB53" i="54"/>
  <c r="AC53" i="54"/>
  <c r="AD53" i="54"/>
  <c r="AE53" i="54"/>
  <c r="AF53" i="54"/>
  <c r="AG53" i="54"/>
  <c r="A54" i="54"/>
  <c r="B54" i="54"/>
  <c r="I54" i="54"/>
  <c r="J54" i="54"/>
  <c r="S54" i="54"/>
  <c r="V54" i="54"/>
  <c r="AD54" i="54"/>
  <c r="A55" i="54"/>
  <c r="M55" i="54"/>
  <c r="N55" i="54"/>
  <c r="O55" i="54"/>
  <c r="P55" i="54"/>
  <c r="Q55" i="54"/>
  <c r="R55" i="54"/>
  <c r="S55" i="54"/>
  <c r="T55" i="54"/>
  <c r="U55" i="54"/>
  <c r="V55" i="54"/>
  <c r="W55" i="54"/>
  <c r="X55" i="54"/>
  <c r="Y55" i="54"/>
  <c r="Z55" i="54"/>
  <c r="AA55" i="54"/>
  <c r="AB55" i="54"/>
  <c r="AC55" i="54"/>
  <c r="AD55" i="54"/>
  <c r="AE55" i="54"/>
  <c r="AF55" i="54"/>
  <c r="AG55" i="54"/>
  <c r="A56" i="54"/>
  <c r="F56" i="54"/>
  <c r="A57" i="54"/>
  <c r="F57" i="54"/>
  <c r="A58" i="54"/>
  <c r="W58" i="54"/>
  <c r="X58" i="54"/>
  <c r="Y58" i="54"/>
  <c r="Z58" i="54"/>
  <c r="AA58" i="54"/>
  <c r="AB58" i="54"/>
  <c r="AC58" i="54"/>
  <c r="AD58" i="54"/>
  <c r="AE58" i="54"/>
  <c r="AF58" i="54"/>
  <c r="AG58" i="54"/>
  <c r="A59" i="54"/>
  <c r="B59" i="54"/>
  <c r="Z59" i="54"/>
  <c r="AA59" i="54"/>
  <c r="AB59" i="54"/>
  <c r="AC59" i="54"/>
  <c r="AD59" i="54"/>
  <c r="AE59" i="54"/>
  <c r="AF59" i="54"/>
  <c r="AG59" i="54"/>
  <c r="A60" i="54"/>
  <c r="A61" i="54"/>
  <c r="W61" i="54"/>
  <c r="X61" i="54"/>
  <c r="Y61" i="54"/>
  <c r="Z61" i="54"/>
  <c r="AA61" i="54"/>
  <c r="AB61" i="54"/>
  <c r="AC61" i="54"/>
  <c r="AD61" i="54"/>
  <c r="AE61" i="54"/>
  <c r="AF61" i="54"/>
  <c r="AG61" i="54"/>
  <c r="A62" i="54"/>
  <c r="B62" i="54"/>
  <c r="C62" i="54"/>
  <c r="D62" i="54"/>
  <c r="V62" i="54"/>
  <c r="AB62" i="54"/>
  <c r="AC62" i="54"/>
  <c r="AD62" i="54"/>
  <c r="AE62" i="54"/>
  <c r="AF62" i="54"/>
  <c r="AG62" i="54"/>
  <c r="A63" i="54"/>
  <c r="B63" i="54"/>
  <c r="C63" i="54"/>
  <c r="D63" i="54"/>
  <c r="F63" i="54"/>
  <c r="H63" i="54"/>
  <c r="J63" i="54"/>
  <c r="L63" i="54"/>
  <c r="N63" i="54"/>
  <c r="P63" i="54"/>
  <c r="R63" i="54"/>
  <c r="T63" i="54"/>
  <c r="V63" i="54"/>
  <c r="X63" i="54"/>
  <c r="Z63" i="54"/>
  <c r="AB63" i="54"/>
  <c r="AC63" i="54"/>
  <c r="AD63" i="54"/>
  <c r="AE63" i="54"/>
  <c r="AF63" i="54"/>
  <c r="AG63" i="54"/>
  <c r="A64" i="54"/>
  <c r="B64" i="54"/>
  <c r="C64" i="54"/>
  <c r="D64" i="54"/>
  <c r="F64" i="54"/>
  <c r="H64" i="54"/>
  <c r="J64" i="54"/>
  <c r="L64" i="54"/>
  <c r="N64" i="54"/>
  <c r="P64" i="54"/>
  <c r="R64" i="54"/>
  <c r="T64" i="54"/>
  <c r="V64" i="54"/>
  <c r="X64" i="54"/>
  <c r="Z64" i="54"/>
  <c r="AB64" i="54"/>
  <c r="AC64" i="54"/>
  <c r="AD64" i="54"/>
  <c r="AE64" i="54"/>
  <c r="AF64" i="54"/>
  <c r="AG64" i="54"/>
  <c r="A65" i="54"/>
  <c r="B65" i="54"/>
  <c r="C65" i="54"/>
  <c r="AB65" i="54"/>
  <c r="AC65" i="54"/>
  <c r="AD65" i="54"/>
  <c r="AE65" i="54"/>
  <c r="AF65" i="54"/>
  <c r="AG65" i="54"/>
  <c r="A66" i="54"/>
  <c r="B66" i="54"/>
  <c r="C66" i="54"/>
  <c r="AB66" i="54"/>
  <c r="AC66" i="54"/>
  <c r="AD66" i="54"/>
  <c r="AE66" i="54"/>
  <c r="AF66" i="54"/>
  <c r="AG66" i="54"/>
  <c r="A67" i="54"/>
  <c r="B67" i="54"/>
  <c r="C67" i="54"/>
  <c r="AB67" i="54"/>
  <c r="AC67" i="54"/>
  <c r="AD67" i="54"/>
  <c r="AE67" i="54"/>
  <c r="AF67" i="54"/>
  <c r="AG67" i="54"/>
  <c r="A68" i="54"/>
  <c r="B68" i="54"/>
  <c r="C68" i="54"/>
  <c r="D68" i="54"/>
  <c r="E68" i="54"/>
  <c r="F68" i="54"/>
  <c r="G68" i="54"/>
  <c r="H68" i="54"/>
  <c r="I68" i="54"/>
  <c r="J68" i="54"/>
  <c r="K68" i="54"/>
  <c r="L68" i="54"/>
  <c r="M68" i="54"/>
  <c r="N68" i="54"/>
  <c r="O68" i="54"/>
  <c r="P68" i="54"/>
  <c r="Q68" i="54"/>
  <c r="R68" i="54"/>
  <c r="S68" i="54"/>
  <c r="T68" i="54"/>
  <c r="U68" i="54"/>
  <c r="V68" i="54"/>
  <c r="W68" i="54"/>
  <c r="X68" i="54"/>
  <c r="Y68" i="54"/>
  <c r="Z68" i="54"/>
  <c r="AA68" i="54"/>
  <c r="AB68" i="54"/>
  <c r="AC68" i="54"/>
  <c r="AD68" i="54"/>
  <c r="AE68" i="54"/>
  <c r="AF68" i="54"/>
  <c r="AG68" i="54"/>
  <c r="A69" i="54"/>
  <c r="W69" i="54"/>
  <c r="X69" i="54"/>
  <c r="Y69" i="54"/>
  <c r="Z69" i="54"/>
  <c r="AA69" i="54"/>
  <c r="AB69" i="54"/>
  <c r="AC69" i="54"/>
  <c r="AD69" i="54"/>
  <c r="AE69" i="54"/>
  <c r="AF69" i="54"/>
  <c r="AG69" i="54"/>
  <c r="A70" i="54"/>
  <c r="B70" i="54"/>
  <c r="L70" i="54"/>
  <c r="M70" i="54"/>
  <c r="X70" i="54"/>
  <c r="AG70" i="54"/>
  <c r="A71" i="54"/>
  <c r="B71" i="54"/>
  <c r="L71" i="54"/>
  <c r="X71" i="54"/>
  <c r="AG71" i="54"/>
  <c r="A72" i="54"/>
  <c r="M72" i="54"/>
  <c r="P73" i="54"/>
  <c r="S73" i="54"/>
  <c r="U73" i="54"/>
  <c r="X73" i="54"/>
  <c r="AC73" i="54"/>
  <c r="AD73" i="54"/>
  <c r="A74" i="54"/>
  <c r="B74" i="54"/>
  <c r="L74" i="54"/>
  <c r="M74" i="54"/>
  <c r="N74" i="54"/>
  <c r="O74" i="54"/>
  <c r="P74" i="54"/>
  <c r="Q74" i="54"/>
  <c r="R74" i="54"/>
  <c r="S74" i="54"/>
  <c r="T74" i="54"/>
  <c r="U74" i="54"/>
  <c r="V74" i="54"/>
  <c r="W74" i="54"/>
  <c r="X74" i="54"/>
  <c r="Y74" i="54"/>
  <c r="Z74" i="54"/>
  <c r="AA74" i="54"/>
  <c r="AB74" i="54"/>
  <c r="AC74" i="54"/>
  <c r="AD74" i="54"/>
  <c r="AE74" i="54"/>
  <c r="AF74" i="54"/>
  <c r="AG74" i="54"/>
  <c r="A75" i="54"/>
  <c r="A76" i="54"/>
  <c r="J76" i="54"/>
  <c r="S76" i="54"/>
  <c r="A77" i="54"/>
  <c r="B77" i="54"/>
  <c r="I77" i="54"/>
  <c r="J77" i="54"/>
  <c r="S77" i="54"/>
  <c r="A78" i="54"/>
  <c r="B78" i="54"/>
  <c r="I78" i="54"/>
  <c r="J78" i="54"/>
  <c r="S78" i="54"/>
  <c r="A79" i="54"/>
  <c r="B79" i="54"/>
  <c r="I79" i="54"/>
  <c r="S79" i="54"/>
  <c r="A80" i="54"/>
  <c r="B80" i="54"/>
  <c r="I80" i="54"/>
  <c r="J80" i="54"/>
  <c r="S80" i="54"/>
  <c r="A81" i="54"/>
  <c r="B81" i="54"/>
  <c r="I81" i="54"/>
  <c r="S81" i="54"/>
  <c r="A82" i="54"/>
  <c r="S82" i="54"/>
  <c r="A83" i="54"/>
  <c r="B83" i="54"/>
  <c r="C83" i="54"/>
  <c r="D83" i="54"/>
  <c r="E83" i="54"/>
  <c r="F83" i="54"/>
  <c r="G83" i="54"/>
  <c r="H83" i="54"/>
  <c r="I83" i="54"/>
  <c r="J83" i="54"/>
  <c r="K83" i="54"/>
  <c r="L83" i="54"/>
  <c r="M83" i="54"/>
  <c r="N83" i="54"/>
  <c r="O83" i="54"/>
  <c r="P83" i="54"/>
  <c r="Q83" i="54"/>
  <c r="R83" i="54"/>
  <c r="S83" i="54"/>
  <c r="T83" i="54"/>
  <c r="U83" i="54"/>
  <c r="V83" i="54"/>
  <c r="W83" i="54"/>
  <c r="X83" i="54"/>
  <c r="Y83" i="54"/>
  <c r="Z83" i="54"/>
  <c r="AA83" i="54"/>
  <c r="AB83" i="54"/>
  <c r="AC83" i="54"/>
  <c r="AD83" i="54"/>
  <c r="AE83" i="54"/>
  <c r="AF83" i="54"/>
  <c r="AG83" i="54"/>
  <c r="A84" i="54"/>
  <c r="A85" i="54"/>
  <c r="F85" i="54"/>
  <c r="K85" i="54"/>
  <c r="R85" i="54"/>
  <c r="Y85" i="54"/>
  <c r="A86" i="54"/>
  <c r="F86" i="54"/>
  <c r="K86" i="54"/>
  <c r="R86" i="54"/>
  <c r="Y86" i="54"/>
  <c r="A87" i="54"/>
  <c r="F87" i="54"/>
  <c r="K87" i="54"/>
  <c r="R87" i="54"/>
  <c r="Y87" i="54"/>
  <c r="A88" i="54"/>
  <c r="F88" i="54"/>
  <c r="K88" i="54"/>
  <c r="R88" i="54"/>
  <c r="Y88" i="54"/>
  <c r="A89" i="54"/>
  <c r="F89" i="54"/>
  <c r="K89" i="54"/>
  <c r="R89" i="54"/>
  <c r="Y89" i="54"/>
  <c r="A90" i="54"/>
  <c r="Y90" i="54"/>
  <c r="A91" i="54"/>
  <c r="W91" i="54"/>
  <c r="X91" i="54"/>
  <c r="Y91" i="54"/>
  <c r="Z91" i="54"/>
  <c r="AA91" i="54"/>
  <c r="AB91" i="54"/>
  <c r="AC91" i="54"/>
  <c r="AD91" i="54"/>
  <c r="AE91" i="54"/>
  <c r="AF91" i="54"/>
  <c r="AG91" i="54"/>
  <c r="A92" i="54"/>
  <c r="A95" i="54"/>
  <c r="AG95" i="54"/>
  <c r="A96" i="54"/>
  <c r="B96" i="54"/>
  <c r="AG96" i="54"/>
  <c r="A97" i="54"/>
  <c r="A99" i="54"/>
  <c r="AA99" i="54"/>
  <c r="AB99" i="54"/>
  <c r="AC99" i="54"/>
  <c r="AD99" i="54"/>
  <c r="AE99" i="54"/>
  <c r="AF99" i="54"/>
  <c r="AG99" i="54"/>
  <c r="A100" i="54"/>
  <c r="A102" i="54"/>
  <c r="AA102" i="54"/>
  <c r="AB102" i="54"/>
  <c r="AC102" i="54"/>
  <c r="AD102" i="54"/>
  <c r="AE102" i="54"/>
  <c r="AF102" i="54"/>
  <c r="AG102" i="54"/>
  <c r="A103" i="54"/>
  <c r="B103" i="54"/>
  <c r="AG103" i="54"/>
  <c r="A104" i="54"/>
  <c r="A106" i="54"/>
  <c r="A107" i="54"/>
  <c r="A108" i="54"/>
  <c r="C108" i="54"/>
  <c r="F108" i="54"/>
  <c r="H108" i="54"/>
  <c r="A109" i="54"/>
  <c r="B109" i="54"/>
  <c r="H109" i="54"/>
  <c r="I109" i="54"/>
  <c r="A110" i="54"/>
  <c r="A111" i="54"/>
  <c r="B111" i="54"/>
  <c r="K111" i="54"/>
  <c r="L111" i="54"/>
  <c r="A112" i="54"/>
  <c r="B112" i="54"/>
  <c r="K112" i="54"/>
  <c r="L112" i="54"/>
  <c r="A113" i="54"/>
  <c r="B113" i="54"/>
  <c r="K113" i="54"/>
  <c r="L113" i="54"/>
  <c r="N113" i="54"/>
  <c r="P113" i="54"/>
  <c r="Q113" i="54"/>
  <c r="S113" i="54"/>
  <c r="U113" i="54"/>
  <c r="V113" i="54"/>
  <c r="A114" i="54"/>
  <c r="B114" i="54"/>
  <c r="K114" i="54"/>
  <c r="L114" i="54"/>
  <c r="A115" i="54"/>
  <c r="B115" i="54"/>
  <c r="K115" i="54"/>
  <c r="L115" i="54"/>
  <c r="A116" i="54"/>
  <c r="B116" i="54"/>
  <c r="K116" i="54"/>
  <c r="L116" i="54"/>
  <c r="A117" i="54"/>
  <c r="B117" i="54"/>
  <c r="C117" i="54"/>
  <c r="D117" i="54"/>
  <c r="E117" i="54"/>
  <c r="F117" i="54"/>
  <c r="G117" i="54"/>
  <c r="H117" i="54"/>
  <c r="I117" i="54"/>
  <c r="J117" i="54"/>
  <c r="K117" i="54"/>
  <c r="L117" i="54"/>
  <c r="M117" i="54"/>
  <c r="N117" i="54"/>
  <c r="O117" i="54"/>
  <c r="P117" i="54"/>
  <c r="Q117" i="54"/>
  <c r="R117" i="54"/>
  <c r="S117" i="54"/>
  <c r="T117" i="54"/>
  <c r="U117" i="54"/>
  <c r="V117" i="54"/>
  <c r="W117" i="54"/>
  <c r="X117" i="54"/>
  <c r="Y117" i="54"/>
  <c r="Z117" i="54"/>
  <c r="AA117" i="54"/>
  <c r="AB117" i="54"/>
  <c r="AC117" i="54"/>
  <c r="AD117" i="54"/>
  <c r="AE117" i="54"/>
  <c r="AF117" i="54"/>
  <c r="AG117" i="54"/>
  <c r="A118" i="54"/>
  <c r="A119" i="54"/>
  <c r="B119" i="54"/>
  <c r="AG119" i="54"/>
  <c r="A120" i="54"/>
  <c r="AG120" i="54"/>
  <c r="C12" i="53"/>
  <c r="C13" i="53"/>
  <c r="N1" i="53" l="1"/>
  <c r="O1" i="53"/>
  <c r="P1" i="53"/>
  <c r="Q1" i="53"/>
  <c r="R1" i="53"/>
  <c r="S1" i="53"/>
  <c r="T1" i="53"/>
  <c r="U1" i="53"/>
  <c r="V1" i="53"/>
  <c r="W1" i="53"/>
  <c r="X1" i="53"/>
  <c r="Y1" i="53"/>
  <c r="Z1" i="53"/>
  <c r="AA1" i="53"/>
  <c r="AB1" i="53"/>
  <c r="AC1" i="53"/>
  <c r="AD1" i="53"/>
  <c r="AE1" i="53"/>
  <c r="AF1" i="53"/>
  <c r="AG1" i="53"/>
  <c r="A2" i="53"/>
  <c r="A3" i="53"/>
  <c r="A4" i="53"/>
  <c r="A5" i="53"/>
  <c r="A6" i="53"/>
  <c r="F6" i="53"/>
  <c r="A7" i="53"/>
  <c r="F7" i="53"/>
  <c r="M7" i="53"/>
  <c r="P7" i="53"/>
  <c r="U7" i="53"/>
  <c r="W7" i="53"/>
  <c r="AB7" i="53"/>
  <c r="AG7" i="53"/>
  <c r="A8" i="53"/>
  <c r="F8" i="53"/>
  <c r="A9" i="53"/>
  <c r="F9" i="53"/>
  <c r="Q9" i="53"/>
  <c r="V9" i="53"/>
  <c r="A10" i="53"/>
  <c r="F10" i="53"/>
  <c r="Q10" i="53"/>
  <c r="V10" i="53"/>
  <c r="A11" i="53"/>
  <c r="A12" i="53"/>
  <c r="A13" i="53"/>
  <c r="A14" i="53"/>
  <c r="B14" i="53"/>
  <c r="C14" i="53"/>
  <c r="D14" i="53"/>
  <c r="E14" i="53"/>
  <c r="F14" i="53"/>
  <c r="G14" i="53"/>
  <c r="H14" i="53"/>
  <c r="I14" i="53"/>
  <c r="J14" i="53"/>
  <c r="K14" i="53"/>
  <c r="L14" i="53"/>
  <c r="M14" i="53"/>
  <c r="N14" i="53"/>
  <c r="O14" i="53"/>
  <c r="P14" i="53"/>
  <c r="Q14" i="53"/>
  <c r="R14" i="53"/>
  <c r="S14" i="53"/>
  <c r="T14" i="53"/>
  <c r="U14" i="53"/>
  <c r="V14" i="53"/>
  <c r="W14" i="53"/>
  <c r="X14" i="53"/>
  <c r="Y14" i="53"/>
  <c r="Z14" i="53"/>
  <c r="AA14" i="53"/>
  <c r="AB14" i="53"/>
  <c r="AC14" i="53"/>
  <c r="AD14" i="53"/>
  <c r="AE14" i="53"/>
  <c r="AF14" i="53"/>
  <c r="AG14" i="53"/>
  <c r="A15" i="53"/>
  <c r="A16" i="53"/>
  <c r="B16" i="53"/>
  <c r="L16" i="53"/>
  <c r="M16" i="53"/>
  <c r="A17" i="53"/>
  <c r="B17" i="53"/>
  <c r="L17" i="53"/>
  <c r="M17" i="53"/>
  <c r="N17" i="53"/>
  <c r="R17" i="53"/>
  <c r="A18" i="53"/>
  <c r="G18" i="53"/>
  <c r="M18" i="53"/>
  <c r="X18" i="53"/>
  <c r="G19" i="53"/>
  <c r="M19" i="53"/>
  <c r="G20" i="53"/>
  <c r="M20" i="53"/>
  <c r="G21" i="53"/>
  <c r="M21" i="53"/>
  <c r="A22" i="53"/>
  <c r="G22" i="53"/>
  <c r="M22" i="53"/>
  <c r="G23" i="53"/>
  <c r="M23" i="53"/>
  <c r="A24" i="53"/>
  <c r="B24" i="53"/>
  <c r="L24" i="53"/>
  <c r="AD24" i="53"/>
  <c r="AE24" i="53"/>
  <c r="AF24" i="53"/>
  <c r="AG24" i="53"/>
  <c r="A25" i="53"/>
  <c r="B25" i="53"/>
  <c r="L25" i="53"/>
  <c r="AD25" i="53"/>
  <c r="AE25" i="53"/>
  <c r="AF25" i="53"/>
  <c r="AG25" i="53"/>
  <c r="A26" i="53"/>
  <c r="B26" i="53"/>
  <c r="L26" i="53"/>
  <c r="AD26" i="53"/>
  <c r="AE26" i="53"/>
  <c r="AF26" i="53"/>
  <c r="AG26" i="53"/>
  <c r="A27" i="53"/>
  <c r="W27" i="53"/>
  <c r="X27" i="53"/>
  <c r="Y27" i="53"/>
  <c r="Z27" i="53"/>
  <c r="AA27" i="53"/>
  <c r="AB27" i="53"/>
  <c r="AC27" i="53"/>
  <c r="AD27" i="53"/>
  <c r="AE27" i="53"/>
  <c r="AF27" i="53"/>
  <c r="AG27" i="53"/>
  <c r="A28" i="53"/>
  <c r="B28" i="53"/>
  <c r="C28" i="53"/>
  <c r="D28" i="53"/>
  <c r="V28" i="53"/>
  <c r="AB28" i="53"/>
  <c r="AC28" i="53"/>
  <c r="AD28" i="53"/>
  <c r="AE28" i="53"/>
  <c r="AF28" i="53"/>
  <c r="AG28" i="53"/>
  <c r="A29" i="53"/>
  <c r="B29" i="53"/>
  <c r="C29" i="53"/>
  <c r="D29" i="53"/>
  <c r="F29" i="53"/>
  <c r="H29" i="53"/>
  <c r="J29" i="53"/>
  <c r="L29" i="53"/>
  <c r="N29" i="53"/>
  <c r="P29" i="53"/>
  <c r="R29" i="53"/>
  <c r="T29" i="53"/>
  <c r="V29" i="53"/>
  <c r="X29" i="53"/>
  <c r="Z29" i="53"/>
  <c r="AB29" i="53"/>
  <c r="AC29" i="53"/>
  <c r="AD29" i="53"/>
  <c r="AE29" i="53"/>
  <c r="AF29" i="53"/>
  <c r="AG29" i="53"/>
  <c r="A30" i="53"/>
  <c r="B30" i="53"/>
  <c r="C30" i="53"/>
  <c r="D30" i="53"/>
  <c r="F30" i="53"/>
  <c r="H30" i="53"/>
  <c r="J30" i="53"/>
  <c r="L30" i="53"/>
  <c r="N30" i="53"/>
  <c r="P30" i="53"/>
  <c r="R30" i="53"/>
  <c r="T30" i="53"/>
  <c r="V30" i="53"/>
  <c r="X30" i="53"/>
  <c r="Z30" i="53"/>
  <c r="AB30" i="53"/>
  <c r="AC30" i="53"/>
  <c r="AD30" i="53"/>
  <c r="AE30" i="53"/>
  <c r="AF30" i="53"/>
  <c r="AG30" i="53"/>
  <c r="A31" i="53"/>
  <c r="B31" i="53"/>
  <c r="C31" i="53"/>
  <c r="AB31" i="53"/>
  <c r="AC31" i="53"/>
  <c r="AD31" i="53"/>
  <c r="AE31" i="53"/>
  <c r="AF31" i="53"/>
  <c r="AG31" i="53"/>
  <c r="A32" i="53"/>
  <c r="B32" i="53"/>
  <c r="C32" i="53"/>
  <c r="AB32" i="53"/>
  <c r="AC32" i="53"/>
  <c r="AD32" i="53"/>
  <c r="AE32" i="53"/>
  <c r="AF32" i="53"/>
  <c r="AG32" i="53"/>
  <c r="A33" i="53"/>
  <c r="B33" i="53"/>
  <c r="C33" i="53"/>
  <c r="D33" i="53"/>
  <c r="E33" i="53"/>
  <c r="F33" i="53"/>
  <c r="G33" i="53"/>
  <c r="H33" i="53"/>
  <c r="I33" i="53"/>
  <c r="J33" i="53"/>
  <c r="K33" i="53"/>
  <c r="L33" i="53"/>
  <c r="M33" i="53"/>
  <c r="N33" i="53"/>
  <c r="O33" i="53"/>
  <c r="P33" i="53"/>
  <c r="Q33" i="53"/>
  <c r="R33" i="53"/>
  <c r="S33" i="53"/>
  <c r="T33" i="53"/>
  <c r="U33" i="53"/>
  <c r="V33" i="53"/>
  <c r="W33" i="53"/>
  <c r="X33" i="53"/>
  <c r="Y33" i="53"/>
  <c r="Z33" i="53"/>
  <c r="AA33" i="53"/>
  <c r="AB33" i="53"/>
  <c r="AC33" i="53"/>
  <c r="AD33" i="53"/>
  <c r="AE33" i="53"/>
  <c r="AF33" i="53"/>
  <c r="AG33" i="53"/>
  <c r="A34" i="53"/>
  <c r="B34" i="53"/>
  <c r="L34" i="53"/>
  <c r="M34" i="53"/>
  <c r="X34" i="53"/>
  <c r="A35" i="53"/>
  <c r="B35" i="53"/>
  <c r="L35" i="53"/>
  <c r="M35" i="53"/>
  <c r="X35" i="53"/>
  <c r="A36" i="53"/>
  <c r="B36" i="53"/>
  <c r="C36" i="53"/>
  <c r="D36" i="53"/>
  <c r="E36" i="53"/>
  <c r="F36" i="53"/>
  <c r="G36" i="53"/>
  <c r="H36" i="53"/>
  <c r="I36" i="53"/>
  <c r="J36" i="53"/>
  <c r="K36" i="53"/>
  <c r="L36" i="53"/>
  <c r="M36" i="53"/>
  <c r="N36" i="53"/>
  <c r="O36" i="53"/>
  <c r="P36" i="53"/>
  <c r="Q36" i="53"/>
  <c r="R36" i="53"/>
  <c r="S36" i="53"/>
  <c r="T36" i="53"/>
  <c r="U36" i="53"/>
  <c r="V36" i="53"/>
  <c r="W36" i="53"/>
  <c r="X36" i="53"/>
  <c r="Y36" i="53"/>
  <c r="Z36" i="53"/>
  <c r="AA36" i="53"/>
  <c r="AB36" i="53"/>
  <c r="AC36" i="53"/>
  <c r="AD36" i="53"/>
  <c r="AE36" i="53"/>
  <c r="AF36" i="53"/>
  <c r="AG36" i="53"/>
  <c r="A37" i="53"/>
  <c r="A38" i="53"/>
  <c r="O38" i="53"/>
  <c r="A39" i="53"/>
  <c r="O39" i="53"/>
  <c r="AC39" i="53"/>
  <c r="AD39" i="53"/>
  <c r="AE39" i="53"/>
  <c r="AF39" i="53"/>
  <c r="AG39" i="53"/>
  <c r="A40" i="53"/>
  <c r="O40" i="53"/>
  <c r="AC40" i="53"/>
  <c r="AD40" i="53"/>
  <c r="AE40" i="53"/>
  <c r="AF40" i="53"/>
  <c r="AG40" i="53"/>
  <c r="A41" i="53"/>
  <c r="O41" i="53"/>
  <c r="AC41" i="53"/>
  <c r="AD41" i="53"/>
  <c r="AE41" i="53"/>
  <c r="AF41" i="53"/>
  <c r="AG41" i="53"/>
  <c r="A42" i="53"/>
  <c r="AF42" i="53"/>
  <c r="AG42" i="53"/>
  <c r="A43" i="53"/>
  <c r="A44" i="53"/>
  <c r="B44" i="53"/>
  <c r="C44" i="53"/>
  <c r="D44" i="53"/>
  <c r="E44" i="53"/>
  <c r="F44" i="53"/>
  <c r="G44" i="53"/>
  <c r="H44" i="53"/>
  <c r="I44" i="53"/>
  <c r="J44" i="53"/>
  <c r="K44" i="53"/>
  <c r="L44" i="53"/>
  <c r="M44" i="53"/>
  <c r="N44" i="53"/>
  <c r="O44" i="53"/>
  <c r="P44" i="53"/>
  <c r="Q44" i="53"/>
  <c r="R44" i="53"/>
  <c r="S44" i="53"/>
  <c r="T44" i="53"/>
  <c r="U44" i="53"/>
  <c r="V44" i="53"/>
  <c r="W44" i="53"/>
  <c r="X44" i="53"/>
  <c r="Y44" i="53"/>
  <c r="Z44" i="53"/>
  <c r="AA44" i="53"/>
  <c r="AB44" i="53"/>
  <c r="AC44" i="53"/>
  <c r="AD44" i="53"/>
  <c r="AE44" i="53"/>
  <c r="AF44" i="53"/>
  <c r="AG44" i="53"/>
  <c r="A45" i="53"/>
  <c r="A46" i="53"/>
  <c r="A47" i="53"/>
  <c r="J47" i="53"/>
  <c r="S47" i="53"/>
  <c r="A48" i="53"/>
  <c r="B48" i="53"/>
  <c r="I48" i="53"/>
  <c r="J48" i="53"/>
  <c r="S48" i="53"/>
  <c r="A49" i="53"/>
  <c r="B49" i="53"/>
  <c r="I49" i="53"/>
  <c r="J49" i="53"/>
  <c r="S49" i="53"/>
  <c r="A50" i="53"/>
  <c r="B50" i="53"/>
  <c r="I50" i="53"/>
  <c r="S50" i="53"/>
  <c r="A51" i="53"/>
  <c r="B51" i="53"/>
  <c r="I51" i="53"/>
  <c r="J51" i="53"/>
  <c r="S51" i="53"/>
  <c r="A52" i="53"/>
  <c r="B52" i="53"/>
  <c r="I52" i="53"/>
  <c r="S52" i="53"/>
  <c r="A53" i="53"/>
  <c r="S53" i="53"/>
  <c r="A54" i="53"/>
  <c r="B54" i="53"/>
  <c r="C54" i="53"/>
  <c r="D54" i="53"/>
  <c r="E54" i="53"/>
  <c r="F54" i="53"/>
  <c r="G54" i="53"/>
  <c r="H54" i="53"/>
  <c r="I54" i="53"/>
  <c r="J54" i="53"/>
  <c r="K54" i="53"/>
  <c r="L54" i="53"/>
  <c r="M54" i="53"/>
  <c r="N54" i="53"/>
  <c r="O54" i="53"/>
  <c r="P54" i="53"/>
  <c r="Q54" i="53"/>
  <c r="R54" i="53"/>
  <c r="S54" i="53"/>
  <c r="T54" i="53"/>
  <c r="U54" i="53"/>
  <c r="V54" i="53"/>
  <c r="W54" i="53"/>
  <c r="X54" i="53"/>
  <c r="Y54" i="53"/>
  <c r="Z54" i="53"/>
  <c r="AA54" i="53"/>
  <c r="AB54" i="53"/>
  <c r="AC54" i="53"/>
  <c r="AD54" i="53"/>
  <c r="AE54" i="53"/>
  <c r="AF54" i="53"/>
  <c r="AG54" i="53"/>
  <c r="A55" i="53"/>
  <c r="A56" i="53"/>
  <c r="F56" i="53"/>
  <c r="K56" i="53"/>
  <c r="R56" i="53"/>
  <c r="Y56" i="53"/>
  <c r="A57" i="53"/>
  <c r="F57" i="53"/>
  <c r="K57" i="53"/>
  <c r="R57" i="53"/>
  <c r="Y57" i="53"/>
  <c r="A58" i="53"/>
  <c r="F58" i="53"/>
  <c r="K58" i="53"/>
  <c r="R58" i="53"/>
  <c r="Y58" i="53"/>
  <c r="A59" i="53"/>
  <c r="F59" i="53"/>
  <c r="K59" i="53"/>
  <c r="R59" i="53"/>
  <c r="Y59" i="53"/>
  <c r="A60" i="53"/>
  <c r="F60" i="53"/>
  <c r="K60" i="53"/>
  <c r="R60" i="53"/>
  <c r="Y60" i="53"/>
  <c r="A61" i="53"/>
  <c r="Y61" i="53"/>
  <c r="A62" i="53"/>
  <c r="B62" i="53"/>
  <c r="C62" i="53"/>
  <c r="D62" i="53"/>
  <c r="E62" i="53"/>
  <c r="F62" i="53"/>
  <c r="G62" i="53"/>
  <c r="H62" i="53"/>
  <c r="I62" i="53"/>
  <c r="J62" i="53"/>
  <c r="K62" i="53"/>
  <c r="L62" i="53"/>
  <c r="M62" i="53"/>
  <c r="N62" i="53"/>
  <c r="O62" i="53"/>
  <c r="P62" i="53"/>
  <c r="Q62" i="53"/>
  <c r="R62" i="53"/>
  <c r="S62" i="53"/>
  <c r="T62" i="53"/>
  <c r="U62" i="53"/>
  <c r="V62" i="53"/>
  <c r="W62" i="53"/>
  <c r="X62" i="53"/>
  <c r="Y62" i="53"/>
  <c r="Z62" i="53"/>
  <c r="AA62" i="53"/>
  <c r="AB62" i="53"/>
  <c r="AC62" i="53"/>
  <c r="AD62" i="53"/>
  <c r="AE62" i="53"/>
  <c r="AF62" i="53"/>
  <c r="AG62" i="53"/>
  <c r="A63" i="53"/>
  <c r="A64" i="53"/>
  <c r="B64" i="53"/>
  <c r="L64" i="53"/>
  <c r="M64" i="53"/>
  <c r="A65" i="53"/>
  <c r="B65" i="53"/>
  <c r="L65" i="53"/>
  <c r="M65" i="53"/>
  <c r="A66" i="53"/>
  <c r="B66" i="53"/>
  <c r="L66" i="53"/>
  <c r="M66" i="53"/>
  <c r="N66" i="53"/>
  <c r="O66" i="53"/>
  <c r="Q66" i="53"/>
  <c r="R66" i="53"/>
  <c r="S66" i="53"/>
  <c r="T66" i="53"/>
  <c r="V66" i="53"/>
  <c r="A67" i="53"/>
  <c r="B67" i="53"/>
  <c r="L67" i="53"/>
  <c r="M67" i="53"/>
  <c r="A68" i="53"/>
  <c r="B68" i="53"/>
  <c r="L68" i="53"/>
  <c r="M68" i="53"/>
  <c r="A69" i="53"/>
  <c r="B69" i="53"/>
  <c r="L69" i="53"/>
  <c r="M69" i="53"/>
  <c r="A72" i="53"/>
  <c r="A73" i="53"/>
  <c r="B73" i="53"/>
  <c r="A74" i="53"/>
  <c r="P27" i="27"/>
  <c r="AI83" i="59"/>
  <c r="AI74" i="59"/>
  <c r="AI84" i="58"/>
  <c r="AI75" i="58"/>
  <c r="AI82" i="57"/>
  <c r="AI73" i="57"/>
  <c r="AI77" i="56"/>
  <c r="AI68" i="56"/>
  <c r="AT59" i="56"/>
  <c r="AT61" i="55"/>
  <c r="R83" i="48" l="1"/>
  <c r="R84" i="59" s="1"/>
  <c r="K83" i="48"/>
  <c r="AI82" i="48"/>
  <c r="AI74" i="48"/>
  <c r="J73" i="59"/>
  <c r="R84" i="47"/>
  <c r="R85" i="58" s="1"/>
  <c r="K84" i="47"/>
  <c r="AI83" i="47"/>
  <c r="AI75" i="47"/>
  <c r="J74" i="58"/>
  <c r="R82" i="46"/>
  <c r="R83" i="57" s="1"/>
  <c r="K82" i="46"/>
  <c r="K83" i="57" s="1"/>
  <c r="AI81" i="46"/>
  <c r="AI73" i="46"/>
  <c r="J72" i="57"/>
  <c r="R71" i="49"/>
  <c r="R78" i="56" s="1"/>
  <c r="K71" i="49"/>
  <c r="AI62" i="49"/>
  <c r="S65" i="50"/>
  <c r="R78" i="55" s="1"/>
  <c r="L65" i="50"/>
  <c r="J67" i="55"/>
  <c r="K94" i="45"/>
  <c r="J79" i="54"/>
  <c r="R90" i="54" l="1"/>
  <c r="M71" i="54"/>
  <c r="AT71" i="54" s="1"/>
  <c r="J75" i="57"/>
  <c r="J82" i="54"/>
  <c r="K90" i="54"/>
  <c r="J77" i="58"/>
  <c r="K85" i="58"/>
  <c r="J70" i="55"/>
  <c r="K78" i="55"/>
  <c r="K78" i="56"/>
  <c r="J76" i="59"/>
  <c r="K84" i="59"/>
  <c r="J75" i="59" l="1"/>
  <c r="J74" i="57"/>
  <c r="J76" i="58"/>
  <c r="J81" i="54"/>
  <c r="J70" i="56"/>
  <c r="J69" i="56"/>
  <c r="J69" i="55"/>
  <c r="F4" i="49"/>
  <c r="F4" i="56" s="1"/>
  <c r="S6" i="59"/>
  <c r="I6" i="59"/>
  <c r="F5" i="48"/>
  <c r="F5" i="59" s="1"/>
  <c r="F4" i="48"/>
  <c r="F4" i="59" s="1"/>
  <c r="S6" i="58"/>
  <c r="I6" i="58"/>
  <c r="F5" i="58"/>
  <c r="F4" i="58"/>
  <c r="S6" i="57"/>
  <c r="I6" i="57"/>
  <c r="F5" i="57"/>
  <c r="F4" i="57"/>
  <c r="S6" i="56" l="1"/>
  <c r="I6" i="56"/>
  <c r="F5" i="49"/>
  <c r="F5" i="56" s="1"/>
  <c r="F4" i="45"/>
  <c r="F4" i="54" s="1"/>
  <c r="S6" i="55"/>
  <c r="I6" i="55"/>
  <c r="F5" i="55"/>
  <c r="F4" i="55"/>
  <c r="F5" i="45"/>
  <c r="F5" i="54" s="1"/>
  <c r="S6" i="54"/>
  <c r="I6" i="54"/>
  <c r="M61" i="56" l="1"/>
  <c r="AI70" i="49"/>
  <c r="AT53" i="49"/>
  <c r="AC43" i="59"/>
  <c r="B51" i="48"/>
  <c r="B51" i="59" s="1"/>
  <c r="J51" i="48"/>
  <c r="AB45" i="47"/>
  <c r="AB45" i="58" s="1"/>
  <c r="AB46" i="57"/>
  <c r="AB44" i="45"/>
  <c r="AB43" i="54" s="1"/>
  <c r="B51" i="54"/>
  <c r="J51" i="54"/>
  <c r="M73" i="54"/>
  <c r="V51" i="48" l="1"/>
  <c r="V51" i="59" s="1"/>
  <c r="J51" i="59"/>
  <c r="V51" i="54"/>
  <c r="H40" i="31" l="1"/>
  <c r="E40" i="31"/>
  <c r="V13" i="27"/>
  <c r="V14" i="27"/>
  <c r="V11" i="27"/>
  <c r="B10" i="68" s="1"/>
  <c r="J36" i="13"/>
  <c r="J33" i="13"/>
  <c r="E12" i="31"/>
  <c r="F12" i="31" s="1"/>
  <c r="E48" i="31"/>
  <c r="E50" i="31" s="1"/>
  <c r="H41" i="31"/>
  <c r="I41" i="31" s="1"/>
  <c r="H38" i="31"/>
  <c r="I38" i="31" s="1"/>
  <c r="H37" i="31"/>
  <c r="I37" i="31" s="1"/>
  <c r="H36" i="31"/>
  <c r="I36" i="31" s="1"/>
  <c r="H35" i="31"/>
  <c r="I35" i="31" s="1"/>
  <c r="H34" i="31"/>
  <c r="J34" i="31" s="1"/>
  <c r="H33" i="31"/>
  <c r="I33" i="31" s="1"/>
  <c r="H32" i="31"/>
  <c r="K32" i="31" s="1"/>
  <c r="M32" i="31" s="1"/>
  <c r="H31" i="31"/>
  <c r="J31" i="31" s="1"/>
  <c r="H30" i="31"/>
  <c r="J30" i="31" s="1"/>
  <c r="H29" i="31"/>
  <c r="I29" i="31" s="1"/>
  <c r="H28" i="31"/>
  <c r="J28" i="31" s="1"/>
  <c r="H27" i="31"/>
  <c r="I27" i="31" s="1"/>
  <c r="H26" i="31"/>
  <c r="J26" i="31" s="1"/>
  <c r="H25" i="31"/>
  <c r="I25" i="31" s="1"/>
  <c r="H24" i="31"/>
  <c r="H23" i="31"/>
  <c r="J23" i="31" s="1"/>
  <c r="H22" i="31"/>
  <c r="I22" i="31" s="1"/>
  <c r="H21" i="31"/>
  <c r="I21" i="31" s="1"/>
  <c r="H20" i="31"/>
  <c r="I20" i="31" s="1"/>
  <c r="H19" i="31"/>
  <c r="I19" i="31" s="1"/>
  <c r="H18" i="31"/>
  <c r="H17" i="31"/>
  <c r="J17" i="31" s="1"/>
  <c r="H16" i="31"/>
  <c r="I16" i="31" s="1"/>
  <c r="H15" i="31"/>
  <c r="J15" i="31" s="1"/>
  <c r="H14" i="31"/>
  <c r="J14" i="31" s="1"/>
  <c r="H13" i="31"/>
  <c r="J13" i="31" s="1"/>
  <c r="H12" i="31"/>
  <c r="J12" i="31" s="1"/>
  <c r="E23" i="31"/>
  <c r="F23" i="31" s="1"/>
  <c r="E22" i="31"/>
  <c r="F22" i="31" s="1"/>
  <c r="E25" i="31"/>
  <c r="G25" i="31" s="1"/>
  <c r="E24" i="31"/>
  <c r="G24" i="31" s="1"/>
  <c r="E49" i="31"/>
  <c r="E41" i="31"/>
  <c r="G41" i="31" s="1"/>
  <c r="E38" i="31"/>
  <c r="E37" i="31"/>
  <c r="G37" i="31" s="1"/>
  <c r="E36" i="31"/>
  <c r="G36" i="31" s="1"/>
  <c r="E35" i="31"/>
  <c r="G35" i="31" s="1"/>
  <c r="E34" i="31"/>
  <c r="G34" i="31" s="1"/>
  <c r="E33" i="31"/>
  <c r="G33" i="31" s="1"/>
  <c r="E32" i="31"/>
  <c r="E31" i="31"/>
  <c r="G31" i="31" s="1"/>
  <c r="E30" i="31"/>
  <c r="F30" i="31" s="1"/>
  <c r="E29" i="31"/>
  <c r="G29" i="31" s="1"/>
  <c r="E28" i="31"/>
  <c r="F28" i="31" s="1"/>
  <c r="E27" i="31"/>
  <c r="E26" i="31"/>
  <c r="F26" i="31" s="1"/>
  <c r="E21" i="31"/>
  <c r="F21" i="31" s="1"/>
  <c r="E20" i="31"/>
  <c r="F20" i="31" s="1"/>
  <c r="E19" i="31"/>
  <c r="F19" i="31" s="1"/>
  <c r="E18" i="31"/>
  <c r="G18" i="31" s="1"/>
  <c r="E17" i="31"/>
  <c r="G17" i="31" s="1"/>
  <c r="E16" i="31"/>
  <c r="E15" i="31"/>
  <c r="E14" i="31"/>
  <c r="E13" i="31"/>
  <c r="G13" i="31" s="1"/>
  <c r="D6" i="31"/>
  <c r="F51" i="37"/>
  <c r="E51" i="37"/>
  <c r="K12" i="37"/>
  <c r="K13" i="37"/>
  <c r="K14" i="37"/>
  <c r="K15" i="37"/>
  <c r="L15" i="37" s="1"/>
  <c r="K16" i="37"/>
  <c r="M16" i="37" s="1"/>
  <c r="K17" i="37"/>
  <c r="L17" i="37" s="1"/>
  <c r="K18" i="37"/>
  <c r="M18" i="37" s="1"/>
  <c r="K19" i="37"/>
  <c r="K20" i="37"/>
  <c r="L20" i="37" s="1"/>
  <c r="K21" i="37"/>
  <c r="M21" i="62" s="1"/>
  <c r="K22" i="37"/>
  <c r="K24" i="37"/>
  <c r="M24" i="62" s="1"/>
  <c r="K25" i="37"/>
  <c r="L25" i="37" s="1"/>
  <c r="K26" i="37"/>
  <c r="M26" i="62" s="1"/>
  <c r="K27" i="37"/>
  <c r="K28" i="37"/>
  <c r="M28" i="62" s="1"/>
  <c r="K29" i="37"/>
  <c r="K30" i="37"/>
  <c r="M30" i="62" s="1"/>
  <c r="K31" i="37"/>
  <c r="K32" i="37"/>
  <c r="M32" i="62" s="1"/>
  <c r="K33" i="37"/>
  <c r="L33" i="37" s="1"/>
  <c r="K34" i="37"/>
  <c r="M34" i="62" s="1"/>
  <c r="K35" i="37"/>
  <c r="K36" i="37"/>
  <c r="M36" i="62" s="1"/>
  <c r="K37" i="37"/>
  <c r="K38" i="37"/>
  <c r="M38" i="62" s="1"/>
  <c r="K39" i="37"/>
  <c r="K41" i="37"/>
  <c r="M41" i="62" s="1"/>
  <c r="K42" i="37"/>
  <c r="J12" i="37"/>
  <c r="J12" i="62" s="1"/>
  <c r="J13" i="37"/>
  <c r="J13" i="62" s="1"/>
  <c r="J14" i="37"/>
  <c r="J14" i="62" s="1"/>
  <c r="J15" i="37"/>
  <c r="J15" i="62" s="1"/>
  <c r="J16" i="37"/>
  <c r="J16" i="62" s="1"/>
  <c r="J17" i="37"/>
  <c r="J17" i="62" s="1"/>
  <c r="J18" i="37"/>
  <c r="J18" i="62" s="1"/>
  <c r="J19" i="37"/>
  <c r="J19" i="62" s="1"/>
  <c r="J20" i="37"/>
  <c r="J20" i="62" s="1"/>
  <c r="J21" i="37"/>
  <c r="J21" i="62" s="1"/>
  <c r="J22" i="37"/>
  <c r="J24" i="37"/>
  <c r="J24" i="62" s="1"/>
  <c r="J25" i="37"/>
  <c r="J25" i="62" s="1"/>
  <c r="J26" i="37"/>
  <c r="J26" i="62" s="1"/>
  <c r="J27" i="37"/>
  <c r="J27" i="62" s="1"/>
  <c r="J28" i="37"/>
  <c r="J28" i="62" s="1"/>
  <c r="J29" i="37"/>
  <c r="J29" i="62" s="1"/>
  <c r="J30" i="37"/>
  <c r="J30" i="62" s="1"/>
  <c r="J31" i="37"/>
  <c r="J31" i="62" s="1"/>
  <c r="J32" i="37"/>
  <c r="J32" i="62" s="1"/>
  <c r="J33" i="37"/>
  <c r="J33" i="62" s="1"/>
  <c r="J34" i="37"/>
  <c r="J34" i="62" s="1"/>
  <c r="J35" i="37"/>
  <c r="J35" i="62" s="1"/>
  <c r="J36" i="37"/>
  <c r="J36" i="62" s="1"/>
  <c r="J37" i="37"/>
  <c r="J37" i="62" s="1"/>
  <c r="J38" i="37"/>
  <c r="J38" i="62" s="1"/>
  <c r="J39" i="37"/>
  <c r="J39" i="62" s="1"/>
  <c r="J41" i="37"/>
  <c r="J42" i="37"/>
  <c r="J42" i="62" s="1"/>
  <c r="G12" i="37"/>
  <c r="G12" i="62" s="1"/>
  <c r="G13" i="37"/>
  <c r="G13" i="62" s="1"/>
  <c r="G14" i="37"/>
  <c r="G14" i="62" s="1"/>
  <c r="G15" i="37"/>
  <c r="G15" i="62" s="1"/>
  <c r="G16" i="37"/>
  <c r="G16" i="62" s="1"/>
  <c r="G17" i="37"/>
  <c r="G17" i="62" s="1"/>
  <c r="G18" i="37"/>
  <c r="G18" i="62" s="1"/>
  <c r="G19" i="37"/>
  <c r="G19" i="62" s="1"/>
  <c r="G20" i="37"/>
  <c r="G20" i="62" s="1"/>
  <c r="G21" i="37"/>
  <c r="G21" i="62" s="1"/>
  <c r="G22" i="37"/>
  <c r="G24" i="37"/>
  <c r="G24" i="62" s="1"/>
  <c r="G25" i="37"/>
  <c r="G25" i="62" s="1"/>
  <c r="G26" i="37"/>
  <c r="G26" i="62" s="1"/>
  <c r="G27" i="37"/>
  <c r="G27" i="62" s="1"/>
  <c r="G28" i="37"/>
  <c r="G28" i="62" s="1"/>
  <c r="G29" i="37"/>
  <c r="G29" i="62" s="1"/>
  <c r="G30" i="37"/>
  <c r="G30" i="62" s="1"/>
  <c r="G31" i="37"/>
  <c r="G31" i="62" s="1"/>
  <c r="G32" i="37"/>
  <c r="G32" i="62" s="1"/>
  <c r="G33" i="37"/>
  <c r="G33" i="62" s="1"/>
  <c r="G34" i="37"/>
  <c r="G34" i="62" s="1"/>
  <c r="G35" i="37"/>
  <c r="G35" i="62" s="1"/>
  <c r="G36" i="37"/>
  <c r="G36" i="62" s="1"/>
  <c r="G37" i="37"/>
  <c r="G37" i="62" s="1"/>
  <c r="G38" i="37"/>
  <c r="G38" i="62" s="1"/>
  <c r="G39" i="37"/>
  <c r="G39" i="62" s="1"/>
  <c r="G41" i="37"/>
  <c r="G41" i="62" s="1"/>
  <c r="G42" i="37"/>
  <c r="L21" i="37"/>
  <c r="L42" i="37"/>
  <c r="I12" i="37"/>
  <c r="I13" i="37"/>
  <c r="I14" i="37"/>
  <c r="I15" i="37"/>
  <c r="I16" i="37"/>
  <c r="I17" i="37"/>
  <c r="I18" i="37"/>
  <c r="I19" i="37"/>
  <c r="I20" i="37"/>
  <c r="I21" i="37"/>
  <c r="I22" i="37"/>
  <c r="I24" i="37"/>
  <c r="I25" i="37"/>
  <c r="I26" i="37"/>
  <c r="I27" i="37"/>
  <c r="I28" i="37"/>
  <c r="I29" i="37"/>
  <c r="I30" i="37"/>
  <c r="I31" i="37"/>
  <c r="I32" i="37"/>
  <c r="I33" i="37"/>
  <c r="I34" i="37"/>
  <c r="I35" i="37"/>
  <c r="I36" i="37"/>
  <c r="I37" i="37"/>
  <c r="I38" i="37"/>
  <c r="I39" i="37"/>
  <c r="I41" i="37"/>
  <c r="I42" i="37"/>
  <c r="F13" i="37"/>
  <c r="F14" i="37"/>
  <c r="F15" i="37"/>
  <c r="F16" i="37"/>
  <c r="F17" i="37"/>
  <c r="F18" i="37"/>
  <c r="F19" i="37"/>
  <c r="F20" i="37"/>
  <c r="F21" i="37"/>
  <c r="F22" i="37"/>
  <c r="F24" i="37"/>
  <c r="F25" i="37"/>
  <c r="F26" i="37"/>
  <c r="F27" i="37"/>
  <c r="F28" i="37"/>
  <c r="F29" i="37"/>
  <c r="F30" i="37"/>
  <c r="F31" i="37"/>
  <c r="F32" i="37"/>
  <c r="F33" i="37"/>
  <c r="F34" i="37"/>
  <c r="F35" i="37"/>
  <c r="F36" i="37"/>
  <c r="F37" i="37"/>
  <c r="F38" i="37"/>
  <c r="F39" i="37"/>
  <c r="F41" i="37"/>
  <c r="F42" i="37"/>
  <c r="E43" i="37"/>
  <c r="H43" i="37"/>
  <c r="D5" i="37"/>
  <c r="D5" i="31" s="1"/>
  <c r="K70" i="36"/>
  <c r="K61" i="53" s="1"/>
  <c r="F35" i="33"/>
  <c r="F51" i="33"/>
  <c r="H43" i="33"/>
  <c r="J42" i="33"/>
  <c r="I42" i="33"/>
  <c r="J41" i="33"/>
  <c r="I41" i="33"/>
  <c r="J39" i="33"/>
  <c r="I39" i="33"/>
  <c r="J38" i="33"/>
  <c r="I38" i="33"/>
  <c r="J37" i="33"/>
  <c r="I37" i="33"/>
  <c r="J36" i="33"/>
  <c r="I36" i="33"/>
  <c r="J35" i="33"/>
  <c r="I35" i="33"/>
  <c r="J34" i="33"/>
  <c r="I34" i="33"/>
  <c r="J33" i="33"/>
  <c r="I33" i="33"/>
  <c r="J32" i="33"/>
  <c r="I32" i="33"/>
  <c r="J31" i="33"/>
  <c r="I31" i="33"/>
  <c r="J30" i="33"/>
  <c r="I30" i="33"/>
  <c r="J29" i="33"/>
  <c r="I29" i="33"/>
  <c r="J28" i="33"/>
  <c r="I28" i="33"/>
  <c r="J27" i="33"/>
  <c r="J26" i="33"/>
  <c r="J25" i="33"/>
  <c r="J24" i="33"/>
  <c r="J21" i="33"/>
  <c r="I21" i="33"/>
  <c r="J20" i="33"/>
  <c r="I20" i="33"/>
  <c r="J19" i="33"/>
  <c r="I19" i="33"/>
  <c r="J18" i="33"/>
  <c r="I18" i="33"/>
  <c r="J17" i="33"/>
  <c r="I17" i="33"/>
  <c r="J16" i="33"/>
  <c r="I16" i="33"/>
  <c r="J15" i="33"/>
  <c r="I15" i="33"/>
  <c r="J14" i="33"/>
  <c r="I14" i="33"/>
  <c r="J13" i="33"/>
  <c r="I13" i="33"/>
  <c r="J12" i="33"/>
  <c r="I12" i="33"/>
  <c r="F40" i="31"/>
  <c r="I23" i="31"/>
  <c r="I24" i="31"/>
  <c r="I30" i="31"/>
  <c r="I31" i="31"/>
  <c r="I32" i="31"/>
  <c r="I40" i="31"/>
  <c r="I42" i="31" s="1"/>
  <c r="J24" i="31"/>
  <c r="J40" i="31"/>
  <c r="F13" i="31"/>
  <c r="F24" i="31"/>
  <c r="F25" i="31"/>
  <c r="F31" i="31"/>
  <c r="F32" i="31"/>
  <c r="F33" i="31"/>
  <c r="G14" i="31"/>
  <c r="G30" i="31"/>
  <c r="G32" i="31"/>
  <c r="G40" i="31"/>
  <c r="K24" i="31"/>
  <c r="L24" i="31" s="1"/>
  <c r="K30" i="31"/>
  <c r="M30" i="31" s="1"/>
  <c r="K40" i="31"/>
  <c r="L40" i="31" s="1"/>
  <c r="F50" i="31"/>
  <c r="K53" i="25"/>
  <c r="AN39" i="25" s="1"/>
  <c r="R53" i="25"/>
  <c r="K38" i="31" l="1"/>
  <c r="L38" i="31" s="1"/>
  <c r="G21" i="31"/>
  <c r="K14" i="31"/>
  <c r="M14" i="31" s="1"/>
  <c r="J41" i="31"/>
  <c r="J37" i="31"/>
  <c r="I15" i="31"/>
  <c r="E42" i="31"/>
  <c r="K42" i="31" s="1"/>
  <c r="I14" i="31"/>
  <c r="L34" i="37"/>
  <c r="K15" i="31"/>
  <c r="K18" i="31"/>
  <c r="M18" i="31" s="1"/>
  <c r="G20" i="31"/>
  <c r="G19" i="31"/>
  <c r="J16" i="31"/>
  <c r="K27" i="31"/>
  <c r="I17" i="31"/>
  <c r="H42" i="31"/>
  <c r="J32" i="31"/>
  <c r="I13" i="31"/>
  <c r="K25" i="31"/>
  <c r="L25" i="31" s="1"/>
  <c r="G26" i="31"/>
  <c r="F38" i="31"/>
  <c r="G12" i="31"/>
  <c r="F18" i="31"/>
  <c r="J29" i="31"/>
  <c r="F34" i="31"/>
  <c r="F14" i="31"/>
  <c r="J21" i="31"/>
  <c r="J33" i="31"/>
  <c r="J25" i="31"/>
  <c r="G38" i="31"/>
  <c r="K13" i="31"/>
  <c r="L13" i="31" s="1"/>
  <c r="B8" i="68"/>
  <c r="D5" i="73" s="1"/>
  <c r="V13" i="6"/>
  <c r="V13" i="24" s="1"/>
  <c r="F41" i="31"/>
  <c r="F42" i="31" s="1"/>
  <c r="K31" i="31"/>
  <c r="L31" i="31" s="1"/>
  <c r="K21" i="31"/>
  <c r="L21" i="31" s="1"/>
  <c r="J38" i="31"/>
  <c r="J22" i="31"/>
  <c r="G22" i="62"/>
  <c r="G22" i="33"/>
  <c r="K16" i="31"/>
  <c r="L16" i="31" s="1"/>
  <c r="J22" i="62"/>
  <c r="J22" i="33"/>
  <c r="J40" i="33" s="1"/>
  <c r="K41" i="31"/>
  <c r="M41" i="31" s="1"/>
  <c r="K33" i="31"/>
  <c r="L33" i="31" s="1"/>
  <c r="I40" i="33"/>
  <c r="L41" i="37"/>
  <c r="L24" i="37"/>
  <c r="K29" i="31"/>
  <c r="L29" i="31" s="1"/>
  <c r="J36" i="31"/>
  <c r="F29" i="31"/>
  <c r="F17" i="31"/>
  <c r="J20" i="31"/>
  <c r="F37" i="31"/>
  <c r="I12" i="31"/>
  <c r="K17" i="31"/>
  <c r="I43" i="33"/>
  <c r="L38" i="37"/>
  <c r="K20" i="31"/>
  <c r="L20" i="31" s="1"/>
  <c r="L36" i="37"/>
  <c r="K37" i="31"/>
  <c r="L37" i="31" s="1"/>
  <c r="F36" i="31"/>
  <c r="K12" i="31"/>
  <c r="M12" i="31" s="1"/>
  <c r="K36" i="31"/>
  <c r="L36" i="31" s="1"/>
  <c r="K23" i="31"/>
  <c r="L23" i="31" s="1"/>
  <c r="I28" i="31"/>
  <c r="L30" i="37"/>
  <c r="G16" i="31"/>
  <c r="L28" i="37"/>
  <c r="K19" i="31"/>
  <c r="M19" i="31" s="1"/>
  <c r="M28" i="37"/>
  <c r="L32" i="31"/>
  <c r="M36" i="37"/>
  <c r="M26" i="37"/>
  <c r="M30" i="37"/>
  <c r="L30" i="31"/>
  <c r="I40" i="37"/>
  <c r="M24" i="37"/>
  <c r="F27" i="31"/>
  <c r="M21" i="37"/>
  <c r="M24" i="31"/>
  <c r="L27" i="31"/>
  <c r="M27" i="31"/>
  <c r="M19" i="37"/>
  <c r="M19" i="62"/>
  <c r="K26" i="31"/>
  <c r="K22" i="31"/>
  <c r="G23" i="31"/>
  <c r="G15" i="31"/>
  <c r="M25" i="36"/>
  <c r="R61" i="53"/>
  <c r="F40" i="37"/>
  <c r="M42" i="37"/>
  <c r="M42" i="62"/>
  <c r="M43" i="62" s="1"/>
  <c r="M25" i="37"/>
  <c r="M25" i="62"/>
  <c r="M12" i="37"/>
  <c r="M12" i="62"/>
  <c r="M20" i="37"/>
  <c r="M20" i="62"/>
  <c r="F35" i="31"/>
  <c r="L31" i="37"/>
  <c r="M31" i="62"/>
  <c r="M13" i="37"/>
  <c r="M13" i="62"/>
  <c r="M38" i="31"/>
  <c r="K34" i="31"/>
  <c r="M34" i="31" s="1"/>
  <c r="G22" i="31"/>
  <c r="F16" i="31"/>
  <c r="J42" i="31"/>
  <c r="J18" i="31"/>
  <c r="I34" i="31"/>
  <c r="I26" i="31"/>
  <c r="I18" i="31"/>
  <c r="J43" i="33"/>
  <c r="L32" i="37"/>
  <c r="L19" i="37"/>
  <c r="M41" i="37"/>
  <c r="L35" i="37"/>
  <c r="M35" i="62"/>
  <c r="L18" i="37"/>
  <c r="M18" i="62"/>
  <c r="F15" i="31"/>
  <c r="K43" i="37"/>
  <c r="M34" i="37"/>
  <c r="M29" i="37"/>
  <c r="M29" i="62"/>
  <c r="M17" i="37"/>
  <c r="M17" i="62"/>
  <c r="M37" i="37"/>
  <c r="M37" i="62"/>
  <c r="L14" i="37"/>
  <c r="M14" i="62"/>
  <c r="M40" i="31"/>
  <c r="K35" i="31"/>
  <c r="K28" i="31"/>
  <c r="L28" i="31" s="1"/>
  <c r="G28" i="31"/>
  <c r="J43" i="37"/>
  <c r="J43" i="62" s="1"/>
  <c r="J41" i="62"/>
  <c r="L39" i="37"/>
  <c r="M39" i="62"/>
  <c r="L22" i="37"/>
  <c r="M22" i="62"/>
  <c r="G27" i="31"/>
  <c r="L26" i="37"/>
  <c r="L13" i="37"/>
  <c r="J40" i="37"/>
  <c r="J40" i="62" s="1"/>
  <c r="M38" i="37"/>
  <c r="M33" i="37"/>
  <c r="M33" i="62"/>
  <c r="L16" i="37"/>
  <c r="M16" i="62"/>
  <c r="L14" i="31"/>
  <c r="F43" i="37"/>
  <c r="I43" i="37"/>
  <c r="L37" i="37"/>
  <c r="G43" i="37"/>
  <c r="G43" i="62" s="1"/>
  <c r="G42" i="62"/>
  <c r="M32" i="37"/>
  <c r="L27" i="37"/>
  <c r="M27" i="62"/>
  <c r="M15" i="37"/>
  <c r="M15" i="62"/>
  <c r="F31" i="33"/>
  <c r="G35" i="33"/>
  <c r="K35" i="33"/>
  <c r="M35" i="33" s="1"/>
  <c r="G42" i="31"/>
  <c r="D4" i="37"/>
  <c r="D4" i="31" s="1"/>
  <c r="W10" i="6"/>
  <c r="W10" i="24" s="1"/>
  <c r="W10" i="76" s="1"/>
  <c r="K6" i="53"/>
  <c r="J38" i="13"/>
  <c r="J37" i="13"/>
  <c r="K35" i="13"/>
  <c r="N35" i="13"/>
  <c r="J34" i="13"/>
  <c r="V11" i="6"/>
  <c r="V11" i="24" s="1"/>
  <c r="V11" i="76" s="1"/>
  <c r="V11" i="7"/>
  <c r="V11" i="8"/>
  <c r="W10" i="7"/>
  <c r="V13" i="7"/>
  <c r="G6" i="53"/>
  <c r="W10" i="8"/>
  <c r="V13" i="8"/>
  <c r="B6" i="38"/>
  <c r="L18" i="31"/>
  <c r="L15" i="31"/>
  <c r="M15" i="31"/>
  <c r="M21" i="31"/>
  <c r="K31" i="33"/>
  <c r="M24" i="36"/>
  <c r="M24" i="53" s="1"/>
  <c r="L29" i="37"/>
  <c r="L12" i="37"/>
  <c r="M39" i="37"/>
  <c r="M35" i="37"/>
  <c r="M31" i="37"/>
  <c r="M27" i="37"/>
  <c r="M22" i="37"/>
  <c r="G31" i="33"/>
  <c r="G40" i="37"/>
  <c r="M14" i="37"/>
  <c r="J19" i="31"/>
  <c r="J27" i="31"/>
  <c r="J35" i="31"/>
  <c r="V14" i="6"/>
  <c r="F5" i="53"/>
  <c r="V14" i="8"/>
  <c r="V14" i="7"/>
  <c r="R26" i="70" l="1"/>
  <c r="V13" i="76"/>
  <c r="M42" i="31"/>
  <c r="M25" i="31"/>
  <c r="M13" i="31"/>
  <c r="I44" i="33"/>
  <c r="V25" i="23" s="1"/>
  <c r="M31" i="31"/>
  <c r="M33" i="31"/>
  <c r="M16" i="31"/>
  <c r="L43" i="37"/>
  <c r="L41" i="31"/>
  <c r="L42" i="31" s="1"/>
  <c r="V14" i="24"/>
  <c r="M37" i="31"/>
  <c r="R24" i="70"/>
  <c r="J44" i="33"/>
  <c r="I47" i="33" s="1"/>
  <c r="M29" i="31"/>
  <c r="M23" i="31"/>
  <c r="M25" i="53"/>
  <c r="L17" i="31"/>
  <c r="M17" i="31"/>
  <c r="V25" i="63"/>
  <c r="V13" i="63"/>
  <c r="M43" i="37"/>
  <c r="L19" i="31"/>
  <c r="L12" i="31"/>
  <c r="M20" i="31"/>
  <c r="M36" i="31"/>
  <c r="L34" i="31"/>
  <c r="I39" i="31"/>
  <c r="I43" i="31" s="1"/>
  <c r="I45" i="31" s="1"/>
  <c r="F39" i="31"/>
  <c r="F43" i="31" s="1"/>
  <c r="F45" i="31" s="1"/>
  <c r="I44" i="37"/>
  <c r="V40" i="36" s="1"/>
  <c r="AB47" i="36" s="1"/>
  <c r="G39" i="31"/>
  <c r="G43" i="31" s="1"/>
  <c r="F46" i="31" s="1"/>
  <c r="F44" i="37"/>
  <c r="F44" i="62"/>
  <c r="I44" i="62"/>
  <c r="M40" i="37"/>
  <c r="M28" i="31"/>
  <c r="M35" i="31"/>
  <c r="L35" i="31"/>
  <c r="J39" i="31"/>
  <c r="J43" i="31" s="1"/>
  <c r="I46" i="31" s="1"/>
  <c r="J44" i="62"/>
  <c r="I47" i="62" s="1"/>
  <c r="L22" i="31"/>
  <c r="M22" i="31"/>
  <c r="J44" i="37"/>
  <c r="I47" i="37" s="1"/>
  <c r="M40" i="62"/>
  <c r="M44" i="62" s="1"/>
  <c r="L47" i="62" s="1"/>
  <c r="M26" i="31"/>
  <c r="L26" i="31"/>
  <c r="G44" i="37"/>
  <c r="F47" i="37" s="1"/>
  <c r="G40" i="62"/>
  <c r="G44" i="62" s="1"/>
  <c r="F47" i="62" s="1"/>
  <c r="W10" i="34"/>
  <c r="W10" i="63"/>
  <c r="V11" i="34"/>
  <c r="V11" i="63"/>
  <c r="F4" i="53"/>
  <c r="D4" i="62"/>
  <c r="D4" i="33" s="1"/>
  <c r="L35" i="33"/>
  <c r="G41" i="33"/>
  <c r="K41" i="33"/>
  <c r="W10" i="23"/>
  <c r="V11" i="23"/>
  <c r="R23" i="13"/>
  <c r="V13" i="34"/>
  <c r="R25" i="13"/>
  <c r="V13" i="23"/>
  <c r="L31" i="33"/>
  <c r="M31" i="33"/>
  <c r="G29" i="33"/>
  <c r="F29" i="33"/>
  <c r="F12" i="33"/>
  <c r="G12" i="33"/>
  <c r="K12" i="33"/>
  <c r="E51" i="33"/>
  <c r="L40" i="37"/>
  <c r="R27" i="70" l="1"/>
  <c r="V14" i="76"/>
  <c r="V14" i="34"/>
  <c r="I46" i="33"/>
  <c r="M44" i="37"/>
  <c r="L47" i="37" s="1"/>
  <c r="R26" i="13"/>
  <c r="V14" i="23"/>
  <c r="V14" i="63"/>
  <c r="AB50" i="36"/>
  <c r="M26" i="36" s="1"/>
  <c r="I46" i="37"/>
  <c r="L39" i="31"/>
  <c r="L43" i="31" s="1"/>
  <c r="L45" i="31" s="1"/>
  <c r="M39" i="31"/>
  <c r="M43" i="31" s="1"/>
  <c r="L46" i="31" s="1"/>
  <c r="I46" i="62"/>
  <c r="V30" i="25"/>
  <c r="V29" i="25"/>
  <c r="F46" i="62"/>
  <c r="L44" i="37"/>
  <c r="L46" i="37" s="1"/>
  <c r="L44" i="62"/>
  <c r="L46" i="62" s="1"/>
  <c r="V39" i="36"/>
  <c r="F46" i="37"/>
  <c r="M41" i="33"/>
  <c r="L41" i="33"/>
  <c r="G30" i="33"/>
  <c r="F30" i="33"/>
  <c r="K37" i="33"/>
  <c r="G37" i="33"/>
  <c r="F37" i="33"/>
  <c r="F19" i="33"/>
  <c r="G19" i="33"/>
  <c r="K19" i="33"/>
  <c r="L19" i="33" s="1"/>
  <c r="M29" i="33"/>
  <c r="K38" i="33"/>
  <c r="G38" i="33"/>
  <c r="K17" i="33"/>
  <c r="G17" i="33"/>
  <c r="F17" i="33"/>
  <c r="G25" i="33"/>
  <c r="F18" i="33"/>
  <c r="G18" i="33"/>
  <c r="L12" i="33"/>
  <c r="M12" i="33"/>
  <c r="G13" i="33"/>
  <c r="F13" i="33"/>
  <c r="K13" i="33"/>
  <c r="K43" i="33"/>
  <c r="G42" i="33"/>
  <c r="G43" i="33" s="1"/>
  <c r="K42" i="33"/>
  <c r="F42" i="33"/>
  <c r="F43" i="33" s="1"/>
  <c r="G27" i="33"/>
  <c r="K34" i="33"/>
  <c r="F34" i="33"/>
  <c r="G34" i="33"/>
  <c r="K15" i="33"/>
  <c r="G15" i="33"/>
  <c r="F15" i="33"/>
  <c r="G20" i="33"/>
  <c r="F20" i="33"/>
  <c r="G24" i="33"/>
  <c r="F32" i="33"/>
  <c r="K32" i="33"/>
  <c r="G32" i="33"/>
  <c r="K33" i="33"/>
  <c r="G33" i="33"/>
  <c r="F33" i="33"/>
  <c r="G21" i="33"/>
  <c r="F21" i="33"/>
  <c r="F39" i="33"/>
  <c r="G39" i="33"/>
  <c r="K39" i="33"/>
  <c r="K16" i="33"/>
  <c r="G16" i="33"/>
  <c r="F16" i="33"/>
  <c r="F14" i="33"/>
  <c r="K14" i="33"/>
  <c r="G14" i="33"/>
  <c r="G26" i="33"/>
  <c r="F28" i="33"/>
  <c r="G28" i="33"/>
  <c r="F36" i="33"/>
  <c r="K36" i="33"/>
  <c r="G36" i="33"/>
  <c r="V40" i="53" l="1"/>
  <c r="M26" i="53"/>
  <c r="J58" i="36"/>
  <c r="J60" i="36" s="1"/>
  <c r="J53" i="53" s="1"/>
  <c r="F40" i="33"/>
  <c r="F44" i="33" s="1"/>
  <c r="V31" i="25"/>
  <c r="V39" i="53"/>
  <c r="V41" i="36"/>
  <c r="V41" i="53" s="1"/>
  <c r="J52" i="53"/>
  <c r="G40" i="33"/>
  <c r="G44" i="33" s="1"/>
  <c r="F47" i="33" s="1"/>
  <c r="M20" i="33"/>
  <c r="M19" i="33"/>
  <c r="L14" i="33"/>
  <c r="M14" i="33"/>
  <c r="L33" i="33"/>
  <c r="M33" i="33"/>
  <c r="M42" i="33"/>
  <c r="M43" i="33" s="1"/>
  <c r="L42" i="33"/>
  <c r="L43" i="33" s="1"/>
  <c r="L37" i="33"/>
  <c r="M37" i="33"/>
  <c r="L36" i="33"/>
  <c r="M36" i="33"/>
  <c r="M22" i="33"/>
  <c r="L16" i="33"/>
  <c r="M16" i="33"/>
  <c r="M24" i="33"/>
  <c r="M15" i="33"/>
  <c r="L15" i="33"/>
  <c r="M18" i="33"/>
  <c r="L18" i="33"/>
  <c r="L17" i="33"/>
  <c r="M17" i="33"/>
  <c r="M39" i="33"/>
  <c r="L39" i="33"/>
  <c r="M21" i="33"/>
  <c r="M34" i="33"/>
  <c r="L34" i="33"/>
  <c r="L13" i="33"/>
  <c r="M13" i="33"/>
  <c r="M28" i="33"/>
  <c r="M26" i="33"/>
  <c r="M32" i="33"/>
  <c r="L32" i="33"/>
  <c r="M27" i="33"/>
  <c r="M25" i="33"/>
  <c r="M38" i="33"/>
  <c r="L38" i="33"/>
  <c r="M30" i="33"/>
  <c r="J50" i="53" l="1"/>
  <c r="V24" i="63"/>
  <c r="V26" i="63" s="1"/>
  <c r="V27" i="63" s="1"/>
  <c r="F46" i="33"/>
  <c r="M40" i="33"/>
  <c r="M44" i="33" s="1"/>
  <c r="L47" i="33" s="1"/>
  <c r="L40" i="33"/>
  <c r="L44" i="33" s="1"/>
  <c r="L46" i="33" s="1"/>
  <c r="V24" i="23"/>
  <c r="V26" i="23" s="1"/>
  <c r="V27" i="23" s="1"/>
  <c r="K7" i="13" l="1"/>
  <c r="O28"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V9" authorId="0" shapeId="0" xr:uid="{00000000-0006-0000-0000-000001000000}">
      <text>
        <r>
          <rPr>
            <b/>
            <sz val="9"/>
            <color indexed="81"/>
            <rFont val="ＭＳ Ｐゴシック"/>
            <family val="3"/>
            <charset val="128"/>
          </rPr>
          <t>本社所在地</t>
        </r>
      </text>
    </comment>
    <comment ref="V11" authorId="0" shapeId="0" xr:uid="{00000000-0006-0000-0000-000002000000}">
      <text>
        <r>
          <rPr>
            <b/>
            <sz val="9"/>
            <color indexed="81"/>
            <rFont val="ＭＳ Ｐゴシック"/>
            <family val="3"/>
            <charset val="128"/>
          </rPr>
          <t>法人名（屋号）</t>
        </r>
      </text>
    </comment>
    <comment ref="V12" authorId="0" shapeId="0" xr:uid="{00000000-0006-0000-0000-000003000000}">
      <text>
        <r>
          <rPr>
            <b/>
            <sz val="9"/>
            <color indexed="81"/>
            <rFont val="ＭＳ Ｐゴシック"/>
            <family val="3"/>
            <charset val="128"/>
          </rPr>
          <t>代表者名</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西澤 圭介</author>
  </authors>
  <commentList>
    <comment ref="H10" authorId="0" shapeId="0" xr:uid="{CA8CF8A4-6B8D-4B66-B146-F50BDE922F58}">
      <text>
        <r>
          <rPr>
            <sz val="9"/>
            <color indexed="81"/>
            <rFont val="MS P ゴシック"/>
            <family val="3"/>
            <charset val="128"/>
          </rPr>
          <t>採択申請時から変更が無い場合は
同じ値を入力してください。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西澤 圭介</author>
    <author>竹本　正明</author>
    <author>w</author>
  </authors>
  <commentList>
    <comment ref="J9" authorId="0" shapeId="0" xr:uid="{00000000-0006-0000-2A00-000001000000}">
      <text>
        <r>
          <rPr>
            <b/>
            <sz val="9"/>
            <color indexed="81"/>
            <rFont val="MS P ゴシック"/>
            <family val="3"/>
            <charset val="128"/>
          </rPr>
          <t>単位は「台」「本」等適切なものを入力してください。</t>
        </r>
        <r>
          <rPr>
            <sz val="9"/>
            <color indexed="81"/>
            <rFont val="MS P ゴシック"/>
            <family val="3"/>
            <charset val="128"/>
          </rPr>
          <t xml:space="preserve">
</t>
        </r>
      </text>
    </comment>
    <comment ref="S9" authorId="1" shapeId="0" xr:uid="{00000000-0006-0000-2A00-000002000000}">
      <text>
        <r>
          <rPr>
            <b/>
            <strike/>
            <sz val="9"/>
            <color indexed="81"/>
            <rFont val="MS P ゴシック"/>
            <family val="3"/>
            <charset val="128"/>
          </rPr>
          <t>合計額と補助対象経費を合わせた金額で表記下さい。</t>
        </r>
      </text>
    </comment>
    <comment ref="AH9" authorId="2" shapeId="0" xr:uid="{00000000-0006-0000-2A00-000003000000}">
      <text>
        <r>
          <rPr>
            <b/>
            <sz val="9"/>
            <color indexed="81"/>
            <rFont val="ＭＳ Ｐゴシック"/>
            <family val="3"/>
            <charset val="128"/>
          </rPr>
          <t>減価償却資産の耐用年数等に関する省令（昭和４０年大蔵省令第１５号）に定める年数としてください。</t>
        </r>
      </text>
    </comment>
  </commentList>
</comments>
</file>

<file path=xl/sharedStrings.xml><?xml version="1.0" encoding="utf-8"?>
<sst xmlns="http://schemas.openxmlformats.org/spreadsheetml/2006/main" count="3233" uniqueCount="1087">
  <si>
    <t>記</t>
    <rPh sb="0" eb="1">
      <t>キ</t>
    </rPh>
    <phoneticPr fontId="6"/>
  </si>
  <si>
    <t>氏名</t>
    <rPh sb="0" eb="2">
      <t>シメイ</t>
    </rPh>
    <phoneticPr fontId="6"/>
  </si>
  <si>
    <t>１　補助金交付申請額</t>
    <rPh sb="2" eb="5">
      <t>ホジョキン</t>
    </rPh>
    <rPh sb="5" eb="7">
      <t>コウフ</t>
    </rPh>
    <rPh sb="7" eb="10">
      <t>シンセイガク</t>
    </rPh>
    <phoneticPr fontId="6"/>
  </si>
  <si>
    <t>金</t>
    <rPh sb="0" eb="1">
      <t>キン</t>
    </rPh>
    <phoneticPr fontId="6"/>
  </si>
  <si>
    <t>円</t>
    <rPh sb="0" eb="1">
      <t>エン</t>
    </rPh>
    <phoneticPr fontId="6"/>
  </si>
  <si>
    <t>２　添付書類</t>
    <rPh sb="2" eb="4">
      <t>テンプ</t>
    </rPh>
    <rPh sb="4" eb="6">
      <t>ショルイ</t>
    </rPh>
    <phoneticPr fontId="6"/>
  </si>
  <si>
    <t>申請者</t>
    <rPh sb="0" eb="3">
      <t>シンセイシャ</t>
    </rPh>
    <phoneticPr fontId="6"/>
  </si>
  <si>
    <t>住所</t>
    <rPh sb="0" eb="2">
      <t>ジュウショ</t>
    </rPh>
    <phoneticPr fontId="6"/>
  </si>
  <si>
    <t>資本金</t>
    <rPh sb="0" eb="3">
      <t>シホンキン</t>
    </rPh>
    <phoneticPr fontId="6"/>
  </si>
  <si>
    <t>人</t>
    <rPh sb="0" eb="1">
      <t>ニン</t>
    </rPh>
    <phoneticPr fontId="6"/>
  </si>
  <si>
    <t>所在地</t>
    <rPh sb="0" eb="3">
      <t>ショザイチ</t>
    </rPh>
    <phoneticPr fontId="6"/>
  </si>
  <si>
    <t>代表者名</t>
    <rPh sb="0" eb="3">
      <t>ダイヒョウシャ</t>
    </rPh>
    <rPh sb="3" eb="4">
      <t>メイ</t>
    </rPh>
    <phoneticPr fontId="6"/>
  </si>
  <si>
    <t>電話番号</t>
    <rPh sb="0" eb="2">
      <t>デンワ</t>
    </rPh>
    <rPh sb="2" eb="4">
      <t>バンゴウ</t>
    </rPh>
    <phoneticPr fontId="6"/>
  </si>
  <si>
    <t>１ 申請者の概要</t>
    <rPh sb="2" eb="5">
      <t>シンセイシャ</t>
    </rPh>
    <rPh sb="6" eb="8">
      <t>ガイヨウ</t>
    </rPh>
    <phoneticPr fontId="6"/>
  </si>
  <si>
    <t>事業内容</t>
    <rPh sb="0" eb="2">
      <t>ジギョウ</t>
    </rPh>
    <rPh sb="2" eb="4">
      <t>ナイヨウ</t>
    </rPh>
    <phoneticPr fontId="6"/>
  </si>
  <si>
    <t>事業を実施する事業所名</t>
    <rPh sb="0" eb="2">
      <t>ジギョウ</t>
    </rPh>
    <rPh sb="3" eb="5">
      <t>ジッシ</t>
    </rPh>
    <rPh sb="7" eb="10">
      <t>ジギョウショ</t>
    </rPh>
    <rPh sb="10" eb="11">
      <t>メイ</t>
    </rPh>
    <phoneticPr fontId="6"/>
  </si>
  <si>
    <t>事業開始予定年月日</t>
    <rPh sb="0" eb="2">
      <t>ジギョウ</t>
    </rPh>
    <rPh sb="2" eb="4">
      <t>カイシ</t>
    </rPh>
    <rPh sb="4" eb="6">
      <t>ヨテイ</t>
    </rPh>
    <rPh sb="6" eb="9">
      <t>ネンガッピ</t>
    </rPh>
    <phoneticPr fontId="6"/>
  </si>
  <si>
    <t>事業完了予定年月日</t>
    <rPh sb="0" eb="2">
      <t>ジギョウ</t>
    </rPh>
    <rPh sb="2" eb="4">
      <t>カンリョウ</t>
    </rPh>
    <rPh sb="4" eb="6">
      <t>ヨテイ</t>
    </rPh>
    <rPh sb="6" eb="9">
      <t>ネンガッピ</t>
    </rPh>
    <phoneticPr fontId="6"/>
  </si>
  <si>
    <t>収　入</t>
    <rPh sb="0" eb="1">
      <t>オサム</t>
    </rPh>
    <rPh sb="2" eb="3">
      <t>イリ</t>
    </rPh>
    <phoneticPr fontId="6"/>
  </si>
  <si>
    <t>支　出</t>
    <rPh sb="0" eb="1">
      <t>ササ</t>
    </rPh>
    <rPh sb="2" eb="3">
      <t>デ</t>
    </rPh>
    <phoneticPr fontId="6"/>
  </si>
  <si>
    <t>（単位：円）</t>
    <rPh sb="1" eb="3">
      <t>タンイ</t>
    </rPh>
    <rPh sb="4" eb="5">
      <t>エン</t>
    </rPh>
    <phoneticPr fontId="6"/>
  </si>
  <si>
    <t>区　分</t>
    <rPh sb="0" eb="1">
      <t>ク</t>
    </rPh>
    <rPh sb="2" eb="3">
      <t>ブン</t>
    </rPh>
    <phoneticPr fontId="6"/>
  </si>
  <si>
    <t>予　算　額</t>
    <rPh sb="0" eb="1">
      <t>ヨ</t>
    </rPh>
    <rPh sb="2" eb="3">
      <t>ザン</t>
    </rPh>
    <rPh sb="4" eb="5">
      <t>ガク</t>
    </rPh>
    <phoneticPr fontId="6"/>
  </si>
  <si>
    <t>自己資金</t>
    <rPh sb="0" eb="2">
      <t>ジコ</t>
    </rPh>
    <rPh sb="2" eb="4">
      <t>シキン</t>
    </rPh>
    <phoneticPr fontId="6"/>
  </si>
  <si>
    <t>計</t>
    <rPh sb="0" eb="1">
      <t>ケイ</t>
    </rPh>
    <phoneticPr fontId="6"/>
  </si>
  <si>
    <t>業    種</t>
    <rPh sb="0" eb="1">
      <t>ギョウ</t>
    </rPh>
    <rPh sb="5" eb="6">
      <t>タネ</t>
    </rPh>
    <phoneticPr fontId="6"/>
  </si>
  <si>
    <t>所 在 地</t>
    <rPh sb="0" eb="1">
      <t>トコロ</t>
    </rPh>
    <rPh sb="2" eb="3">
      <t>ザイ</t>
    </rPh>
    <rPh sb="4" eb="5">
      <t>チ</t>
    </rPh>
    <phoneticPr fontId="6"/>
  </si>
  <si>
    <t>所   在   地</t>
    <rPh sb="0" eb="1">
      <t>トコロ</t>
    </rPh>
    <rPh sb="4" eb="5">
      <t>ザイ</t>
    </rPh>
    <rPh sb="8" eb="9">
      <t>チ</t>
    </rPh>
    <phoneticPr fontId="6"/>
  </si>
  <si>
    <t>補 助 対 象 経 費</t>
    <rPh sb="0" eb="1">
      <t>タスク</t>
    </rPh>
    <rPh sb="2" eb="3">
      <t>スケ</t>
    </rPh>
    <rPh sb="4" eb="5">
      <t>タイ</t>
    </rPh>
    <rPh sb="6" eb="7">
      <t>ゾウ</t>
    </rPh>
    <rPh sb="8" eb="9">
      <t>キョウ</t>
    </rPh>
    <rPh sb="10" eb="11">
      <t>ヒ</t>
    </rPh>
    <phoneticPr fontId="6"/>
  </si>
  <si>
    <t>補 助 金 申 請 額</t>
    <rPh sb="0" eb="1">
      <t>タスク</t>
    </rPh>
    <rPh sb="2" eb="3">
      <t>スケ</t>
    </rPh>
    <rPh sb="4" eb="5">
      <t>カネ</t>
    </rPh>
    <rPh sb="6" eb="7">
      <t>サル</t>
    </rPh>
    <rPh sb="8" eb="9">
      <t>ショウ</t>
    </rPh>
    <rPh sb="10" eb="11">
      <t>ガク</t>
    </rPh>
    <phoneticPr fontId="6"/>
  </si>
  <si>
    <t>事業に要する費用</t>
    <rPh sb="0" eb="1">
      <t>コト</t>
    </rPh>
    <rPh sb="1" eb="2">
      <t>ギョウ</t>
    </rPh>
    <rPh sb="3" eb="4">
      <t>ヨウ</t>
    </rPh>
    <rPh sb="6" eb="8">
      <t>ヒヨウ</t>
    </rPh>
    <phoneticPr fontId="6"/>
  </si>
  <si>
    <t>借 入 金</t>
    <rPh sb="0" eb="1">
      <t>シャク</t>
    </rPh>
    <rPh sb="2" eb="3">
      <t>イリ</t>
    </rPh>
    <rPh sb="4" eb="5">
      <t>キン</t>
    </rPh>
    <phoneticPr fontId="6"/>
  </si>
  <si>
    <t>４ 収支予算</t>
    <rPh sb="2" eb="4">
      <t>シュウシ</t>
    </rPh>
    <rPh sb="4" eb="6">
      <t>ヨサン</t>
    </rPh>
    <phoneticPr fontId="6"/>
  </si>
  <si>
    <t>削減率</t>
    <rPh sb="0" eb="3">
      <t>サクゲンリツ</t>
    </rPh>
    <phoneticPr fontId="6"/>
  </si>
  <si>
    <t>１　中止（廃止）の理由</t>
    <rPh sb="2" eb="4">
      <t>チュウシ</t>
    </rPh>
    <rPh sb="5" eb="7">
      <t>ハイシ</t>
    </rPh>
    <rPh sb="9" eb="11">
      <t>リユウ</t>
    </rPh>
    <phoneticPr fontId="6"/>
  </si>
  <si>
    <t>２ 中止（廃止）後の措置</t>
    <rPh sb="2" eb="4">
      <t>チュウシ</t>
    </rPh>
    <rPh sb="5" eb="7">
      <t>ハイシ</t>
    </rPh>
    <rPh sb="8" eb="9">
      <t>ゴ</t>
    </rPh>
    <rPh sb="10" eb="12">
      <t>ソチ</t>
    </rPh>
    <phoneticPr fontId="6"/>
  </si>
  <si>
    <t>設備の名称</t>
    <rPh sb="0" eb="2">
      <t>セツビ</t>
    </rPh>
    <rPh sb="3" eb="5">
      <t>メイショウ</t>
    </rPh>
    <phoneticPr fontId="6"/>
  </si>
  <si>
    <t>着工予定日</t>
    <rPh sb="0" eb="2">
      <t>チャッコウ</t>
    </rPh>
    <rPh sb="2" eb="5">
      <t>ヨテイビ</t>
    </rPh>
    <phoneticPr fontId="6"/>
  </si>
  <si>
    <t>完成予定日</t>
    <rPh sb="0" eb="2">
      <t>カンセイ</t>
    </rPh>
    <rPh sb="2" eb="5">
      <t>ヨテイビ</t>
    </rPh>
    <phoneticPr fontId="6"/>
  </si>
  <si>
    <t>進捗率(％)</t>
    <rPh sb="0" eb="3">
      <t>シンチョクリツ</t>
    </rPh>
    <phoneticPr fontId="6"/>
  </si>
  <si>
    <t>遂 行 状 況</t>
    <rPh sb="0" eb="1">
      <t>ヤスシ</t>
    </rPh>
    <rPh sb="2" eb="3">
      <t>ギョウ</t>
    </rPh>
    <rPh sb="4" eb="5">
      <t>ジョウ</t>
    </rPh>
    <rPh sb="6" eb="7">
      <t>キョウ</t>
    </rPh>
    <phoneticPr fontId="6"/>
  </si>
  <si>
    <t>１ 変更内容</t>
    <rPh sb="2" eb="4">
      <t>ヘンコウ</t>
    </rPh>
    <rPh sb="4" eb="6">
      <t>ナイヨウ</t>
    </rPh>
    <phoneticPr fontId="6"/>
  </si>
  <si>
    <t>２ 変更理由</t>
    <rPh sb="2" eb="4">
      <t>ヘンコウ</t>
    </rPh>
    <rPh sb="4" eb="6">
      <t>リユウ</t>
    </rPh>
    <phoneticPr fontId="6"/>
  </si>
  <si>
    <t>３ 添付書類</t>
    <rPh sb="2" eb="4">
      <t>テンプ</t>
    </rPh>
    <rPh sb="4" eb="6">
      <t>ショルイ</t>
    </rPh>
    <phoneticPr fontId="6"/>
  </si>
  <si>
    <t>関係書類</t>
    <rPh sb="0" eb="2">
      <t>カンケイ</t>
    </rPh>
    <rPh sb="2" eb="4">
      <t>ショルイ</t>
    </rPh>
    <phoneticPr fontId="6"/>
  </si>
  <si>
    <t>事　業　報　告　書</t>
    <rPh sb="0" eb="1">
      <t>コト</t>
    </rPh>
    <rPh sb="2" eb="3">
      <t>ギョウ</t>
    </rPh>
    <rPh sb="4" eb="5">
      <t>ホウ</t>
    </rPh>
    <rPh sb="6" eb="7">
      <t>コク</t>
    </rPh>
    <rPh sb="8" eb="9">
      <t>ショ</t>
    </rPh>
    <phoneticPr fontId="6"/>
  </si>
  <si>
    <t>１ 事業の内容</t>
    <rPh sb="2" eb="4">
      <t>ジギョウ</t>
    </rPh>
    <rPh sb="5" eb="7">
      <t>ナイヨウ</t>
    </rPh>
    <phoneticPr fontId="6"/>
  </si>
  <si>
    <t>事業の内容</t>
    <rPh sb="0" eb="2">
      <t>ジギョウ</t>
    </rPh>
    <rPh sb="3" eb="5">
      <t>ナイヨウ</t>
    </rPh>
    <phoneticPr fontId="6"/>
  </si>
  <si>
    <t>３ 収支決算</t>
    <rPh sb="2" eb="4">
      <t>シュウシ</t>
    </rPh>
    <rPh sb="4" eb="6">
      <t>ケッサン</t>
    </rPh>
    <phoneticPr fontId="6"/>
  </si>
  <si>
    <t xml:space="preserve">  金</t>
    <rPh sb="2" eb="3">
      <t>キン</t>
    </rPh>
    <phoneticPr fontId="6"/>
  </si>
  <si>
    <t>円也</t>
    <rPh sb="0" eb="1">
      <t>エン</t>
    </rPh>
    <rPh sb="1" eb="2">
      <t>ナリ</t>
    </rPh>
    <phoneticPr fontId="6"/>
  </si>
  <si>
    <t>請求者</t>
    <rPh sb="0" eb="3">
      <t>セイキュウシャ</t>
    </rPh>
    <phoneticPr fontId="6"/>
  </si>
  <si>
    <t>規格</t>
    <rPh sb="0" eb="2">
      <t>キカク</t>
    </rPh>
    <phoneticPr fontId="6"/>
  </si>
  <si>
    <t>取得年月日</t>
    <rPh sb="0" eb="2">
      <t>シュトク</t>
    </rPh>
    <rPh sb="2" eb="5">
      <t>ネンガッピ</t>
    </rPh>
    <phoneticPr fontId="6"/>
  </si>
  <si>
    <t>保管場所</t>
    <rPh sb="0" eb="2">
      <t>ホカン</t>
    </rPh>
    <rPh sb="2" eb="4">
      <t>バショ</t>
    </rPh>
    <phoneticPr fontId="6"/>
  </si>
  <si>
    <t>（注）</t>
    <rPh sb="1" eb="2">
      <t>チュウ</t>
    </rPh>
    <phoneticPr fontId="6"/>
  </si>
  <si>
    <t>摘要（算出根拠等）</t>
    <rPh sb="0" eb="1">
      <t>テキ</t>
    </rPh>
    <rPh sb="1" eb="2">
      <t>ヨウ</t>
    </rPh>
    <rPh sb="3" eb="5">
      <t>サンシュツ</t>
    </rPh>
    <rPh sb="5" eb="7">
      <t>コンキョ</t>
    </rPh>
    <rPh sb="7" eb="8">
      <t>トウ</t>
    </rPh>
    <phoneticPr fontId="6"/>
  </si>
  <si>
    <t>５ 補助金の振込先</t>
    <rPh sb="2" eb="5">
      <t>ホジョキン</t>
    </rPh>
    <rPh sb="6" eb="9">
      <t>フリコミサキ</t>
    </rPh>
    <phoneticPr fontId="6"/>
  </si>
  <si>
    <t>金融機関名</t>
    <rPh sb="0" eb="2">
      <t>キンユウ</t>
    </rPh>
    <rPh sb="2" eb="5">
      <t>キカンメイ</t>
    </rPh>
    <phoneticPr fontId="6"/>
  </si>
  <si>
    <t>本支店名</t>
    <rPh sb="0" eb="3">
      <t>ホンシテン</t>
    </rPh>
    <rPh sb="3" eb="4">
      <t>メイ</t>
    </rPh>
    <phoneticPr fontId="6"/>
  </si>
  <si>
    <t>預貯金種類</t>
    <rPh sb="0" eb="3">
      <t>ヨチョキン</t>
    </rPh>
    <rPh sb="3" eb="5">
      <t>シュルイ</t>
    </rPh>
    <phoneticPr fontId="6"/>
  </si>
  <si>
    <t>口座番号</t>
    <rPh sb="0" eb="2">
      <t>コウザ</t>
    </rPh>
    <rPh sb="2" eb="4">
      <t>バンゴウ</t>
    </rPh>
    <phoneticPr fontId="6"/>
  </si>
  <si>
    <t>削減量</t>
    <rPh sb="0" eb="3">
      <t>サクゲンリョウ</t>
    </rPh>
    <phoneticPr fontId="6"/>
  </si>
  <si>
    <t>口座名義</t>
    <rPh sb="0" eb="2">
      <t>　　　フ　　　　　　　　　リ　　　　　　　　　ガ　　　　　　　　　ナ</t>
    </rPh>
    <phoneticPr fontId="6" alignment="distributed"/>
  </si>
  <si>
    <t>％</t>
    <phoneticPr fontId="6"/>
  </si>
  <si>
    <t>県補助金</t>
    <rPh sb="0" eb="1">
      <t>ケン</t>
    </rPh>
    <rPh sb="1" eb="2">
      <t>タスク</t>
    </rPh>
    <rPh sb="2" eb="3">
      <t>スケ</t>
    </rPh>
    <rPh sb="3" eb="4">
      <t>カネ</t>
    </rPh>
    <phoneticPr fontId="6"/>
  </si>
  <si>
    <t>他の補助金</t>
    <rPh sb="0" eb="1">
      <t>タ</t>
    </rPh>
    <rPh sb="2" eb="3">
      <t>タスク</t>
    </rPh>
    <rPh sb="3" eb="4">
      <t>スケ</t>
    </rPh>
    <rPh sb="4" eb="5">
      <t>カネ</t>
    </rPh>
    <phoneticPr fontId="6"/>
  </si>
  <si>
    <t>フリガナ</t>
    <phoneticPr fontId="6" alignment="distributed"/>
  </si>
  <si>
    <t>補助金の振込先</t>
    <rPh sb="0" eb="3">
      <t>ホジョキン</t>
    </rPh>
    <rPh sb="4" eb="7">
      <t>フリコミサキ</t>
    </rPh>
    <phoneticPr fontId="6"/>
  </si>
  <si>
    <t>工　事　証　明　書</t>
    <rPh sb="0" eb="1">
      <t>コウ</t>
    </rPh>
    <rPh sb="2" eb="3">
      <t>コト</t>
    </rPh>
    <rPh sb="4" eb="5">
      <t>アカシ</t>
    </rPh>
    <rPh sb="6" eb="7">
      <t>メイ</t>
    </rPh>
    <rPh sb="8" eb="9">
      <t>ショ</t>
    </rPh>
    <phoneticPr fontId="6"/>
  </si>
  <si>
    <t>工事施工者</t>
    <rPh sb="0" eb="2">
      <t>コウジ</t>
    </rPh>
    <rPh sb="2" eb="4">
      <t>セコウ</t>
    </rPh>
    <rPh sb="4" eb="5">
      <t>シャ</t>
    </rPh>
    <phoneticPr fontId="6"/>
  </si>
  <si>
    <t>代　表　者</t>
    <rPh sb="0" eb="1">
      <t>ダイ</t>
    </rPh>
    <rPh sb="2" eb="3">
      <t>オモテ</t>
    </rPh>
    <rPh sb="4" eb="5">
      <t>シャ</t>
    </rPh>
    <phoneticPr fontId="6"/>
  </si>
  <si>
    <t>所　在　地</t>
    <rPh sb="0" eb="1">
      <t>トコロ</t>
    </rPh>
    <rPh sb="2" eb="3">
      <t>ザイ</t>
    </rPh>
    <rPh sb="4" eb="5">
      <t>チ</t>
    </rPh>
    <phoneticPr fontId="6"/>
  </si>
  <si>
    <t>３．工事期間</t>
    <rPh sb="2" eb="4">
      <t>コウジ</t>
    </rPh>
    <rPh sb="4" eb="6">
      <t>キカン</t>
    </rPh>
    <phoneticPr fontId="6"/>
  </si>
  <si>
    <t>着工日</t>
    <rPh sb="0" eb="3">
      <t>チャッコウビ</t>
    </rPh>
    <phoneticPr fontId="6"/>
  </si>
  <si>
    <t>完了日</t>
    <rPh sb="0" eb="3">
      <t>カンリョウビ</t>
    </rPh>
    <phoneticPr fontId="6"/>
  </si>
  <si>
    <t>事業所名</t>
    <rPh sb="0" eb="3">
      <t>ジギョウショ</t>
    </rPh>
    <rPh sb="3" eb="4">
      <t>メイ</t>
    </rPh>
    <phoneticPr fontId="6"/>
  </si>
  <si>
    <t>細目</t>
    <rPh sb="0" eb="2">
      <t>サイモク</t>
    </rPh>
    <phoneticPr fontId="6"/>
  </si>
  <si>
    <t>（宛先）</t>
    <rPh sb="1" eb="3">
      <t>アテサキ</t>
    </rPh>
    <phoneticPr fontId="6"/>
  </si>
  <si>
    <t>　滋賀県知事</t>
    <rPh sb="1" eb="3">
      <t>シガ</t>
    </rPh>
    <rPh sb="3" eb="6">
      <t>ケンチジ</t>
    </rPh>
    <phoneticPr fontId="6"/>
  </si>
  <si>
    <t>㊞</t>
    <phoneticPr fontId="6"/>
  </si>
  <si>
    <t>(Ａ)</t>
    <phoneticPr fontId="6"/>
  </si>
  <si>
    <t>(Ｂ)</t>
    <phoneticPr fontId="6"/>
  </si>
  <si>
    <t>事業活動の内容を記した書類（会社案内パンフレット等）</t>
    <rPh sb="0" eb="2">
      <t>ジギョウ</t>
    </rPh>
    <rPh sb="2" eb="4">
      <t>カツドウ</t>
    </rPh>
    <rPh sb="5" eb="7">
      <t>ナイヨウ</t>
    </rPh>
    <rPh sb="8" eb="9">
      <t>シル</t>
    </rPh>
    <rPh sb="11" eb="13">
      <t>ショルイ</t>
    </rPh>
    <rPh sb="14" eb="16">
      <t>カイシャ</t>
    </rPh>
    <rPh sb="16" eb="18">
      <t>アンナイ</t>
    </rPh>
    <rPh sb="24" eb="25">
      <t>ナド</t>
    </rPh>
    <phoneticPr fontId="6"/>
  </si>
  <si>
    <t>県税の納税証明書（未納がないことの証明）</t>
    <rPh sb="0" eb="1">
      <t>ケン</t>
    </rPh>
    <rPh sb="1" eb="2">
      <t>ゼイ</t>
    </rPh>
    <rPh sb="3" eb="5">
      <t>ノウゼイ</t>
    </rPh>
    <rPh sb="5" eb="8">
      <t>ショウメイショ</t>
    </rPh>
    <rPh sb="9" eb="11">
      <t>ミノウ</t>
    </rPh>
    <rPh sb="17" eb="19">
      <t>ショウメイ</t>
    </rPh>
    <phoneticPr fontId="6"/>
  </si>
  <si>
    <t>事 業 計 画 書</t>
    <rPh sb="0" eb="1">
      <t>コト</t>
    </rPh>
    <rPh sb="2" eb="3">
      <t>ギョウ</t>
    </rPh>
    <rPh sb="4" eb="5">
      <t>ケイ</t>
    </rPh>
    <rPh sb="6" eb="7">
      <t>ガ</t>
    </rPh>
    <rPh sb="8" eb="9">
      <t>ショ</t>
    </rPh>
    <phoneticPr fontId="6"/>
  </si>
  <si>
    <t>様式第８号（第11条関係）</t>
    <rPh sb="0" eb="2">
      <t>ヨウシキ</t>
    </rPh>
    <rPh sb="2" eb="3">
      <t>ダイ</t>
    </rPh>
    <rPh sb="4" eb="5">
      <t>ゴウ</t>
    </rPh>
    <rPh sb="6" eb="7">
      <t>ダイ</t>
    </rPh>
    <rPh sb="9" eb="10">
      <t>ジョウ</t>
    </rPh>
    <rPh sb="10" eb="12">
      <t>カンケイ</t>
    </rPh>
    <phoneticPr fontId="6"/>
  </si>
  <si>
    <t>会社・機関名等</t>
    <rPh sb="0" eb="2">
      <t>カイシャ</t>
    </rPh>
    <rPh sb="3" eb="6">
      <t>キカンメイ</t>
    </rPh>
    <rPh sb="6" eb="7">
      <t>トウ</t>
    </rPh>
    <phoneticPr fontId="6"/>
  </si>
  <si>
    <t>　ること。</t>
    <phoneticPr fontId="6"/>
  </si>
  <si>
    <t xml:space="preserve"> 財産名</t>
    <rPh sb="1" eb="3">
      <t>ザイサン</t>
    </rPh>
    <rPh sb="3" eb="4">
      <t>メイ</t>
    </rPh>
    <phoneticPr fontId="6"/>
  </si>
  <si>
    <t xml:space="preserve">区分 </t>
    <phoneticPr fontId="6"/>
  </si>
  <si>
    <t>※該当する方にチェックしてください</t>
    <rPh sb="1" eb="3">
      <t>ガイトウ</t>
    </rPh>
    <rPh sb="5" eb="6">
      <t>ホウ</t>
    </rPh>
    <phoneticPr fontId="6"/>
  </si>
  <si>
    <t>㊞</t>
  </si>
  <si>
    <t>㊞</t>
    <phoneticPr fontId="6"/>
  </si>
  <si>
    <t>役員名簿</t>
    <rPh sb="0" eb="2">
      <t>ヤクイン</t>
    </rPh>
    <rPh sb="2" eb="4">
      <t>メイボ</t>
    </rPh>
    <phoneticPr fontId="6"/>
  </si>
  <si>
    <t>生年月日</t>
    <rPh sb="0" eb="2">
      <t>セイネン</t>
    </rPh>
    <rPh sb="2" eb="4">
      <t>ガッピ</t>
    </rPh>
    <phoneticPr fontId="6"/>
  </si>
  <si>
    <t>（ふりがな）
氏　　名</t>
    <rPh sb="7" eb="8">
      <t>シ</t>
    </rPh>
    <rPh sb="10" eb="11">
      <t>メイ</t>
    </rPh>
    <phoneticPr fontId="6"/>
  </si>
  <si>
    <t>年　月　日</t>
    <rPh sb="0" eb="1">
      <t>ネン</t>
    </rPh>
    <rPh sb="2" eb="3">
      <t>ツキ</t>
    </rPh>
    <rPh sb="4" eb="5">
      <t>ヒ</t>
    </rPh>
    <phoneticPr fontId="6"/>
  </si>
  <si>
    <t>住　　所</t>
    <rPh sb="0" eb="1">
      <t>ジュウ</t>
    </rPh>
    <rPh sb="3" eb="4">
      <t>ショ</t>
    </rPh>
    <phoneticPr fontId="6"/>
  </si>
  <si>
    <t>役職名</t>
    <rPh sb="0" eb="1">
      <t>ヤク</t>
    </rPh>
    <rPh sb="1" eb="2">
      <t>ショク</t>
    </rPh>
    <rPh sb="2" eb="3">
      <t>メイ</t>
    </rPh>
    <phoneticPr fontId="6"/>
  </si>
  <si>
    <t>申請者の登記事項証明書（法人の場合）、住民票の写し（個人の場合）またはそれらに相当するもの</t>
    <rPh sb="0" eb="3">
      <t>シンセイシャ</t>
    </rPh>
    <rPh sb="4" eb="6">
      <t>トウキ</t>
    </rPh>
    <rPh sb="6" eb="8">
      <t>ジコウ</t>
    </rPh>
    <rPh sb="8" eb="11">
      <t>ショウメイショ</t>
    </rPh>
    <rPh sb="12" eb="14">
      <t>ホウジン</t>
    </rPh>
    <rPh sb="15" eb="17">
      <t>バアイ</t>
    </rPh>
    <rPh sb="19" eb="22">
      <t>ジュウミンヒョウ</t>
    </rPh>
    <rPh sb="23" eb="24">
      <t>ウツ</t>
    </rPh>
    <rPh sb="26" eb="28">
      <t>コジン</t>
    </rPh>
    <rPh sb="29" eb="31">
      <t>バアイ</t>
    </rPh>
    <rPh sb="39" eb="41">
      <t>ソウトウ</t>
    </rPh>
    <phoneticPr fontId="6"/>
  </si>
  <si>
    <t>(Ａ－Ｂ)</t>
    <phoneticPr fontId="6"/>
  </si>
  <si>
    <t>(Ａ－Ｂ)/(Ａ)</t>
    <phoneticPr fontId="6"/>
  </si>
  <si>
    <t>中小企業者等の名称</t>
    <rPh sb="0" eb="2">
      <t>チュウショウ</t>
    </rPh>
    <rPh sb="2" eb="4">
      <t>キギョウ</t>
    </rPh>
    <rPh sb="4" eb="5">
      <t>シャ</t>
    </rPh>
    <rPh sb="5" eb="6">
      <t>トウ</t>
    </rPh>
    <rPh sb="7" eb="9">
      <t>メイショウ</t>
    </rPh>
    <phoneticPr fontId="6"/>
  </si>
  <si>
    <t>取得財産等管理台帳</t>
    <rPh sb="0" eb="2">
      <t>シュトク</t>
    </rPh>
    <rPh sb="2" eb="4">
      <t>ザイサン</t>
    </rPh>
    <rPh sb="4" eb="5">
      <t>トウ</t>
    </rPh>
    <rPh sb="5" eb="7">
      <t>カンリ</t>
    </rPh>
    <rPh sb="7" eb="9">
      <t>ダイチョウ</t>
    </rPh>
    <phoneticPr fontId="6"/>
  </si>
  <si>
    <t>※該当する年号を○で囲んでください。</t>
  </si>
  <si>
    <t>中小企業者
等の名称</t>
    <rPh sb="0" eb="2">
      <t>チュウショウ</t>
    </rPh>
    <rPh sb="2" eb="4">
      <t>キギョウ</t>
    </rPh>
    <rPh sb="4" eb="5">
      <t>シャ</t>
    </rPh>
    <rPh sb="6" eb="7">
      <t>トウ</t>
    </rPh>
    <rPh sb="8" eb="10">
      <t>メイショウ</t>
    </rPh>
    <phoneticPr fontId="6"/>
  </si>
  <si>
    <t>補助事業実施前のエネルギー使用量</t>
    <rPh sb="0" eb="2">
      <t>ホジョ</t>
    </rPh>
    <rPh sb="2" eb="4">
      <t>ジギョウ</t>
    </rPh>
    <rPh sb="4" eb="6">
      <t>ジッシ</t>
    </rPh>
    <rPh sb="6" eb="7">
      <t>マエ</t>
    </rPh>
    <rPh sb="13" eb="16">
      <t>シヨウリョウ</t>
    </rPh>
    <phoneticPr fontId="6"/>
  </si>
  <si>
    <t>GJ</t>
    <phoneticPr fontId="6" alignment="distributed"/>
  </si>
  <si>
    <t>３　事業の効果</t>
    <rPh sb="2" eb="4">
      <t>ジギョウ</t>
    </rPh>
    <rPh sb="5" eb="7">
      <t>コウカ</t>
    </rPh>
    <phoneticPr fontId="6"/>
  </si>
  <si>
    <t>※根拠資料を添付してください。（数値は小数第３位を四捨五入してください。)</t>
    <rPh sb="1" eb="3">
      <t>コンキョ</t>
    </rPh>
    <rPh sb="3" eb="5">
      <t>シリョウ</t>
    </rPh>
    <rPh sb="6" eb="8">
      <t>テンプ</t>
    </rPh>
    <rPh sb="16" eb="18">
      <t>スウチ</t>
    </rPh>
    <rPh sb="19" eb="21">
      <t>ショウスウ</t>
    </rPh>
    <rPh sb="21" eb="22">
      <t>ダイ</t>
    </rPh>
    <rPh sb="23" eb="24">
      <t>イ</t>
    </rPh>
    <rPh sb="25" eb="29">
      <t>シシャゴニュウ</t>
    </rPh>
    <phoneticPr fontId="6"/>
  </si>
  <si>
    <t>予算額</t>
    <rPh sb="0" eb="3">
      <t>ヨサンガク</t>
    </rPh>
    <phoneticPr fontId="6"/>
  </si>
  <si>
    <t>うち補助対象経費</t>
    <rPh sb="2" eb="4">
      <t>ホジョ</t>
    </rPh>
    <rPh sb="4" eb="6">
      <t>タイショウ</t>
    </rPh>
    <rPh sb="6" eb="8">
      <t>ケイヒ</t>
    </rPh>
    <phoneticPr fontId="6" alignment="distributed"/>
  </si>
  <si>
    <t>直近２年間の財務諸表</t>
    <rPh sb="0" eb="2">
      <t>チョッキン</t>
    </rPh>
    <rPh sb="3" eb="5">
      <t>ネンカン</t>
    </rPh>
    <rPh sb="6" eb="8">
      <t>ザイム</t>
    </rPh>
    <rPh sb="8" eb="10">
      <t>ショヒョウ</t>
    </rPh>
    <phoneticPr fontId="6"/>
  </si>
  <si>
    <t>所在地</t>
    <rPh sb="0" eb="1">
      <t>トコロ</t>
    </rPh>
    <rPh sb="1" eb="2">
      <t>ザイ</t>
    </rPh>
    <rPh sb="2" eb="3">
      <t>チ</t>
    </rPh>
    <phoneticPr fontId="6"/>
  </si>
  <si>
    <t>診断日</t>
    <rPh sb="0" eb="2">
      <t>シンダン</t>
    </rPh>
    <rPh sb="2" eb="3">
      <t>ビ</t>
    </rPh>
    <phoneticPr fontId="6"/>
  </si>
  <si>
    <t>※報告書等の日付</t>
    <rPh sb="1" eb="4">
      <t>ホウコクショ</t>
    </rPh>
    <rPh sb="4" eb="5">
      <t>トウ</t>
    </rPh>
    <rPh sb="6" eb="8">
      <t>ヒヅケ</t>
    </rPh>
    <phoneticPr fontId="6" alignment="distributed"/>
  </si>
  <si>
    <t>※発注日（契約日）</t>
    <rPh sb="1" eb="3">
      <t>ハッチュウ</t>
    </rPh>
    <rPh sb="3" eb="4">
      <t>ビ</t>
    </rPh>
    <rPh sb="5" eb="8">
      <t>ケイヤクビ</t>
    </rPh>
    <phoneticPr fontId="6" alignment="distributed"/>
  </si>
  <si>
    <t>１．補助事業の申請者名</t>
    <rPh sb="2" eb="4">
      <t>ホジョ</t>
    </rPh>
    <rPh sb="4" eb="6">
      <t>ジギョウ</t>
    </rPh>
    <rPh sb="7" eb="10">
      <t>シンセイシャ</t>
    </rPh>
    <rPh sb="10" eb="11">
      <t>メイ</t>
    </rPh>
    <phoneticPr fontId="6"/>
  </si>
  <si>
    <t>２．補助事業の工事を実施した場所</t>
    <rPh sb="2" eb="4">
      <t>ホジョ</t>
    </rPh>
    <rPh sb="4" eb="6">
      <t>ジギョウ</t>
    </rPh>
    <rPh sb="7" eb="9">
      <t>コウジ</t>
    </rPh>
    <rPh sb="10" eb="12">
      <t>ジッシ</t>
    </rPh>
    <rPh sb="14" eb="16">
      <t>バショ</t>
    </rPh>
    <phoneticPr fontId="6"/>
  </si>
  <si>
    <t>万円</t>
  </si>
  <si>
    <t>※複数の事業所への導入の場合は、この様式には事業全体の内容を記載し、各事業所ごとの内容は別葉に記載してください。</t>
    <rPh sb="1" eb="3">
      <t>フクスウ</t>
    </rPh>
    <rPh sb="4" eb="7">
      <t>ジギョウショ</t>
    </rPh>
    <rPh sb="9" eb="11">
      <t>ドウニュウ</t>
    </rPh>
    <rPh sb="12" eb="14">
      <t>バアイ</t>
    </rPh>
    <rPh sb="18" eb="20">
      <t>ヨウシキ</t>
    </rPh>
    <rPh sb="22" eb="24">
      <t>ジギョウ</t>
    </rPh>
    <rPh sb="24" eb="26">
      <t>ゼンタイ</t>
    </rPh>
    <rPh sb="27" eb="29">
      <t>ナイヨウ</t>
    </rPh>
    <rPh sb="30" eb="32">
      <t>キサイ</t>
    </rPh>
    <rPh sb="34" eb="38">
      <t>カクジギョウショ</t>
    </rPh>
    <rPh sb="41" eb="43">
      <t>ナイヨウ</t>
    </rPh>
    <rPh sb="44" eb="46">
      <t>ベツヨウ</t>
    </rPh>
    <rPh sb="47" eb="49">
      <t>キサイ</t>
    </rPh>
    <phoneticPr fontId="6"/>
  </si>
  <si>
    <t>事業開始年月日</t>
    <rPh sb="0" eb="2">
      <t>ジギョウ</t>
    </rPh>
    <rPh sb="2" eb="4">
      <t>カイシ</t>
    </rPh>
    <rPh sb="4" eb="7">
      <t>ネンガッピ</t>
    </rPh>
    <phoneticPr fontId="6"/>
  </si>
  <si>
    <t>事業完了年月日</t>
    <rPh sb="0" eb="2">
      <t>ジギョウ</t>
    </rPh>
    <rPh sb="2" eb="4">
      <t>カンリョウ</t>
    </rPh>
    <rPh sb="4" eb="7">
      <t>ネンガッピ</t>
    </rPh>
    <phoneticPr fontId="6"/>
  </si>
  <si>
    <t>２　事業の効果</t>
    <rPh sb="2" eb="4">
      <t>ジギョウ</t>
    </rPh>
    <rPh sb="5" eb="7">
      <t>コウカ</t>
    </rPh>
    <phoneticPr fontId="6"/>
  </si>
  <si>
    <t>要記入</t>
    <rPh sb="0" eb="1">
      <t>ヨウ</t>
    </rPh>
    <rPh sb="1" eb="3">
      <t>キニュウ</t>
    </rPh>
    <phoneticPr fontId="6"/>
  </si>
  <si>
    <t>補助事業による削減量</t>
    <rPh sb="0" eb="2">
      <t>ホジョ</t>
    </rPh>
    <rPh sb="2" eb="4">
      <t>ジギョウ</t>
    </rPh>
    <rPh sb="7" eb="9">
      <t>サクゲン</t>
    </rPh>
    <rPh sb="9" eb="10">
      <t>リョウ</t>
    </rPh>
    <phoneticPr fontId="6"/>
  </si>
  <si>
    <t>交付を受けた補助金の額</t>
    <rPh sb="0" eb="2">
      <t>コウフ</t>
    </rPh>
    <rPh sb="3" eb="4">
      <t>ウ</t>
    </rPh>
    <rPh sb="6" eb="9">
      <t>ホジョキン</t>
    </rPh>
    <rPh sb="10" eb="11">
      <t>ガク</t>
    </rPh>
    <phoneticPr fontId="6"/>
  </si>
  <si>
    <t>円</t>
    <rPh sb="0" eb="1">
      <t>エン</t>
    </rPh>
    <phoneticPr fontId="6" alignment="distributed"/>
  </si>
  <si>
    <t>補助の要件を満たさなかった場合は
その理由</t>
    <rPh sb="6" eb="7">
      <t>ミ</t>
    </rPh>
    <phoneticPr fontId="6"/>
  </si>
  <si>
    <t>補助事業実施後のエネルギー使用量</t>
    <rPh sb="0" eb="2">
      <t>ホジョ</t>
    </rPh>
    <rPh sb="2" eb="4">
      <t>ジギョウ</t>
    </rPh>
    <rPh sb="4" eb="6">
      <t>ジッシ</t>
    </rPh>
    <rPh sb="6" eb="7">
      <t>ゴ</t>
    </rPh>
    <rPh sb="13" eb="16">
      <t>シヨウリョウ</t>
    </rPh>
    <phoneticPr fontId="6"/>
  </si>
  <si>
    <t>普通</t>
    <phoneticPr fontId="6"/>
  </si>
  <si>
    <t>当座</t>
    <phoneticPr fontId="6"/>
  </si>
  <si>
    <t>常時使用する
従業員数</t>
    <rPh sb="0" eb="2">
      <t>ジョウジ</t>
    </rPh>
    <rPh sb="2" eb="4">
      <t>シヨウ</t>
    </rPh>
    <rPh sb="7" eb="10">
      <t>ジュウギョウイン</t>
    </rPh>
    <rPh sb="10" eb="11">
      <t>スウ</t>
    </rPh>
    <phoneticPr fontId="6"/>
  </si>
  <si>
    <t>事業実施の状況がわかる写真</t>
    <phoneticPr fontId="6"/>
  </si>
  <si>
    <t>工事証明書（様式第６号別紙２）</t>
    <phoneticPr fontId="6"/>
  </si>
  <si>
    <t>事業報告書（様式第６号別紙１）</t>
    <phoneticPr fontId="6"/>
  </si>
  <si>
    <t>㊞</t>
    <phoneticPr fontId="6"/>
  </si>
  <si>
    <t>％</t>
    <phoneticPr fontId="6"/>
  </si>
  <si>
    <t>(Ｂ)/(Ａ)</t>
    <phoneticPr fontId="6"/>
  </si>
  <si>
    <t>GJ</t>
    <phoneticPr fontId="6" alignment="distributed"/>
  </si>
  <si>
    <t>(Ｂ)</t>
    <phoneticPr fontId="6"/>
  </si>
  <si>
    <t>(Ａ)</t>
    <phoneticPr fontId="6"/>
  </si>
  <si>
    <t>(3)</t>
    <phoneticPr fontId="6"/>
  </si>
  <si>
    <t>明・大・昭・平</t>
    <phoneticPr fontId="6"/>
  </si>
  <si>
    <t>２</t>
    <phoneticPr fontId="6"/>
  </si>
  <si>
    <t>１</t>
    <phoneticPr fontId="6"/>
  </si>
  <si>
    <t>工事施工者</t>
    <rPh sb="0" eb="2">
      <t>コウジ</t>
    </rPh>
    <rPh sb="2" eb="4">
      <t>セコウ</t>
    </rPh>
    <rPh sb="4" eb="5">
      <t>シャ</t>
    </rPh>
    <phoneticPr fontId="6" alignment="distributed"/>
  </si>
  <si>
    <t>注２</t>
    <rPh sb="0" eb="1">
      <t>チュウ</t>
    </rPh>
    <phoneticPr fontId="16"/>
  </si>
  <si>
    <t>注２　都市ガスの熱量（GJ)欄の数値は、ガス供給事業者ごとの実際の換算係数を用いて算出した数値を記入してください。</t>
    <rPh sb="0" eb="1">
      <t>チュウ</t>
    </rPh>
    <rPh sb="8" eb="10">
      <t>ネツリョウ</t>
    </rPh>
    <rPh sb="33" eb="35">
      <t>カンサン</t>
    </rPh>
    <rPh sb="35" eb="37">
      <t>ケイスウ</t>
    </rPh>
    <rPh sb="38" eb="39">
      <t>モチ</t>
    </rPh>
    <rPh sb="41" eb="43">
      <t>サンシュツ</t>
    </rPh>
    <rPh sb="45" eb="47">
      <t>スウチ</t>
    </rPh>
    <rPh sb="48" eb="50">
      <t>キニュウ</t>
    </rPh>
    <phoneticPr fontId="16"/>
  </si>
  <si>
    <t>注１</t>
    <rPh sb="0" eb="1">
      <t>チュウ</t>
    </rPh>
    <phoneticPr fontId="16"/>
  </si>
  <si>
    <t>注１　電気の排出係数は、環境大臣および経済産業大臣が公表する電気事業者ごとの排出係数を使用してください。また、電気
　　事業者以外から供給された電気を使用している場合には電気事業者ごとの排出係数に相当する排出係数で、実測等に基づく
　　適切な排出係数を使用してください。なお、これらの方法で算定できない場合は、環境大臣および経済産業大臣が公表する
　　代替値を使用してください。</t>
    <rPh sb="0" eb="1">
      <t>チュウ</t>
    </rPh>
    <phoneticPr fontId="16"/>
  </si>
  <si>
    <t>千kWh</t>
    <rPh sb="0" eb="1">
      <t>セン</t>
    </rPh>
    <phoneticPr fontId="16"/>
  </si>
  <si>
    <t>小計</t>
    <rPh sb="0" eb="2">
      <t>ショウケイ</t>
    </rPh>
    <phoneticPr fontId="16"/>
  </si>
  <si>
    <t>その他</t>
    <rPh sb="2" eb="3">
      <t>タ</t>
    </rPh>
    <phoneticPr fontId="16"/>
  </si>
  <si>
    <t>再生エネ</t>
    <rPh sb="0" eb="2">
      <t>サイセイ</t>
    </rPh>
    <phoneticPr fontId="16"/>
  </si>
  <si>
    <t>自家発電</t>
    <rPh sb="0" eb="2">
      <t>ジカ</t>
    </rPh>
    <rPh sb="2" eb="4">
      <t>ハツデン</t>
    </rPh>
    <phoneticPr fontId="16"/>
  </si>
  <si>
    <t>参考</t>
    <rPh sb="0" eb="2">
      <t>サンコウ</t>
    </rPh>
    <phoneticPr fontId="16"/>
  </si>
  <si>
    <r>
      <t>温室効果ガス排出量　t-CO</t>
    </r>
    <r>
      <rPr>
        <vertAlign val="subscript"/>
        <sz val="12"/>
        <rFont val="ＭＳ Ｐゴシック"/>
        <family val="3"/>
        <charset val="128"/>
      </rPr>
      <t>２</t>
    </r>
    <rPh sb="0" eb="2">
      <t>オンシツ</t>
    </rPh>
    <rPh sb="2" eb="4">
      <t>コウカ</t>
    </rPh>
    <rPh sb="6" eb="9">
      <t>ハイシュツリョウ</t>
    </rPh>
    <phoneticPr fontId="16"/>
  </si>
  <si>
    <t>原油換算　ｋＬ</t>
    <rPh sb="0" eb="2">
      <t>ゲンユ</t>
    </rPh>
    <rPh sb="2" eb="4">
      <t>カンサン</t>
    </rPh>
    <phoneticPr fontId="16"/>
  </si>
  <si>
    <t>合計　ＧＪ</t>
    <rPh sb="0" eb="1">
      <t>ゴウ</t>
    </rPh>
    <rPh sb="1" eb="2">
      <t>ケイ</t>
    </rPh>
    <phoneticPr fontId="16"/>
  </si>
  <si>
    <t>小計②</t>
    <rPh sb="0" eb="2">
      <t>ショウケイ</t>
    </rPh>
    <phoneticPr fontId="16"/>
  </si>
  <si>
    <t>関西電力</t>
    <rPh sb="0" eb="2">
      <t>カンサイ</t>
    </rPh>
    <rPh sb="2" eb="4">
      <t>デンリョク</t>
    </rPh>
    <phoneticPr fontId="16"/>
  </si>
  <si>
    <r>
      <t>kgCO</t>
    </r>
    <r>
      <rPr>
        <vertAlign val="subscript"/>
        <sz val="11"/>
        <rFont val="ＭＳ Ｐゴシック"/>
        <family val="3"/>
        <charset val="128"/>
      </rPr>
      <t>2</t>
    </r>
    <r>
      <rPr>
        <sz val="11"/>
        <rFont val="ＭＳ Ｐゴシック"/>
        <family val="3"/>
        <charset val="128"/>
      </rPr>
      <t>/kWh</t>
    </r>
    <phoneticPr fontId="16"/>
  </si>
  <si>
    <t>GJ/千kWh</t>
    <rPh sb="3" eb="4">
      <t>セン</t>
    </rPh>
    <phoneticPr fontId="16"/>
  </si>
  <si>
    <t>夜間買電</t>
    <rPh sb="0" eb="2">
      <t>ヤカン</t>
    </rPh>
    <rPh sb="2" eb="3">
      <t>バイ</t>
    </rPh>
    <rPh sb="3" eb="4">
      <t>デン</t>
    </rPh>
    <phoneticPr fontId="16"/>
  </si>
  <si>
    <r>
      <t>kgCO</t>
    </r>
    <r>
      <rPr>
        <vertAlign val="subscript"/>
        <sz val="11"/>
        <rFont val="ＭＳ Ｐゴシック"/>
        <family val="3"/>
        <charset val="128"/>
      </rPr>
      <t>2</t>
    </r>
    <r>
      <rPr>
        <sz val="11"/>
        <rFont val="ＭＳ Ｐゴシック"/>
        <family val="3"/>
        <charset val="128"/>
      </rPr>
      <t>/kWh</t>
    </r>
    <phoneticPr fontId="16"/>
  </si>
  <si>
    <t>昼間買電</t>
    <rPh sb="0" eb="2">
      <t>ヒルマ</t>
    </rPh>
    <rPh sb="2" eb="3">
      <t>バイ</t>
    </rPh>
    <rPh sb="3" eb="4">
      <t>デン</t>
    </rPh>
    <phoneticPr fontId="16"/>
  </si>
  <si>
    <t>電気
事業者</t>
    <rPh sb="0" eb="2">
      <t>デンキ</t>
    </rPh>
    <rPh sb="3" eb="6">
      <t>ジギョウシャ</t>
    </rPh>
    <phoneticPr fontId="16"/>
  </si>
  <si>
    <t>電気</t>
    <rPh sb="0" eb="2">
      <t>デンキ</t>
    </rPh>
    <phoneticPr fontId="16"/>
  </si>
  <si>
    <t>電気事業者</t>
    <rPh sb="0" eb="2">
      <t>デンキ</t>
    </rPh>
    <rPh sb="2" eb="5">
      <t>ジギョウシャ</t>
    </rPh>
    <phoneticPr fontId="16"/>
  </si>
  <si>
    <t>GJ</t>
    <phoneticPr fontId="16"/>
  </si>
  <si>
    <t>小計①</t>
    <rPh sb="0" eb="2">
      <t>ショウケイ</t>
    </rPh>
    <phoneticPr fontId="16"/>
  </si>
  <si>
    <r>
      <t>tCO</t>
    </r>
    <r>
      <rPr>
        <vertAlign val="subscript"/>
        <sz val="11"/>
        <rFont val="ＭＳ Ｐゴシック"/>
        <family val="3"/>
        <charset val="128"/>
      </rPr>
      <t>2</t>
    </r>
    <r>
      <rPr>
        <sz val="11"/>
        <rFont val="ＭＳ Ｐゴシック"/>
        <family val="3"/>
        <charset val="128"/>
      </rPr>
      <t>/GJ</t>
    </r>
    <phoneticPr fontId="16"/>
  </si>
  <si>
    <t>GJ/GJ</t>
    <phoneticPr fontId="16"/>
  </si>
  <si>
    <t>冷水</t>
    <rPh sb="0" eb="2">
      <t>レイスイ</t>
    </rPh>
    <phoneticPr fontId="16"/>
  </si>
  <si>
    <t>温水</t>
    <rPh sb="0" eb="2">
      <t>オンスイ</t>
    </rPh>
    <phoneticPr fontId="16"/>
  </si>
  <si>
    <t>産業用以外の蒸気</t>
    <rPh sb="0" eb="3">
      <t>サンギョウヨウ</t>
    </rPh>
    <rPh sb="3" eb="5">
      <t>イガイ</t>
    </rPh>
    <rPh sb="6" eb="8">
      <t>ジョウキ</t>
    </rPh>
    <phoneticPr fontId="16"/>
  </si>
  <si>
    <t>産業用蒸気</t>
    <rPh sb="0" eb="3">
      <t>サンギョウヨウ</t>
    </rPh>
    <rPh sb="3" eb="5">
      <t>ジョウキ</t>
    </rPh>
    <phoneticPr fontId="16"/>
  </si>
  <si>
    <t>法定係数</t>
    <rPh sb="0" eb="2">
      <t>ホウテイ</t>
    </rPh>
    <rPh sb="2" eb="4">
      <t>ケイスウ</t>
    </rPh>
    <phoneticPr fontId="16"/>
  </si>
  <si>
    <t>tC/GJ</t>
    <phoneticPr fontId="16"/>
  </si>
  <si>
    <t>大阪ガス公表値</t>
    <rPh sb="4" eb="6">
      <t>コウヒョウ</t>
    </rPh>
    <rPh sb="6" eb="7">
      <t>チ</t>
    </rPh>
    <phoneticPr fontId="16"/>
  </si>
  <si>
    <r>
      <t>GJ/千m</t>
    </r>
    <r>
      <rPr>
        <vertAlign val="superscript"/>
        <sz val="11"/>
        <rFont val="ＭＳ Ｐゴシック"/>
        <family val="3"/>
        <charset val="128"/>
      </rPr>
      <t>3</t>
    </r>
    <rPh sb="3" eb="4">
      <t>セン</t>
    </rPh>
    <phoneticPr fontId="16"/>
  </si>
  <si>
    <t>都市ガス</t>
    <rPh sb="0" eb="2">
      <t>トシ</t>
    </rPh>
    <phoneticPr fontId="16"/>
  </si>
  <si>
    <t>その他
の燃料</t>
    <rPh sb="2" eb="3">
      <t>タ</t>
    </rPh>
    <rPh sb="5" eb="7">
      <t>ネンリョウ</t>
    </rPh>
    <phoneticPr fontId="16"/>
  </si>
  <si>
    <t>　</t>
    <phoneticPr fontId="16"/>
  </si>
  <si>
    <r>
      <t>千m</t>
    </r>
    <r>
      <rPr>
        <vertAlign val="superscript"/>
        <sz val="11"/>
        <rFont val="ＭＳ Ｐゴシック"/>
        <family val="3"/>
        <charset val="128"/>
      </rPr>
      <t>3</t>
    </r>
    <rPh sb="0" eb="1">
      <t>セン</t>
    </rPh>
    <phoneticPr fontId="16"/>
  </si>
  <si>
    <t>転炉ガス</t>
    <rPh sb="0" eb="2">
      <t>テンロ</t>
    </rPh>
    <phoneticPr fontId="16"/>
  </si>
  <si>
    <t>高炉ガス</t>
    <rPh sb="0" eb="2">
      <t>コウロ</t>
    </rPh>
    <phoneticPr fontId="16"/>
  </si>
  <si>
    <t>コークス炉ガス</t>
    <rPh sb="4" eb="5">
      <t>ロ</t>
    </rPh>
    <phoneticPr fontId="16"/>
  </si>
  <si>
    <t>GJ/t</t>
    <phoneticPr fontId="16"/>
  </si>
  <si>
    <t>コールタール</t>
    <phoneticPr fontId="16"/>
  </si>
  <si>
    <t>t</t>
    <phoneticPr fontId="16"/>
  </si>
  <si>
    <t>石炭コークス</t>
    <rPh sb="0" eb="2">
      <t>セキタン</t>
    </rPh>
    <phoneticPr fontId="16"/>
  </si>
  <si>
    <t>無煙炭</t>
    <rPh sb="0" eb="2">
      <t>ムエン</t>
    </rPh>
    <rPh sb="2" eb="3">
      <t>タン</t>
    </rPh>
    <phoneticPr fontId="16"/>
  </si>
  <si>
    <t>一般炭</t>
    <rPh sb="0" eb="2">
      <t>イッパン</t>
    </rPh>
    <rPh sb="2" eb="3">
      <t>タン</t>
    </rPh>
    <phoneticPr fontId="16"/>
  </si>
  <si>
    <t>原料炭</t>
    <rPh sb="0" eb="2">
      <t>ゲンリョウ</t>
    </rPh>
    <rPh sb="2" eb="3">
      <t>タン</t>
    </rPh>
    <phoneticPr fontId="16"/>
  </si>
  <si>
    <t>石炭</t>
    <rPh sb="0" eb="2">
      <t>セキタン</t>
    </rPh>
    <phoneticPr fontId="16"/>
  </si>
  <si>
    <t>その他可燃性天然ガス</t>
    <rPh sb="2" eb="3">
      <t>タ</t>
    </rPh>
    <rPh sb="3" eb="6">
      <t>カネンセイ</t>
    </rPh>
    <rPh sb="6" eb="8">
      <t>テンネン</t>
    </rPh>
    <phoneticPr fontId="16"/>
  </si>
  <si>
    <t>液化天然ガス（LＮG）</t>
    <rPh sb="0" eb="2">
      <t>エキカ</t>
    </rPh>
    <rPh sb="2" eb="4">
      <t>テンネン</t>
    </rPh>
    <phoneticPr fontId="16"/>
  </si>
  <si>
    <t>可燃性
天然ガス</t>
    <rPh sb="0" eb="3">
      <t>カネンセイ</t>
    </rPh>
    <rPh sb="4" eb="6">
      <t>テンネン</t>
    </rPh>
    <phoneticPr fontId="16"/>
  </si>
  <si>
    <t>石油系炭化水素ガス</t>
    <rPh sb="0" eb="3">
      <t>セキユケイ</t>
    </rPh>
    <rPh sb="3" eb="5">
      <t>タンカ</t>
    </rPh>
    <rPh sb="5" eb="7">
      <t>スイソ</t>
    </rPh>
    <phoneticPr fontId="16"/>
  </si>
  <si>
    <t>液化石油ガス（LPG）</t>
    <rPh sb="0" eb="2">
      <t>エキカ</t>
    </rPh>
    <rPh sb="2" eb="4">
      <t>セキユ</t>
    </rPh>
    <phoneticPr fontId="16"/>
  </si>
  <si>
    <t>石油ガス</t>
    <rPh sb="0" eb="2">
      <t>セキユ</t>
    </rPh>
    <phoneticPr fontId="16"/>
  </si>
  <si>
    <t>石油コークス</t>
    <rPh sb="0" eb="2">
      <t>セキユ</t>
    </rPh>
    <phoneticPr fontId="16"/>
  </si>
  <si>
    <t>石油アスファルト</t>
    <rPh sb="0" eb="2">
      <t>セキユ</t>
    </rPh>
    <phoneticPr fontId="16"/>
  </si>
  <si>
    <t>GJ/kl</t>
    <phoneticPr fontId="16"/>
  </si>
  <si>
    <t>B・C重油</t>
    <rPh sb="3" eb="5">
      <t>ジュウユ</t>
    </rPh>
    <phoneticPr fontId="16"/>
  </si>
  <si>
    <t>kL</t>
  </si>
  <si>
    <t>A重油</t>
    <rPh sb="1" eb="3">
      <t>ジュウユ</t>
    </rPh>
    <phoneticPr fontId="16"/>
  </si>
  <si>
    <t>軽油</t>
    <rPh sb="0" eb="2">
      <t>ケイユ</t>
    </rPh>
    <phoneticPr fontId="16"/>
  </si>
  <si>
    <t>tC/GJ</t>
    <phoneticPr fontId="16"/>
  </si>
  <si>
    <t>GJ/kl</t>
    <phoneticPr fontId="16"/>
  </si>
  <si>
    <t>灯油</t>
    <rPh sb="0" eb="2">
      <t>トウユ</t>
    </rPh>
    <phoneticPr fontId="16"/>
  </si>
  <si>
    <t>tC/GJ</t>
    <phoneticPr fontId="16"/>
  </si>
  <si>
    <t>GJ/kl</t>
    <phoneticPr fontId="16"/>
  </si>
  <si>
    <t>ナフサ</t>
    <phoneticPr fontId="16"/>
  </si>
  <si>
    <t>揮発油</t>
    <rPh sb="0" eb="3">
      <t>キハツユ</t>
    </rPh>
    <phoneticPr fontId="16"/>
  </si>
  <si>
    <t>揮発油(ガソリン）</t>
    <rPh sb="0" eb="3">
      <t>キハツユ</t>
    </rPh>
    <phoneticPr fontId="16"/>
  </si>
  <si>
    <t>原油のうちコンデンセート（NGL）</t>
    <rPh sb="0" eb="2">
      <t>ゲンユ</t>
    </rPh>
    <phoneticPr fontId="16"/>
  </si>
  <si>
    <t>原油（コンデンセートを除く。）</t>
    <rPh sb="0" eb="2">
      <t>ゲンユ</t>
    </rPh>
    <rPh sb="11" eb="12">
      <t>ノゾ</t>
    </rPh>
    <phoneticPr fontId="16"/>
  </si>
  <si>
    <r>
      <t>燃料　および</t>
    </r>
    <r>
      <rPr>
        <b/>
        <sz val="8"/>
        <rFont val="ＭＳ Ｐゴシック"/>
        <family val="3"/>
        <charset val="128"/>
      </rPr>
      <t>　</t>
    </r>
    <r>
      <rPr>
        <b/>
        <sz val="11"/>
        <rFont val="ＭＳ Ｐゴシック"/>
        <family val="3"/>
        <charset val="128"/>
      </rPr>
      <t>熱</t>
    </r>
    <rPh sb="0" eb="2">
      <t>ネンリョウ</t>
    </rPh>
    <rPh sb="7" eb="8">
      <t>ネツ</t>
    </rPh>
    <phoneticPr fontId="16"/>
  </si>
  <si>
    <t>Ａ－Ｂ</t>
    <phoneticPr fontId="16"/>
  </si>
  <si>
    <t>Ｂ</t>
    <phoneticPr fontId="16"/>
  </si>
  <si>
    <t>Ａ</t>
    <phoneticPr fontId="16"/>
  </si>
  <si>
    <t>数値の根拠</t>
    <rPh sb="0" eb="2">
      <t>スウチ</t>
    </rPh>
    <rPh sb="3" eb="5">
      <t>コンキョ</t>
    </rPh>
    <phoneticPr fontId="16"/>
  </si>
  <si>
    <t>単位</t>
    <phoneticPr fontId="16"/>
  </si>
  <si>
    <t>数値</t>
    <rPh sb="0" eb="2">
      <t>スウチ</t>
    </rPh>
    <phoneticPr fontId="16"/>
  </si>
  <si>
    <t>単位</t>
    <phoneticPr fontId="16"/>
  </si>
  <si>
    <t>熱量（GJ）</t>
    <rPh sb="0" eb="2">
      <t>ネツリョウ</t>
    </rPh>
    <phoneticPr fontId="16"/>
  </si>
  <si>
    <r>
      <t>CO</t>
    </r>
    <r>
      <rPr>
        <vertAlign val="subscript"/>
        <sz val="11"/>
        <rFont val="ＭＳ Ｐゴシック"/>
        <family val="3"/>
        <charset val="128"/>
      </rPr>
      <t>２</t>
    </r>
    <r>
      <rPr>
        <sz val="11"/>
        <rFont val="ＭＳ Ｐゴシック"/>
        <family val="3"/>
        <charset val="128"/>
      </rPr>
      <t>排出係数</t>
    </r>
    <rPh sb="3" eb="5">
      <t>ハイシュツ</t>
    </rPh>
    <rPh sb="5" eb="7">
      <t>ケイスウ</t>
    </rPh>
    <phoneticPr fontId="16"/>
  </si>
  <si>
    <t>単位発熱量</t>
    <rPh sb="0" eb="2">
      <t>タンイ</t>
    </rPh>
    <rPh sb="2" eb="5">
      <t>ハツネツリョウ</t>
    </rPh>
    <phoneticPr fontId="16"/>
  </si>
  <si>
    <t>エネルギーの種類</t>
    <rPh sb="6" eb="8">
      <t>シュルイ</t>
    </rPh>
    <phoneticPr fontId="16"/>
  </si>
  <si>
    <r>
      <t>二酸化炭素排出量
（t-CO</t>
    </r>
    <r>
      <rPr>
        <vertAlign val="subscript"/>
        <sz val="11"/>
        <rFont val="ＭＳ Ｐゴシック"/>
        <family val="3"/>
        <charset val="128"/>
      </rPr>
      <t>２</t>
    </r>
    <r>
      <rPr>
        <sz val="11"/>
        <rFont val="ＭＳ Ｐゴシック"/>
        <family val="3"/>
        <charset val="128"/>
      </rPr>
      <t>）</t>
    </r>
    <rPh sb="0" eb="3">
      <t>ニサンカ</t>
    </rPh>
    <rPh sb="3" eb="5">
      <t>タンソ</t>
    </rPh>
    <rPh sb="5" eb="7">
      <t>ハイシュツ</t>
    </rPh>
    <rPh sb="7" eb="8">
      <t>リョウ</t>
    </rPh>
    <phoneticPr fontId="16"/>
  </si>
  <si>
    <t>補助事業実施後の
エネルギー使用量</t>
    <rPh sb="0" eb="2">
      <t>ホジョ</t>
    </rPh>
    <rPh sb="2" eb="4">
      <t>ジギョウ</t>
    </rPh>
    <rPh sb="4" eb="6">
      <t>ジッシ</t>
    </rPh>
    <rPh sb="6" eb="7">
      <t>ゴ</t>
    </rPh>
    <rPh sb="14" eb="17">
      <t>シヨウリョウ</t>
    </rPh>
    <phoneticPr fontId="16"/>
  </si>
  <si>
    <t>補助事業による
エネルギー使用削減量</t>
    <rPh sb="0" eb="2">
      <t>ホジョ</t>
    </rPh>
    <rPh sb="2" eb="4">
      <t>ジギョウ</t>
    </rPh>
    <rPh sb="13" eb="15">
      <t>シヨウ</t>
    </rPh>
    <rPh sb="15" eb="17">
      <t>サクゲン</t>
    </rPh>
    <rPh sb="17" eb="18">
      <t>リョウ</t>
    </rPh>
    <phoneticPr fontId="16"/>
  </si>
  <si>
    <t>補助事業実施前の
エネルギー使用量</t>
    <rPh sb="0" eb="2">
      <t>ホジョ</t>
    </rPh>
    <rPh sb="2" eb="4">
      <t>ジギョウ</t>
    </rPh>
    <rPh sb="4" eb="6">
      <t>ジッシ</t>
    </rPh>
    <rPh sb="6" eb="7">
      <t>マエ</t>
    </rPh>
    <rPh sb="14" eb="17">
      <t>シヨウリョウ</t>
    </rPh>
    <phoneticPr fontId="16"/>
  </si>
  <si>
    <t>単位</t>
    <rPh sb="0" eb="2">
      <t>タンイ</t>
    </rPh>
    <phoneticPr fontId="16"/>
  </si>
  <si>
    <t>対象事業所</t>
    <rPh sb="0" eb="2">
      <t>タイショウ</t>
    </rPh>
    <rPh sb="2" eb="5">
      <t>ジギョウショ</t>
    </rPh>
    <phoneticPr fontId="16"/>
  </si>
  <si>
    <t>申請者名</t>
    <rPh sb="0" eb="3">
      <t>シンセイシャ</t>
    </rPh>
    <rPh sb="3" eb="4">
      <t>メイ</t>
    </rPh>
    <phoneticPr fontId="16"/>
  </si>
  <si>
    <t>省エネ診断
実施機関</t>
    <rPh sb="0" eb="1">
      <t>ショウ</t>
    </rPh>
    <rPh sb="3" eb="5">
      <t>シンダン</t>
    </rPh>
    <rPh sb="6" eb="8">
      <t>ジッシ</t>
    </rPh>
    <rPh sb="8" eb="10">
      <t>キカン</t>
    </rPh>
    <phoneticPr fontId="6"/>
  </si>
  <si>
    <t>会　 社 　名</t>
    <rPh sb="0" eb="1">
      <t>カイ</t>
    </rPh>
    <rPh sb="3" eb="4">
      <t>シャ</t>
    </rPh>
    <rPh sb="6" eb="7">
      <t>メイ</t>
    </rPh>
    <phoneticPr fontId="6"/>
  </si>
  <si>
    <r>
      <t xml:space="preserve">診断担当者
</t>
    </r>
    <r>
      <rPr>
        <sz val="9"/>
        <rFont val="ＭＳ ゴシック"/>
        <family val="3"/>
        <charset val="128"/>
      </rPr>
      <t>（専門家）</t>
    </r>
    <rPh sb="0" eb="2">
      <t>シンダン</t>
    </rPh>
    <rPh sb="2" eb="5">
      <t>タントウシャ</t>
    </rPh>
    <rPh sb="7" eb="10">
      <t>センモンカ</t>
    </rPh>
    <phoneticPr fontId="6"/>
  </si>
  <si>
    <t>（　　　　　　　　　）</t>
    <phoneticPr fontId="6"/>
  </si>
  <si>
    <t>発注先業者
（予定）</t>
    <rPh sb="0" eb="2">
      <t>ハッチュウ</t>
    </rPh>
    <rPh sb="2" eb="3">
      <t>サキ</t>
    </rPh>
    <rPh sb="3" eb="5">
      <t>ギョウシャ</t>
    </rPh>
    <rPh sb="7" eb="9">
      <t>ヨテイ</t>
    </rPh>
    <phoneticPr fontId="6"/>
  </si>
  <si>
    <t>発注先業者</t>
    <rPh sb="0" eb="2">
      <t>ハッチュウ</t>
    </rPh>
    <rPh sb="2" eb="3">
      <t>サキ</t>
    </rPh>
    <rPh sb="3" eb="5">
      <t>ギョウシャ</t>
    </rPh>
    <phoneticPr fontId="6" alignment="distributed"/>
  </si>
  <si>
    <t>ﾒｰﾙｱﾄﾞﾚｽ</t>
    <phoneticPr fontId="6"/>
  </si>
  <si>
    <t>□</t>
    <phoneticPr fontId="6"/>
  </si>
  <si>
    <t>〒</t>
    <phoneticPr fontId="6"/>
  </si>
  <si>
    <t>(Ｂ)/(Ａ)</t>
    <phoneticPr fontId="6"/>
  </si>
  <si>
    <t>普通</t>
    <phoneticPr fontId="6" alignment="distributed"/>
  </si>
  <si>
    <t>当座</t>
    <phoneticPr fontId="6" alignment="distributed"/>
  </si>
  <si>
    <t>フリガナ</t>
    <phoneticPr fontId="6" alignment="distributed"/>
  </si>
  <si>
    <t>　　年　　月　～　　　　　年　　月</t>
    <rPh sb="2" eb="3">
      <t>ネン</t>
    </rPh>
    <rPh sb="5" eb="6">
      <t>ツキ</t>
    </rPh>
    <rPh sb="13" eb="14">
      <t>ネン</t>
    </rPh>
    <rPh sb="16" eb="17">
      <t>ツキ</t>
    </rPh>
    <phoneticPr fontId="16"/>
  </si>
  <si>
    <t>補助事業実施後の
エネルギー使用削減量</t>
    <rPh sb="0" eb="2">
      <t>ホジョ</t>
    </rPh>
    <rPh sb="2" eb="4">
      <t>ジギョウ</t>
    </rPh>
    <rPh sb="4" eb="6">
      <t>ジッシ</t>
    </rPh>
    <rPh sb="6" eb="7">
      <t>ゴ</t>
    </rPh>
    <rPh sb="14" eb="16">
      <t>シヨウ</t>
    </rPh>
    <rPh sb="16" eb="18">
      <t>サクゲン</t>
    </rPh>
    <rPh sb="18" eb="19">
      <t>リョウ</t>
    </rPh>
    <phoneticPr fontId="16"/>
  </si>
  <si>
    <t>１　処分の内容</t>
    <rPh sb="2" eb="4">
      <t>ショブン</t>
    </rPh>
    <rPh sb="5" eb="7">
      <t>ナイヨウ</t>
    </rPh>
    <phoneticPr fontId="6"/>
  </si>
  <si>
    <t>(1) 処分する財産名および品番</t>
    <phoneticPr fontId="6"/>
  </si>
  <si>
    <r>
      <t>(2) 処分方法　　</t>
    </r>
    <r>
      <rPr>
        <sz val="9"/>
        <rFont val="ＭＳ ゴシック"/>
        <family val="3"/>
        <charset val="128"/>
      </rPr>
      <t>※該当する項目にチェックしてください。</t>
    </r>
    <phoneticPr fontId="6"/>
  </si>
  <si>
    <t>□目的外使用（転用）　□譲渡　□交換　□貸付　□担保　□廃棄</t>
    <phoneticPr fontId="6"/>
  </si>
  <si>
    <t>(3) 処分予定日</t>
    <phoneticPr fontId="6"/>
  </si>
  <si>
    <t>２　処分の理由</t>
    <rPh sb="2" eb="4">
      <t>ショブン</t>
    </rPh>
    <rPh sb="5" eb="7">
      <t>リユウ</t>
    </rPh>
    <phoneticPr fontId="6"/>
  </si>
  <si>
    <t>３　添付書類</t>
    <phoneticPr fontId="6"/>
  </si>
  <si>
    <t>※精算の完了日等</t>
    <rPh sb="1" eb="3">
      <t>セイサン</t>
    </rPh>
    <rPh sb="4" eb="6">
      <t>カンリョウ</t>
    </rPh>
    <rPh sb="6" eb="7">
      <t>ヒ</t>
    </rPh>
    <rPh sb="7" eb="8">
      <t>トウ</t>
    </rPh>
    <phoneticPr fontId="6" alignment="distributed"/>
  </si>
  <si>
    <t>補助金交付予定額</t>
    <rPh sb="0" eb="3">
      <t>ホジョキン</t>
    </rPh>
    <rPh sb="3" eb="5">
      <t>コウフ</t>
    </rPh>
    <rPh sb="5" eb="7">
      <t>ヨテイ</t>
    </rPh>
    <rPh sb="7" eb="8">
      <t>ガク</t>
    </rPh>
    <phoneticPr fontId="6"/>
  </si>
  <si>
    <t>〒</t>
    <phoneticPr fontId="6"/>
  </si>
  <si>
    <t>使用量計算期間</t>
    <rPh sb="0" eb="3">
      <t>シヨウリョウ</t>
    </rPh>
    <rPh sb="3" eb="5">
      <t>ケイサン</t>
    </rPh>
    <rPh sb="5" eb="7">
      <t>キカン</t>
    </rPh>
    <phoneticPr fontId="16"/>
  </si>
  <si>
    <t>使用量計算期間（実績）</t>
    <rPh sb="0" eb="3">
      <t>シヨウリョウ</t>
    </rPh>
    <rPh sb="3" eb="5">
      <t>ケイサン</t>
    </rPh>
    <rPh sb="5" eb="7">
      <t>キカン</t>
    </rPh>
    <rPh sb="8" eb="10">
      <t>ジッセキ</t>
    </rPh>
    <phoneticPr fontId="16"/>
  </si>
  <si>
    <t>　令和　　年　　月　　日付け滋エネ政第　　号で額の確定の通知があった令和元年度滋賀県省エネ設備導入加速化事業補助金を上記のとおり交付されるよう、同補助金交付要綱第11条の規定により請求します。</t>
    <rPh sb="1" eb="3">
      <t>レイワ</t>
    </rPh>
    <rPh sb="14" eb="15">
      <t>シ</t>
    </rPh>
    <rPh sb="17" eb="18">
      <t>セイ</t>
    </rPh>
    <rPh sb="23" eb="24">
      <t>ガク</t>
    </rPh>
    <rPh sb="25" eb="27">
      <t>カクテイ</t>
    </rPh>
    <rPh sb="28" eb="30">
      <t>ツウチ</t>
    </rPh>
    <rPh sb="42" eb="43">
      <t>ショウ</t>
    </rPh>
    <rPh sb="58" eb="60">
      <t>ジョウキ</t>
    </rPh>
    <rPh sb="64" eb="66">
      <t>コウフ</t>
    </rPh>
    <rPh sb="72" eb="73">
      <t>ドウ</t>
    </rPh>
    <rPh sb="73" eb="76">
      <t>ホジョキン</t>
    </rPh>
    <rPh sb="80" eb="81">
      <t>ダイ</t>
    </rPh>
    <rPh sb="83" eb="84">
      <t>ジョウ</t>
    </rPh>
    <rPh sb="85" eb="87">
      <t>キテイ</t>
    </rPh>
    <rPh sb="90" eb="92">
      <t>セイキュウ</t>
    </rPh>
    <phoneticPr fontId="6"/>
  </si>
  <si>
    <t>年月日</t>
    <rPh sb="0" eb="3">
      <t>ネンガッピ</t>
    </rPh>
    <phoneticPr fontId="6"/>
  </si>
  <si>
    <t>年月日</t>
    <rPh sb="0" eb="3">
      <t>ネンガッピ</t>
    </rPh>
    <phoneticPr fontId="6"/>
  </si>
  <si>
    <t>年月日</t>
    <rPh sb="0" eb="3">
      <t>ネンガッピ</t>
    </rPh>
    <phoneticPr fontId="6"/>
  </si>
  <si>
    <t>年月日</t>
    <rPh sb="0" eb="3">
      <t>ネンガッピ</t>
    </rPh>
    <phoneticPr fontId="6"/>
  </si>
  <si>
    <t>□</t>
    <phoneticPr fontId="6"/>
  </si>
  <si>
    <t>法人</t>
    <rPh sb="0" eb="2">
      <t>ホウジン</t>
    </rPh>
    <phoneticPr fontId="6"/>
  </si>
  <si>
    <t>個人</t>
    <rPh sb="0" eb="2">
      <t>コジン</t>
    </rPh>
    <phoneticPr fontId="6"/>
  </si>
  <si>
    <t>項目</t>
    <rPh sb="0" eb="2">
      <t>コウモク</t>
    </rPh>
    <phoneticPr fontId="6"/>
  </si>
  <si>
    <t>要件</t>
    <rPh sb="0" eb="2">
      <t>ヨウケン</t>
    </rPh>
    <phoneticPr fontId="6"/>
  </si>
  <si>
    <r>
      <t xml:space="preserve">「中小企業者等」に該当しますか。
</t>
    </r>
    <r>
      <rPr>
        <sz val="9"/>
        <rFont val="HG丸ｺﾞｼｯｸM-PRO"/>
        <family val="3"/>
        <charset val="128"/>
      </rPr>
      <t>（みなし大企業は対象外。要綱第2条第2項に規定。詳しくは「補助金の申請にあたって」P.2）</t>
    </r>
    <rPh sb="1" eb="3">
      <t>チュウショウ</t>
    </rPh>
    <rPh sb="3" eb="5">
      <t>キギョウ</t>
    </rPh>
    <rPh sb="5" eb="6">
      <t>シャ</t>
    </rPh>
    <rPh sb="6" eb="7">
      <t>トウ</t>
    </rPh>
    <rPh sb="9" eb="11">
      <t>ガイトウ</t>
    </rPh>
    <rPh sb="21" eb="24">
      <t>ダイキギョウ</t>
    </rPh>
    <rPh sb="25" eb="28">
      <t>タイショウガイ</t>
    </rPh>
    <rPh sb="29" eb="31">
      <t>ヨウコウ</t>
    </rPh>
    <rPh sb="31" eb="32">
      <t>ダイ</t>
    </rPh>
    <rPh sb="33" eb="34">
      <t>ジョウ</t>
    </rPh>
    <rPh sb="34" eb="35">
      <t>ダイ</t>
    </rPh>
    <rPh sb="36" eb="37">
      <t>コウ</t>
    </rPh>
    <rPh sb="38" eb="40">
      <t>キテイ</t>
    </rPh>
    <rPh sb="41" eb="42">
      <t>クワ</t>
    </rPh>
    <rPh sb="46" eb="49">
      <t>ホジョキン</t>
    </rPh>
    <rPh sb="50" eb="52">
      <t>シンセイ</t>
    </rPh>
    <phoneticPr fontId="6"/>
  </si>
  <si>
    <t>県税の滞納はありませんか。</t>
    <rPh sb="0" eb="1">
      <t>ケン</t>
    </rPh>
    <rPh sb="1" eb="2">
      <t>ゼイ</t>
    </rPh>
    <rPh sb="3" eb="5">
      <t>タイノウ</t>
    </rPh>
    <phoneticPr fontId="6"/>
  </si>
  <si>
    <t>事業活動に必要となる許認可は受けていますか。（不要の場合もチェック）</t>
    <rPh sb="0" eb="2">
      <t>ジギョウ</t>
    </rPh>
    <rPh sb="2" eb="4">
      <t>カツドウ</t>
    </rPh>
    <rPh sb="5" eb="7">
      <t>ヒツヨウ</t>
    </rPh>
    <rPh sb="10" eb="13">
      <t>キョニンカ</t>
    </rPh>
    <rPh sb="14" eb="15">
      <t>ウ</t>
    </rPh>
    <rPh sb="23" eb="25">
      <t>フヨウ</t>
    </rPh>
    <rPh sb="26" eb="28">
      <t>バアイ</t>
    </rPh>
    <phoneticPr fontId="6"/>
  </si>
  <si>
    <t>暴力団と社会的に非難される関係を有していませんか。</t>
    <rPh sb="0" eb="3">
      <t>ボウリョクダン</t>
    </rPh>
    <rPh sb="4" eb="7">
      <t>シャカイテキ</t>
    </rPh>
    <rPh sb="8" eb="10">
      <t>ヒナン</t>
    </rPh>
    <rPh sb="13" eb="15">
      <t>カンケイ</t>
    </rPh>
    <rPh sb="16" eb="17">
      <t>ユウ</t>
    </rPh>
    <phoneticPr fontId="6"/>
  </si>
  <si>
    <t>提出資料</t>
    <rPh sb="0" eb="1">
      <t>ツツミ</t>
    </rPh>
    <rPh sb="1" eb="2">
      <t>デ</t>
    </rPh>
    <rPh sb="2" eb="3">
      <t>シ</t>
    </rPh>
    <rPh sb="3" eb="4">
      <t>リョウ</t>
    </rPh>
    <phoneticPr fontId="6"/>
  </si>
  <si>
    <t>採択申請書
（様式第１－１号）</t>
    <rPh sb="0" eb="2">
      <t>サイタク</t>
    </rPh>
    <rPh sb="2" eb="5">
      <t>シンセイショ</t>
    </rPh>
    <rPh sb="7" eb="9">
      <t>ヨウシキ</t>
    </rPh>
    <rPh sb="9" eb="10">
      <t>ダイ</t>
    </rPh>
    <rPh sb="13" eb="14">
      <t>ゴウ</t>
    </rPh>
    <phoneticPr fontId="6"/>
  </si>
  <si>
    <t>住所は登記の本店所在地または住民票住所になっていますか（県外可）</t>
    <rPh sb="0" eb="2">
      <t>ジュウショ</t>
    </rPh>
    <rPh sb="3" eb="5">
      <t>トウキ</t>
    </rPh>
    <rPh sb="6" eb="8">
      <t>ホンテン</t>
    </rPh>
    <rPh sb="8" eb="11">
      <t>ショザイチ</t>
    </rPh>
    <rPh sb="14" eb="17">
      <t>ジュウミンヒョウ</t>
    </rPh>
    <rPh sb="17" eb="19">
      <t>ジュウショ</t>
    </rPh>
    <rPh sb="28" eb="30">
      <t>ケンガイ</t>
    </rPh>
    <rPh sb="30" eb="31">
      <t>カ</t>
    </rPh>
    <phoneticPr fontId="6"/>
  </si>
  <si>
    <t>１　申請者（事業者）について</t>
    <rPh sb="2" eb="5">
      <t>シンセイシャ</t>
    </rPh>
    <rPh sb="6" eb="9">
      <t>ジギョウシャ</t>
    </rPh>
    <phoneticPr fontId="6"/>
  </si>
  <si>
    <t>２　事業内容について</t>
    <rPh sb="2" eb="4">
      <t>ジギョウ</t>
    </rPh>
    <rPh sb="4" eb="6">
      <t>ナイヨウ</t>
    </rPh>
    <phoneticPr fontId="6"/>
  </si>
  <si>
    <t>事業所の所在地は滋賀県内ですか。</t>
    <rPh sb="0" eb="3">
      <t>ジギョウショ</t>
    </rPh>
    <rPh sb="4" eb="7">
      <t>ショザイチ</t>
    </rPh>
    <rPh sb="8" eb="10">
      <t>シガ</t>
    </rPh>
    <rPh sb="10" eb="12">
      <t>ケンナイ</t>
    </rPh>
    <phoneticPr fontId="6"/>
  </si>
  <si>
    <t>補助対象外の経費は計上されていませんか。（消費税、設計費、事務費、処分費等）</t>
    <rPh sb="0" eb="2">
      <t>ホジョ</t>
    </rPh>
    <rPh sb="2" eb="5">
      <t>タイショウガイ</t>
    </rPh>
    <rPh sb="6" eb="8">
      <t>ケイヒ</t>
    </rPh>
    <rPh sb="9" eb="11">
      <t>ケイジョウ</t>
    </rPh>
    <rPh sb="21" eb="24">
      <t>ショウヒゼイ</t>
    </rPh>
    <rPh sb="25" eb="28">
      <t>セッケイヒ</t>
    </rPh>
    <rPh sb="29" eb="32">
      <t>ジムヒ</t>
    </rPh>
    <rPh sb="33" eb="35">
      <t>ショブン</t>
    </rPh>
    <rPh sb="35" eb="36">
      <t>ヒ</t>
    </rPh>
    <rPh sb="36" eb="37">
      <t>トウ</t>
    </rPh>
    <phoneticPr fontId="6"/>
  </si>
  <si>
    <t>補助対象経費は事業に要する費用から補助対象外経費を差し引いた金額ですか。</t>
    <rPh sb="0" eb="2">
      <t>ホジョ</t>
    </rPh>
    <rPh sb="2" eb="4">
      <t>タイショウ</t>
    </rPh>
    <rPh sb="4" eb="6">
      <t>ケイヒ</t>
    </rPh>
    <rPh sb="7" eb="9">
      <t>ジギョウ</t>
    </rPh>
    <rPh sb="10" eb="11">
      <t>ヨウ</t>
    </rPh>
    <rPh sb="13" eb="15">
      <t>ヒヨウ</t>
    </rPh>
    <rPh sb="17" eb="19">
      <t>ホジョ</t>
    </rPh>
    <rPh sb="19" eb="21">
      <t>タイショウ</t>
    </rPh>
    <rPh sb="21" eb="22">
      <t>ガイ</t>
    </rPh>
    <rPh sb="22" eb="24">
      <t>ケイヒ</t>
    </rPh>
    <rPh sb="25" eb="26">
      <t>サ</t>
    </rPh>
    <rPh sb="27" eb="28">
      <t>ヒ</t>
    </rPh>
    <rPh sb="30" eb="32">
      <t>キンガク</t>
    </rPh>
    <phoneticPr fontId="6"/>
  </si>
  <si>
    <r>
      <t>補助金申請額は正しいですか。</t>
    </r>
    <r>
      <rPr>
        <sz val="9"/>
        <rFont val="HG丸ｺﾞｼｯｸM-PRO"/>
        <family val="3"/>
        <charset val="128"/>
      </rPr>
      <t>（対象経費の１／3以内、千円未満切捨て、上限１0０万円）
※ただし、エネルギー使用削減量1GJ当たり1万円が上限となります。</t>
    </r>
    <rPh sb="0" eb="3">
      <t>ホジョキン</t>
    </rPh>
    <rPh sb="3" eb="5">
      <t>シンセイ</t>
    </rPh>
    <rPh sb="5" eb="6">
      <t>ガク</t>
    </rPh>
    <rPh sb="7" eb="8">
      <t>タダ</t>
    </rPh>
    <rPh sb="15" eb="17">
      <t>タイショウ</t>
    </rPh>
    <rPh sb="17" eb="19">
      <t>ケイヒ</t>
    </rPh>
    <rPh sb="23" eb="25">
      <t>イナイ</t>
    </rPh>
    <rPh sb="26" eb="28">
      <t>センエン</t>
    </rPh>
    <rPh sb="28" eb="30">
      <t>ミマン</t>
    </rPh>
    <rPh sb="30" eb="32">
      <t>キリス</t>
    </rPh>
    <rPh sb="34" eb="36">
      <t>ジョウゲン</t>
    </rPh>
    <rPh sb="39" eb="41">
      <t>マンエン</t>
    </rPh>
    <rPh sb="53" eb="55">
      <t>シヨウ</t>
    </rPh>
    <rPh sb="55" eb="57">
      <t>サクゲン</t>
    </rPh>
    <rPh sb="57" eb="58">
      <t>リョウ</t>
    </rPh>
    <rPh sb="61" eb="62">
      <t>ア</t>
    </rPh>
    <rPh sb="65" eb="67">
      <t>マンエン</t>
    </rPh>
    <rPh sb="68" eb="70">
      <t>ジョウゲン</t>
    </rPh>
    <phoneticPr fontId="6"/>
  </si>
  <si>
    <t>事業開始予定日（交付決定後）・事業完了予定日（年度内）は適正ですか。</t>
    <rPh sb="0" eb="2">
      <t>ジギョウ</t>
    </rPh>
    <rPh sb="2" eb="4">
      <t>カイシ</t>
    </rPh>
    <rPh sb="4" eb="7">
      <t>ヨテイビ</t>
    </rPh>
    <rPh sb="8" eb="10">
      <t>コウフ</t>
    </rPh>
    <rPh sb="10" eb="12">
      <t>ケッテイ</t>
    </rPh>
    <rPh sb="12" eb="13">
      <t>ゴ</t>
    </rPh>
    <rPh sb="15" eb="17">
      <t>ジギョウ</t>
    </rPh>
    <rPh sb="17" eb="19">
      <t>カンリョウ</t>
    </rPh>
    <rPh sb="19" eb="22">
      <t>ヨテイビ</t>
    </rPh>
    <rPh sb="23" eb="25">
      <t>ネンド</t>
    </rPh>
    <rPh sb="25" eb="26">
      <t>ナイ</t>
    </rPh>
    <rPh sb="28" eb="30">
      <t>テキセイ</t>
    </rPh>
    <phoneticPr fontId="6"/>
  </si>
  <si>
    <t>３　事業の効果について</t>
    <rPh sb="2" eb="4">
      <t>ジギョウ</t>
    </rPh>
    <rPh sb="5" eb="7">
      <t>コウカ</t>
    </rPh>
    <phoneticPr fontId="6"/>
  </si>
  <si>
    <t>事業の対象となる設備の整備が次のいずれかの要件を満たしていますか。
①対象事業所全体の前年度エネルギー使用量に比べて5％以上の削減が見込まれること
②対象事業所全体で100ＧＪ以上のエネルギー使用量の削減が見込まれること</t>
    <rPh sb="0" eb="2">
      <t>ジギョウ</t>
    </rPh>
    <rPh sb="3" eb="5">
      <t>タイショウ</t>
    </rPh>
    <rPh sb="8" eb="10">
      <t>セツビ</t>
    </rPh>
    <rPh sb="11" eb="13">
      <t>セイビ</t>
    </rPh>
    <rPh sb="14" eb="15">
      <t>ツギ</t>
    </rPh>
    <rPh sb="21" eb="23">
      <t>ヨウケン</t>
    </rPh>
    <rPh sb="24" eb="25">
      <t>ミ</t>
    </rPh>
    <phoneticPr fontId="6"/>
  </si>
  <si>
    <t>４　収支予算・振込先について</t>
    <rPh sb="2" eb="4">
      <t>シュウシ</t>
    </rPh>
    <rPh sb="4" eb="6">
      <t>ヨサン</t>
    </rPh>
    <rPh sb="7" eb="9">
      <t>フリコミ</t>
    </rPh>
    <rPh sb="9" eb="10">
      <t>サキ</t>
    </rPh>
    <rPh sb="10" eb="11">
      <t>ゲンリョウ</t>
    </rPh>
    <phoneticPr fontId="6"/>
  </si>
  <si>
    <t>収支予算額は、２の「事業に要する経費」と一致していますか。</t>
    <rPh sb="0" eb="2">
      <t>シュウシ</t>
    </rPh>
    <rPh sb="2" eb="5">
      <t>ヨサンガク</t>
    </rPh>
    <rPh sb="10" eb="12">
      <t>ジギョウ</t>
    </rPh>
    <rPh sb="13" eb="14">
      <t>ヨウ</t>
    </rPh>
    <rPh sb="16" eb="18">
      <t>ケイヒ</t>
    </rPh>
    <rPh sb="20" eb="22">
      <t>イッチ</t>
    </rPh>
    <phoneticPr fontId="6"/>
  </si>
  <si>
    <t>振込先の口座名義は申請者と一致していますか。</t>
    <rPh sb="0" eb="2">
      <t>フリコミ</t>
    </rPh>
    <rPh sb="2" eb="3">
      <t>サキ</t>
    </rPh>
    <rPh sb="4" eb="6">
      <t>コウザ</t>
    </rPh>
    <rPh sb="6" eb="8">
      <t>メイギ</t>
    </rPh>
    <rPh sb="9" eb="12">
      <t>シンセイシャ</t>
    </rPh>
    <rPh sb="13" eb="15">
      <t>イッチ</t>
    </rPh>
    <phoneticPr fontId="6"/>
  </si>
  <si>
    <t>次ページ（裏面）へ→</t>
    <rPh sb="0" eb="1">
      <t>ジ</t>
    </rPh>
    <rPh sb="5" eb="7">
      <t>リメン</t>
    </rPh>
    <phoneticPr fontId="6"/>
  </si>
  <si>
    <t>設備の性能に関する資料</t>
    <rPh sb="0" eb="2">
      <t>セツビ</t>
    </rPh>
    <rPh sb="3" eb="5">
      <t>セイノウ</t>
    </rPh>
    <rPh sb="6" eb="7">
      <t>カン</t>
    </rPh>
    <rPh sb="9" eb="11">
      <t>シリョウ</t>
    </rPh>
    <phoneticPr fontId="6"/>
  </si>
  <si>
    <t>概要図は添付されていますか。対象設備の設置場所、数量が確認できますか。</t>
    <rPh sb="0" eb="2">
      <t>ガイヨウ</t>
    </rPh>
    <rPh sb="2" eb="3">
      <t>ズ</t>
    </rPh>
    <rPh sb="4" eb="6">
      <t>テンプ</t>
    </rPh>
    <rPh sb="14" eb="16">
      <t>タイショウ</t>
    </rPh>
    <rPh sb="16" eb="18">
      <t>セツビ</t>
    </rPh>
    <rPh sb="19" eb="21">
      <t>セッチ</t>
    </rPh>
    <rPh sb="21" eb="23">
      <t>バショ</t>
    </rPh>
    <rPh sb="24" eb="26">
      <t>スウリョウ</t>
    </rPh>
    <rPh sb="27" eb="29">
      <t>カクニン</t>
    </rPh>
    <phoneticPr fontId="6"/>
  </si>
  <si>
    <t>現況写真は添付されていますか。設置場所および導入設備の状況が確認できますか。</t>
    <rPh sb="0" eb="2">
      <t>ゲンキョウ</t>
    </rPh>
    <rPh sb="2" eb="4">
      <t>シャシン</t>
    </rPh>
    <rPh sb="5" eb="7">
      <t>テンプ</t>
    </rPh>
    <rPh sb="15" eb="17">
      <t>セッチ</t>
    </rPh>
    <rPh sb="17" eb="19">
      <t>バショ</t>
    </rPh>
    <rPh sb="22" eb="24">
      <t>ドウニュウ</t>
    </rPh>
    <rPh sb="24" eb="26">
      <t>セツビ</t>
    </rPh>
    <rPh sb="27" eb="29">
      <t>ジョウキョウ</t>
    </rPh>
    <rPh sb="30" eb="32">
      <t>カクニン</t>
    </rPh>
    <phoneticPr fontId="6"/>
  </si>
  <si>
    <r>
      <t>事業効果の根拠資料を補完できる導入前・導入後の設備に関する資料</t>
    </r>
    <r>
      <rPr>
        <sz val="8"/>
        <rFont val="HG丸ｺﾞｼｯｸM-PRO"/>
        <family val="3"/>
        <charset val="128"/>
      </rPr>
      <t>（比較表（性能・数量）カタログ等）</t>
    </r>
    <r>
      <rPr>
        <sz val="10"/>
        <rFont val="HG丸ｺﾞｼｯｸM-PRO"/>
        <family val="3"/>
        <charset val="128"/>
      </rPr>
      <t>が添付されていますか。</t>
    </r>
    <rPh sb="0" eb="2">
      <t>ジギョウ</t>
    </rPh>
    <rPh sb="2" eb="4">
      <t>コウカ</t>
    </rPh>
    <rPh sb="5" eb="7">
      <t>コンキョ</t>
    </rPh>
    <rPh sb="7" eb="9">
      <t>シリョウ</t>
    </rPh>
    <rPh sb="10" eb="12">
      <t>ホカン</t>
    </rPh>
    <rPh sb="15" eb="17">
      <t>ドウニュウ</t>
    </rPh>
    <rPh sb="17" eb="18">
      <t>マエ</t>
    </rPh>
    <rPh sb="19" eb="21">
      <t>ドウニュウ</t>
    </rPh>
    <rPh sb="21" eb="22">
      <t>ゴ</t>
    </rPh>
    <rPh sb="23" eb="25">
      <t>セツビ</t>
    </rPh>
    <rPh sb="26" eb="27">
      <t>カン</t>
    </rPh>
    <rPh sb="29" eb="31">
      <t>シリョウ</t>
    </rPh>
    <rPh sb="32" eb="34">
      <t>ヒカク</t>
    </rPh>
    <rPh sb="34" eb="35">
      <t>ヒョウ</t>
    </rPh>
    <rPh sb="36" eb="38">
      <t>セイノウ</t>
    </rPh>
    <rPh sb="39" eb="41">
      <t>スウリョウ</t>
    </rPh>
    <rPh sb="46" eb="47">
      <t>トウ</t>
    </rPh>
    <rPh sb="49" eb="51">
      <t>テンプ</t>
    </rPh>
    <phoneticPr fontId="6"/>
  </si>
  <si>
    <t>事業計画書の発注先業者や経費と一致していますか。</t>
    <rPh sb="0" eb="2">
      <t>ジギョウ</t>
    </rPh>
    <rPh sb="2" eb="5">
      <t>ケイカクショ</t>
    </rPh>
    <rPh sb="6" eb="8">
      <t>ハッチュウ</t>
    </rPh>
    <rPh sb="8" eb="9">
      <t>サキ</t>
    </rPh>
    <rPh sb="9" eb="11">
      <t>ギョウシャ</t>
    </rPh>
    <rPh sb="12" eb="14">
      <t>ケイヒ</t>
    </rPh>
    <rPh sb="15" eb="17">
      <t>イッチ</t>
    </rPh>
    <phoneticPr fontId="6"/>
  </si>
  <si>
    <t>導入後の設備に関する資料と型番や数量は一致していますか。</t>
    <rPh sb="0" eb="2">
      <t>ドウニュウ</t>
    </rPh>
    <rPh sb="2" eb="3">
      <t>ゴ</t>
    </rPh>
    <rPh sb="4" eb="6">
      <t>セツビ</t>
    </rPh>
    <rPh sb="7" eb="8">
      <t>カン</t>
    </rPh>
    <rPh sb="10" eb="12">
      <t>シリョウ</t>
    </rPh>
    <rPh sb="13" eb="15">
      <t>カタバン</t>
    </rPh>
    <rPh sb="16" eb="18">
      <t>スウリョウ</t>
    </rPh>
    <rPh sb="19" eb="21">
      <t>イッチ</t>
    </rPh>
    <phoneticPr fontId="6"/>
  </si>
  <si>
    <t>補助対象外となる経費（消費税、設計費、事務費、処分費等）は区別されていますか。</t>
    <rPh sb="0" eb="2">
      <t>ホジョ</t>
    </rPh>
    <rPh sb="2" eb="5">
      <t>タイショウガイ</t>
    </rPh>
    <rPh sb="8" eb="10">
      <t>ケイヒ</t>
    </rPh>
    <rPh sb="29" eb="31">
      <t>クベツ</t>
    </rPh>
    <phoneticPr fontId="6"/>
  </si>
  <si>
    <t>省エネ診断の結果書類</t>
    <rPh sb="0" eb="1">
      <t>ショウ</t>
    </rPh>
    <rPh sb="3" eb="5">
      <t>シンダン</t>
    </rPh>
    <rPh sb="6" eb="8">
      <t>ケッカ</t>
    </rPh>
    <rPh sb="8" eb="10">
      <t>ショルイ</t>
    </rPh>
    <phoneticPr fontId="6"/>
  </si>
  <si>
    <t>過去に省エネ診断の実績がある法人等で有資格者（エネルギー管理士等）によるものですか。</t>
    <rPh sb="14" eb="16">
      <t>ホウジン</t>
    </rPh>
    <rPh sb="16" eb="17">
      <t>トウ</t>
    </rPh>
    <rPh sb="18" eb="22">
      <t>ユウシカクシャ</t>
    </rPh>
    <rPh sb="28" eb="30">
      <t>カンリ</t>
    </rPh>
    <rPh sb="30" eb="31">
      <t>シ</t>
    </rPh>
    <rPh sb="31" eb="32">
      <t>トウ</t>
    </rPh>
    <phoneticPr fontId="6"/>
  </si>
  <si>
    <t>事業所全体の設備等について調査分析し、省エネ・節電に対する提案がされていますか。</t>
    <rPh sb="0" eb="3">
      <t>ジギョウショ</t>
    </rPh>
    <rPh sb="3" eb="5">
      <t>ゼンタイ</t>
    </rPh>
    <rPh sb="6" eb="8">
      <t>セツビ</t>
    </rPh>
    <rPh sb="8" eb="9">
      <t>トウ</t>
    </rPh>
    <rPh sb="13" eb="15">
      <t>チョウサ</t>
    </rPh>
    <rPh sb="15" eb="17">
      <t>ブンセキ</t>
    </rPh>
    <rPh sb="19" eb="20">
      <t>ショウ</t>
    </rPh>
    <rPh sb="23" eb="25">
      <t>セツデン</t>
    </rPh>
    <rPh sb="26" eb="27">
      <t>タイ</t>
    </rPh>
    <rPh sb="29" eb="31">
      <t>テイアン</t>
    </rPh>
    <phoneticPr fontId="6"/>
  </si>
  <si>
    <t>補助事業の内容が省エネ診断により提案されていますか。</t>
    <rPh sb="0" eb="2">
      <t>ホジョ</t>
    </rPh>
    <rPh sb="2" eb="4">
      <t>ジギョウ</t>
    </rPh>
    <rPh sb="5" eb="7">
      <t>ナイヨウ</t>
    </rPh>
    <rPh sb="8" eb="9">
      <t>ショウ</t>
    </rPh>
    <rPh sb="11" eb="13">
      <t>シンダン</t>
    </rPh>
    <rPh sb="16" eb="18">
      <t>テイアン</t>
    </rPh>
    <phoneticPr fontId="6"/>
  </si>
  <si>
    <t>削減量の根拠資料と数値の整合性が取れていますか。（数量、使用時間、消費電力量等）</t>
    <rPh sb="0" eb="2">
      <t>サクゲン</t>
    </rPh>
    <rPh sb="2" eb="3">
      <t>リョウ</t>
    </rPh>
    <rPh sb="4" eb="6">
      <t>コンキョ</t>
    </rPh>
    <rPh sb="6" eb="8">
      <t>シリョウ</t>
    </rPh>
    <rPh sb="9" eb="11">
      <t>スウチ</t>
    </rPh>
    <rPh sb="12" eb="15">
      <t>セイゴウセイ</t>
    </rPh>
    <rPh sb="16" eb="17">
      <t>ト</t>
    </rPh>
    <rPh sb="25" eb="27">
      <t>スウリョウ</t>
    </rPh>
    <rPh sb="28" eb="30">
      <t>シヨウ</t>
    </rPh>
    <rPh sb="30" eb="32">
      <t>ジカン</t>
    </rPh>
    <rPh sb="33" eb="35">
      <t>ショウヒ</t>
    </rPh>
    <rPh sb="35" eb="37">
      <t>デンリョク</t>
    </rPh>
    <rPh sb="37" eb="38">
      <t>リョウ</t>
    </rPh>
    <rPh sb="38" eb="39">
      <t>トウ</t>
    </rPh>
    <phoneticPr fontId="6"/>
  </si>
  <si>
    <t>事業者行動計画の写し</t>
    <rPh sb="0" eb="3">
      <t>ジギョウシャ</t>
    </rPh>
    <rPh sb="3" eb="5">
      <t>コウドウ</t>
    </rPh>
    <rPh sb="5" eb="7">
      <t>ケイカク</t>
    </rPh>
    <rPh sb="8" eb="9">
      <t>ウツ</t>
    </rPh>
    <phoneticPr fontId="6"/>
  </si>
  <si>
    <t>設備を導入する事業所と一致していますか。</t>
    <rPh sb="0" eb="2">
      <t>セツビ</t>
    </rPh>
    <rPh sb="3" eb="5">
      <t>ドウニュウ</t>
    </rPh>
    <rPh sb="7" eb="10">
      <t>ジギョウショ</t>
    </rPh>
    <rPh sb="11" eb="13">
      <t>イッチ</t>
    </rPh>
    <phoneticPr fontId="6"/>
  </si>
  <si>
    <t>→
各々に☑</t>
    <rPh sb="2" eb="4">
      <t>オノオノ</t>
    </rPh>
    <phoneticPr fontId="6"/>
  </si>
  <si>
    <t>事業活動に関する資料</t>
    <rPh sb="0" eb="2">
      <t>ジギョウ</t>
    </rPh>
    <rPh sb="2" eb="4">
      <t>カツドウ</t>
    </rPh>
    <rPh sb="5" eb="6">
      <t>カン</t>
    </rPh>
    <rPh sb="8" eb="10">
      <t>シリョウ</t>
    </rPh>
    <phoneticPr fontId="6"/>
  </si>
  <si>
    <t>事業活動の内容を記載した書類はありますか。（会社案内パンフレット等)</t>
    <rPh sb="8" eb="10">
      <t>キサイ</t>
    </rPh>
    <phoneticPr fontId="6"/>
  </si>
  <si>
    <t>その他</t>
    <rPh sb="2" eb="3">
      <t>タ</t>
    </rPh>
    <phoneticPr fontId="6"/>
  </si>
  <si>
    <t>住所は登記の本店所在地または住民票住所になっていますか。（県外可）</t>
    <rPh sb="0" eb="2">
      <t>ジュウショ</t>
    </rPh>
    <rPh sb="3" eb="5">
      <t>トウキ</t>
    </rPh>
    <rPh sb="6" eb="8">
      <t>ホンテン</t>
    </rPh>
    <rPh sb="8" eb="11">
      <t>ショザイチ</t>
    </rPh>
    <rPh sb="14" eb="17">
      <t>ジュウミンヒョウ</t>
    </rPh>
    <rPh sb="17" eb="19">
      <t>ジュウショ</t>
    </rPh>
    <rPh sb="29" eb="31">
      <t>ケンガイ</t>
    </rPh>
    <rPh sb="31" eb="32">
      <t>カ</t>
    </rPh>
    <phoneticPr fontId="6"/>
  </si>
  <si>
    <t>印影は採択申請書に押印したものと同一ですか。</t>
    <rPh sb="0" eb="2">
      <t>インエイ</t>
    </rPh>
    <rPh sb="3" eb="5">
      <t>サイタク</t>
    </rPh>
    <rPh sb="5" eb="8">
      <t>シンセイショ</t>
    </rPh>
    <rPh sb="9" eb="11">
      <t>オウイン</t>
    </rPh>
    <rPh sb="16" eb="18">
      <t>ドウイツ</t>
    </rPh>
    <phoneticPr fontId="6"/>
  </si>
  <si>
    <t>設備の性能に関する資料
採択申請時と
変更がないため省略</t>
    <rPh sb="0" eb="2">
      <t>セツビ</t>
    </rPh>
    <rPh sb="3" eb="5">
      <t>セイノウ</t>
    </rPh>
    <rPh sb="6" eb="7">
      <t>カン</t>
    </rPh>
    <rPh sb="9" eb="11">
      <t>シリョウ</t>
    </rPh>
    <phoneticPr fontId="6"/>
  </si>
  <si>
    <t xml:space="preserve">設備の整備に要する
経費の根拠資料
（見積書）
採択申請時と
変更がないため省略
</t>
    <rPh sb="0" eb="2">
      <t>セツビ</t>
    </rPh>
    <rPh sb="3" eb="5">
      <t>セイビ</t>
    </rPh>
    <rPh sb="6" eb="7">
      <t>ヨウ</t>
    </rPh>
    <rPh sb="10" eb="12">
      <t>ケイヒ</t>
    </rPh>
    <rPh sb="13" eb="15">
      <t>コンキョ</t>
    </rPh>
    <rPh sb="15" eb="17">
      <t>シリョウ</t>
    </rPh>
    <rPh sb="19" eb="22">
      <t>ミツモリショ</t>
    </rPh>
    <phoneticPr fontId="6"/>
  </si>
  <si>
    <t>省エネ診断の結果書類
採択申請時と
変更がないため省略</t>
    <rPh sb="0" eb="1">
      <t>ショウ</t>
    </rPh>
    <rPh sb="3" eb="5">
      <t>シンダン</t>
    </rPh>
    <rPh sb="6" eb="8">
      <t>ケッカ</t>
    </rPh>
    <rPh sb="8" eb="10">
      <t>ショルイ</t>
    </rPh>
    <phoneticPr fontId="6"/>
  </si>
  <si>
    <t xml:space="preserve">事業者行動計画の写し
採択申請時に受付済の
ものを提出済みのため省略
</t>
    <rPh sb="0" eb="3">
      <t>ジギョウシャ</t>
    </rPh>
    <rPh sb="3" eb="5">
      <t>コウドウ</t>
    </rPh>
    <rPh sb="5" eb="7">
      <t>ケイカク</t>
    </rPh>
    <rPh sb="8" eb="9">
      <t>ウツ</t>
    </rPh>
    <rPh sb="18" eb="20">
      <t>ウケツケ</t>
    </rPh>
    <rPh sb="20" eb="21">
      <t>ズ</t>
    </rPh>
    <rPh sb="26" eb="28">
      <t>テイシュツ</t>
    </rPh>
    <rPh sb="28" eb="29">
      <t>ズ</t>
    </rPh>
    <rPh sb="33" eb="35">
      <t>ショウリャク</t>
    </rPh>
    <phoneticPr fontId="6"/>
  </si>
  <si>
    <t xml:space="preserve">直近２年間の財務諸表
採択申請時と
変更がないため省略
</t>
    <rPh sb="0" eb="2">
      <t>チョッキン</t>
    </rPh>
    <rPh sb="3" eb="5">
      <t>ネンカン</t>
    </rPh>
    <rPh sb="6" eb="8">
      <t>ザイム</t>
    </rPh>
    <rPh sb="8" eb="10">
      <t>ショヒョウ</t>
    </rPh>
    <phoneticPr fontId="6"/>
  </si>
  <si>
    <t>直近３か月以内に取得されたものですか。
（その後登記事項に変更があった場合は、最新のもの）</t>
    <rPh sb="0" eb="2">
      <t>チョッキン</t>
    </rPh>
    <rPh sb="4" eb="5">
      <t>ゲツ</t>
    </rPh>
    <rPh sb="5" eb="7">
      <t>イナイ</t>
    </rPh>
    <rPh sb="8" eb="10">
      <t>シュトク</t>
    </rPh>
    <rPh sb="23" eb="24">
      <t>ゴ</t>
    </rPh>
    <rPh sb="24" eb="26">
      <t>トウキ</t>
    </rPh>
    <rPh sb="26" eb="28">
      <t>ジコウ</t>
    </rPh>
    <rPh sb="29" eb="31">
      <t>ヘンコウ</t>
    </rPh>
    <rPh sb="35" eb="37">
      <t>バアイ</t>
    </rPh>
    <rPh sb="39" eb="41">
      <t>サイシン</t>
    </rPh>
    <phoneticPr fontId="6"/>
  </si>
  <si>
    <t>納税証明書
（未納がない証明）</t>
    <rPh sb="0" eb="2">
      <t>ノウゼイ</t>
    </rPh>
    <rPh sb="2" eb="5">
      <t>ショウメイショ</t>
    </rPh>
    <rPh sb="7" eb="9">
      <t>ミノウ</t>
    </rPh>
    <rPh sb="12" eb="14">
      <t>ショウメイ</t>
    </rPh>
    <phoneticPr fontId="6"/>
  </si>
  <si>
    <t>直近３か月以内に取得されたものですか。</t>
    <rPh sb="0" eb="2">
      <t>チョッキン</t>
    </rPh>
    <rPh sb="4" eb="5">
      <t>ゲツ</t>
    </rPh>
    <rPh sb="5" eb="7">
      <t>イナイ</t>
    </rPh>
    <rPh sb="8" eb="10">
      <t>シュトク</t>
    </rPh>
    <phoneticPr fontId="6"/>
  </si>
  <si>
    <t>納税証明書のその他欄に【証明事項】として、県税に未納がない旨が記載されていますか。</t>
    <rPh sb="0" eb="2">
      <t>ノウゼイ</t>
    </rPh>
    <rPh sb="2" eb="5">
      <t>ショウメイショ</t>
    </rPh>
    <rPh sb="8" eb="9">
      <t>タ</t>
    </rPh>
    <rPh sb="9" eb="10">
      <t>ラン</t>
    </rPh>
    <rPh sb="12" eb="14">
      <t>ショウメイ</t>
    </rPh>
    <rPh sb="14" eb="16">
      <t>ジコウ</t>
    </rPh>
    <rPh sb="21" eb="22">
      <t>ケン</t>
    </rPh>
    <rPh sb="22" eb="23">
      <t>ゼイ</t>
    </rPh>
    <rPh sb="24" eb="26">
      <t>ミノウ</t>
    </rPh>
    <rPh sb="29" eb="30">
      <t>ムネ</t>
    </rPh>
    <rPh sb="31" eb="33">
      <t>キサイ</t>
    </rPh>
    <phoneticPr fontId="6"/>
  </si>
  <si>
    <t>実績報告書
（様式第６号）</t>
    <rPh sb="0" eb="2">
      <t>ジッセキ</t>
    </rPh>
    <rPh sb="2" eb="5">
      <t>ホウコクショ</t>
    </rPh>
    <rPh sb="7" eb="9">
      <t>ヨウシキ</t>
    </rPh>
    <rPh sb="9" eb="10">
      <t>ダイ</t>
    </rPh>
    <rPh sb="11" eb="12">
      <t>ゴウ</t>
    </rPh>
    <phoneticPr fontId="6"/>
  </si>
  <si>
    <t>事業報告書
（様式第６号別紙１）</t>
    <rPh sb="0" eb="2">
      <t>ジギョウ</t>
    </rPh>
    <rPh sb="2" eb="5">
      <t>ホウコクショ</t>
    </rPh>
    <rPh sb="7" eb="9">
      <t>ヨウシキ</t>
    </rPh>
    <rPh sb="9" eb="10">
      <t>ダイ</t>
    </rPh>
    <rPh sb="11" eb="12">
      <t>ゴウ</t>
    </rPh>
    <rPh sb="12" eb="14">
      <t>ベッシ</t>
    </rPh>
    <phoneticPr fontId="6"/>
  </si>
  <si>
    <t>４　収支決算について</t>
    <rPh sb="2" eb="4">
      <t>シュウシ</t>
    </rPh>
    <rPh sb="4" eb="6">
      <t>ケッサン</t>
    </rPh>
    <phoneticPr fontId="6"/>
  </si>
  <si>
    <t>事業を実施した事業所名・所在地となっていますか。（本社ではありません）</t>
    <rPh sb="0" eb="2">
      <t>ジギョウ</t>
    </rPh>
    <rPh sb="3" eb="5">
      <t>ジッシ</t>
    </rPh>
    <rPh sb="7" eb="10">
      <t>ジギョウショ</t>
    </rPh>
    <rPh sb="10" eb="11">
      <t>メイ</t>
    </rPh>
    <rPh sb="12" eb="15">
      <t>ショザイチ</t>
    </rPh>
    <rPh sb="25" eb="27">
      <t>ホンシャ</t>
    </rPh>
    <phoneticPr fontId="6"/>
  </si>
  <si>
    <t>発注先業者および工事施工者は県内に本社または支店等のある事業者ですか。
（やむを得ない理由で県外の事業者となる場合は事前に県担当者に確認済みですか）</t>
    <rPh sb="0" eb="2">
      <t>ハッチュウ</t>
    </rPh>
    <rPh sb="2" eb="3">
      <t>サキ</t>
    </rPh>
    <rPh sb="3" eb="5">
      <t>ギョウシャ</t>
    </rPh>
    <rPh sb="8" eb="10">
      <t>コウジ</t>
    </rPh>
    <rPh sb="10" eb="12">
      <t>セコウ</t>
    </rPh>
    <rPh sb="12" eb="13">
      <t>シャ</t>
    </rPh>
    <rPh sb="14" eb="16">
      <t>ケンナイ</t>
    </rPh>
    <rPh sb="17" eb="19">
      <t>ホンシャ</t>
    </rPh>
    <rPh sb="22" eb="24">
      <t>シテン</t>
    </rPh>
    <rPh sb="24" eb="25">
      <t>トウ</t>
    </rPh>
    <rPh sb="28" eb="31">
      <t>ジギョウシャ</t>
    </rPh>
    <rPh sb="40" eb="41">
      <t>エ</t>
    </rPh>
    <rPh sb="43" eb="45">
      <t>リユウ</t>
    </rPh>
    <rPh sb="46" eb="48">
      <t>ケンガイ</t>
    </rPh>
    <rPh sb="49" eb="52">
      <t>ジギョウシャ</t>
    </rPh>
    <rPh sb="55" eb="57">
      <t>バアイ</t>
    </rPh>
    <rPh sb="58" eb="60">
      <t>ジゼン</t>
    </rPh>
    <rPh sb="61" eb="62">
      <t>ケン</t>
    </rPh>
    <rPh sb="62" eb="65">
      <t>タントウシャ</t>
    </rPh>
    <rPh sb="66" eb="68">
      <t>カクニン</t>
    </rPh>
    <rPh sb="68" eb="69">
      <t>ズ</t>
    </rPh>
    <phoneticPr fontId="6"/>
  </si>
  <si>
    <r>
      <t>削減量の根拠資料</t>
    </r>
    <r>
      <rPr>
        <sz val="9"/>
        <rFont val="HG丸ｺﾞｼｯｸM-PRO"/>
        <family val="3"/>
        <charset val="128"/>
      </rPr>
      <t>（エネルギー換算表(参考様式)およびその根拠資料※）</t>
    </r>
    <r>
      <rPr>
        <sz val="10"/>
        <rFont val="HG丸ｺﾞｼｯｸM-PRO"/>
        <family val="3"/>
        <charset val="128"/>
      </rPr>
      <t>が添付されていますか。</t>
    </r>
    <rPh sb="0" eb="2">
      <t>サクゲン</t>
    </rPh>
    <rPh sb="2" eb="3">
      <t>リョウ</t>
    </rPh>
    <rPh sb="4" eb="6">
      <t>コンキョ</t>
    </rPh>
    <rPh sb="6" eb="8">
      <t>シリョウ</t>
    </rPh>
    <rPh sb="14" eb="16">
      <t>カンサン</t>
    </rPh>
    <rPh sb="16" eb="17">
      <t>ヒョウ</t>
    </rPh>
    <rPh sb="18" eb="20">
      <t>サンコウ</t>
    </rPh>
    <rPh sb="20" eb="22">
      <t>ヨウシキ</t>
    </rPh>
    <rPh sb="28" eb="30">
      <t>コンキョ</t>
    </rPh>
    <rPh sb="30" eb="32">
      <t>シリョウ</t>
    </rPh>
    <rPh sb="35" eb="37">
      <t>テンプ</t>
    </rPh>
    <phoneticPr fontId="6"/>
  </si>
  <si>
    <t>決算額の合計が支出証拠書類の金額と一致しますか。</t>
    <rPh sb="0" eb="2">
      <t>ケッサン</t>
    </rPh>
    <rPh sb="2" eb="3">
      <t>ガク</t>
    </rPh>
    <rPh sb="4" eb="6">
      <t>ゴウケイ</t>
    </rPh>
    <rPh sb="7" eb="9">
      <t>シシュツ</t>
    </rPh>
    <rPh sb="9" eb="11">
      <t>ショウコ</t>
    </rPh>
    <rPh sb="11" eb="13">
      <t>ショルイ</t>
    </rPh>
    <rPh sb="14" eb="16">
      <t>キンガク</t>
    </rPh>
    <rPh sb="17" eb="19">
      <t>イッチ</t>
    </rPh>
    <phoneticPr fontId="6"/>
  </si>
  <si>
    <t>工事証明書</t>
    <rPh sb="0" eb="2">
      <t>コウジ</t>
    </rPh>
    <rPh sb="2" eb="5">
      <t>ショウメイショ</t>
    </rPh>
    <phoneticPr fontId="6"/>
  </si>
  <si>
    <t>支出証拠書類の写し</t>
    <rPh sb="0" eb="2">
      <t>シシュツ</t>
    </rPh>
    <rPh sb="2" eb="4">
      <t>ショウコ</t>
    </rPh>
    <rPh sb="4" eb="6">
      <t>ショルイ</t>
    </rPh>
    <rPh sb="7" eb="8">
      <t>ウツ</t>
    </rPh>
    <phoneticPr fontId="6"/>
  </si>
  <si>
    <t>事業実施の状況が
分かる写真</t>
    <rPh sb="0" eb="2">
      <t>ジギョウ</t>
    </rPh>
    <rPh sb="2" eb="4">
      <t>ジッシ</t>
    </rPh>
    <rPh sb="5" eb="7">
      <t>ジョウキョウ</t>
    </rPh>
    <rPh sb="9" eb="10">
      <t>ワ</t>
    </rPh>
    <rPh sb="12" eb="14">
      <t>シャシン</t>
    </rPh>
    <phoneticPr fontId="6"/>
  </si>
  <si>
    <t>事業報告書（様式第６号別紙１）の工事施工者と同一ですか。</t>
    <rPh sb="0" eb="2">
      <t>ジギョウ</t>
    </rPh>
    <rPh sb="2" eb="5">
      <t>ホウコクショ</t>
    </rPh>
    <rPh sb="6" eb="8">
      <t>ヨウシキ</t>
    </rPh>
    <rPh sb="8" eb="9">
      <t>ダイ</t>
    </rPh>
    <rPh sb="10" eb="11">
      <t>ゴウ</t>
    </rPh>
    <rPh sb="11" eb="13">
      <t>ベッシ</t>
    </rPh>
    <rPh sb="16" eb="18">
      <t>コウジ</t>
    </rPh>
    <rPh sb="18" eb="20">
      <t>セコウ</t>
    </rPh>
    <rPh sb="20" eb="21">
      <t>シャ</t>
    </rPh>
    <rPh sb="22" eb="24">
      <t>ドウイツ</t>
    </rPh>
    <phoneticPr fontId="6"/>
  </si>
  <si>
    <t>事業開始予定日（発注日）・事業完了予定日（精算日）は適正ですか。
（工事期間とは通常異なります。）</t>
    <rPh sb="0" eb="2">
      <t>ジギョウ</t>
    </rPh>
    <rPh sb="2" eb="4">
      <t>カイシ</t>
    </rPh>
    <rPh sb="4" eb="7">
      <t>ヨテイビ</t>
    </rPh>
    <rPh sb="8" eb="10">
      <t>ハッチュウ</t>
    </rPh>
    <rPh sb="10" eb="11">
      <t>ビ</t>
    </rPh>
    <rPh sb="13" eb="15">
      <t>ジギョウ</t>
    </rPh>
    <rPh sb="15" eb="17">
      <t>カンリョウ</t>
    </rPh>
    <rPh sb="17" eb="20">
      <t>ヨテイビ</t>
    </rPh>
    <rPh sb="21" eb="23">
      <t>セイサン</t>
    </rPh>
    <rPh sb="23" eb="24">
      <t>ビ</t>
    </rPh>
    <rPh sb="26" eb="28">
      <t>テキセイ</t>
    </rPh>
    <rPh sb="34" eb="36">
      <t>コウジ</t>
    </rPh>
    <rPh sb="36" eb="38">
      <t>キカン</t>
    </rPh>
    <rPh sb="40" eb="42">
      <t>ツウジョウ</t>
    </rPh>
    <rPh sb="42" eb="43">
      <t>コト</t>
    </rPh>
    <phoneticPr fontId="6"/>
  </si>
  <si>
    <t>事業を実施した事業所名</t>
    <rPh sb="0" eb="2">
      <t>ジギョウ</t>
    </rPh>
    <rPh sb="3" eb="5">
      <t>ジッシ</t>
    </rPh>
    <rPh sb="7" eb="10">
      <t>ジギョウショ</t>
    </rPh>
    <rPh sb="10" eb="11">
      <t>メイ</t>
    </rPh>
    <phoneticPr fontId="6"/>
  </si>
  <si>
    <t>令和２年度滋賀県省エネ設備導入加速化事業補助金交付請求書</t>
    <rPh sb="8" eb="9">
      <t>ショウ</t>
    </rPh>
    <rPh sb="23" eb="25">
      <t>コウフ</t>
    </rPh>
    <rPh sb="25" eb="28">
      <t>セイキュウショ</t>
    </rPh>
    <phoneticPr fontId="6"/>
  </si>
  <si>
    <t>譲渡または貸付の場合（ □有償　□無償 ）　　</t>
    <rPh sb="0" eb="2">
      <t>ジョウト</t>
    </rPh>
    <rPh sb="5" eb="7">
      <t>カシツケ</t>
    </rPh>
    <rPh sb="8" eb="10">
      <t>バアイ</t>
    </rPh>
    <rPh sb="13" eb="15">
      <t>ユウショウ</t>
    </rPh>
    <rPh sb="17" eb="19">
      <t>ムショウ</t>
    </rPh>
    <phoneticPr fontId="6"/>
  </si>
  <si>
    <t>(4) 処分の相手方</t>
    <rPh sb="7" eb="10">
      <t>アイテガタ</t>
    </rPh>
    <phoneticPr fontId="6"/>
  </si>
  <si>
    <t>氏名（法人にあっては名称および代表者名）</t>
    <rPh sb="0" eb="2">
      <t>シメイ</t>
    </rPh>
    <rPh sb="3" eb="5">
      <t>ホウジン</t>
    </rPh>
    <rPh sb="10" eb="12">
      <t>メイショウ</t>
    </rPh>
    <rPh sb="15" eb="18">
      <t>ダイヒョウシャ</t>
    </rPh>
    <rPh sb="18" eb="19">
      <t>メイ</t>
    </rPh>
    <phoneticPr fontId="6"/>
  </si>
  <si>
    <t>採択チェックシート</t>
    <rPh sb="0" eb="2">
      <t>サイタク</t>
    </rPh>
    <phoneticPr fontId="6"/>
  </si>
  <si>
    <t>補助金採択申請額</t>
    <rPh sb="0" eb="3">
      <t>ホジョキン</t>
    </rPh>
    <rPh sb="3" eb="5">
      <t>サイタク</t>
    </rPh>
    <rPh sb="5" eb="8">
      <t>シンセイガク</t>
    </rPh>
    <phoneticPr fontId="6"/>
  </si>
  <si>
    <t>設置工事までに新築する予定の建築物</t>
    <rPh sb="0" eb="2">
      <t>セッチ</t>
    </rPh>
    <rPh sb="2" eb="4">
      <t>コウジ</t>
    </rPh>
    <rPh sb="7" eb="9">
      <t>シンチク</t>
    </rPh>
    <rPh sb="11" eb="13">
      <t>ヨテイ</t>
    </rPh>
    <rPh sb="14" eb="17">
      <t>ケンチクブツ</t>
    </rPh>
    <phoneticPr fontId="6"/>
  </si>
  <si>
    <t>設置工事までに耐震改修を実施する予定の建築物</t>
    <rPh sb="0" eb="2">
      <t>セッチ</t>
    </rPh>
    <rPh sb="2" eb="4">
      <t>コウジ</t>
    </rPh>
    <rPh sb="7" eb="9">
      <t>タイシン</t>
    </rPh>
    <rPh sb="9" eb="11">
      <t>カイシュウ</t>
    </rPh>
    <rPh sb="12" eb="14">
      <t>ジッシ</t>
    </rPh>
    <rPh sb="16" eb="18">
      <t>ヨテイ</t>
    </rPh>
    <rPh sb="19" eb="22">
      <t>ケンチクブツ</t>
    </rPh>
    <phoneticPr fontId="6"/>
  </si>
  <si>
    <t>当座</t>
    <rPh sb="0" eb="2">
      <t>トウザ</t>
    </rPh>
    <phoneticPr fontId="6"/>
  </si>
  <si>
    <t>□</t>
    <phoneticPr fontId="6"/>
  </si>
  <si>
    <t>普通</t>
    <rPh sb="0" eb="2">
      <t>フツウ</t>
    </rPh>
    <phoneticPr fontId="6"/>
  </si>
  <si>
    <t>耐震改修を実施した建築物</t>
    <rPh sb="0" eb="2">
      <t>タイシン</t>
    </rPh>
    <rPh sb="2" eb="4">
      <t>カイシュウ</t>
    </rPh>
    <rPh sb="5" eb="7">
      <t>ジッシ</t>
    </rPh>
    <rPh sb="9" eb="12">
      <t>ケンチクブツ</t>
    </rPh>
    <phoneticPr fontId="6"/>
  </si>
  <si>
    <t>昭和56年5月31日以前の建築確認を得て建築された建築物のうち、耐震診断の結果「耐震性を有する」と診断された建築物</t>
    <rPh sb="0" eb="2">
      <t>ショウワ</t>
    </rPh>
    <rPh sb="4" eb="5">
      <t>ネン</t>
    </rPh>
    <rPh sb="6" eb="7">
      <t>ガツ</t>
    </rPh>
    <rPh sb="9" eb="10">
      <t>ニチ</t>
    </rPh>
    <rPh sb="10" eb="12">
      <t>イゼン</t>
    </rPh>
    <rPh sb="13" eb="15">
      <t>ケンチク</t>
    </rPh>
    <rPh sb="15" eb="17">
      <t>カクニン</t>
    </rPh>
    <rPh sb="18" eb="19">
      <t>エ</t>
    </rPh>
    <rPh sb="20" eb="22">
      <t>ケンチク</t>
    </rPh>
    <rPh sb="25" eb="28">
      <t>ケンチクブツ</t>
    </rPh>
    <rPh sb="32" eb="34">
      <t>タイシン</t>
    </rPh>
    <rPh sb="34" eb="36">
      <t>シンダン</t>
    </rPh>
    <rPh sb="37" eb="39">
      <t>ケッカ</t>
    </rPh>
    <rPh sb="40" eb="43">
      <t>タイシンセイ</t>
    </rPh>
    <rPh sb="44" eb="45">
      <t>ユウ</t>
    </rPh>
    <rPh sb="49" eb="51">
      <t>シンダン</t>
    </rPh>
    <rPh sb="54" eb="57">
      <t>ケンチクブツ</t>
    </rPh>
    <phoneticPr fontId="6"/>
  </si>
  <si>
    <t>昭和56年6月1日以降の建築確認を得て建築された建築物</t>
    <rPh sb="0" eb="2">
      <t>ショウワ</t>
    </rPh>
    <rPh sb="4" eb="5">
      <t>ネン</t>
    </rPh>
    <rPh sb="6" eb="7">
      <t>ガツ</t>
    </rPh>
    <rPh sb="8" eb="9">
      <t>ニチ</t>
    </rPh>
    <rPh sb="9" eb="11">
      <t>イコウ</t>
    </rPh>
    <rPh sb="12" eb="14">
      <t>ケンチク</t>
    </rPh>
    <rPh sb="14" eb="16">
      <t>カクニン</t>
    </rPh>
    <rPh sb="17" eb="18">
      <t>エ</t>
    </rPh>
    <rPh sb="19" eb="21">
      <t>ケンチク</t>
    </rPh>
    <rPh sb="24" eb="27">
      <t>ケンチクブツ</t>
    </rPh>
    <phoneticPr fontId="6"/>
  </si>
  <si>
    <t>（１８）補助金の振込先</t>
    <rPh sb="4" eb="7">
      <t>ホジョキン</t>
    </rPh>
    <rPh sb="8" eb="10">
      <t>フリコミ</t>
    </rPh>
    <rPh sb="10" eb="11">
      <t>サキ</t>
    </rPh>
    <phoneticPr fontId="6"/>
  </si>
  <si>
    <t>←以下から選択</t>
    <rPh sb="1" eb="3">
      <t>イカ</t>
    </rPh>
    <rPh sb="5" eb="7">
      <t>センタク</t>
    </rPh>
    <phoneticPr fontId="6"/>
  </si>
  <si>
    <t>施設の耐震性</t>
    <rPh sb="0" eb="2">
      <t>シセツ</t>
    </rPh>
    <rPh sb="3" eb="6">
      <t>タイシンセイ</t>
    </rPh>
    <phoneticPr fontId="6"/>
  </si>
  <si>
    <t>□</t>
    <phoneticPr fontId="6"/>
  </si>
  <si>
    <t>（その他地元住民への説明や事業実施上問題となる事項があれば、その内容と進捗状況や計画、解決の見通し等を記載すること）</t>
    <rPh sb="3" eb="4">
      <t>タ</t>
    </rPh>
    <rPh sb="4" eb="6">
      <t>ジモト</t>
    </rPh>
    <rPh sb="6" eb="8">
      <t>ジュウミン</t>
    </rPh>
    <rPh sb="10" eb="12">
      <t>セツメイ</t>
    </rPh>
    <rPh sb="13" eb="15">
      <t>ジギョウ</t>
    </rPh>
    <rPh sb="15" eb="17">
      <t>ジッシ</t>
    </rPh>
    <rPh sb="17" eb="18">
      <t>ジョウ</t>
    </rPh>
    <rPh sb="18" eb="20">
      <t>モンダイ</t>
    </rPh>
    <rPh sb="23" eb="25">
      <t>ジコウ</t>
    </rPh>
    <rPh sb="32" eb="34">
      <t>ナイヨウ</t>
    </rPh>
    <rPh sb="35" eb="37">
      <t>シンチョク</t>
    </rPh>
    <rPh sb="37" eb="39">
      <t>ジョウキョウ</t>
    </rPh>
    <rPh sb="40" eb="42">
      <t>ケイカク</t>
    </rPh>
    <rPh sb="43" eb="45">
      <t>カイケツ</t>
    </rPh>
    <rPh sb="46" eb="48">
      <t>ミトオ</t>
    </rPh>
    <rPh sb="49" eb="50">
      <t>トウ</t>
    </rPh>
    <rPh sb="51" eb="53">
      <t>キサイ</t>
    </rPh>
    <phoneticPr fontId="6"/>
  </si>
  <si>
    <t>（１６）その他事業実施上問題となる事項</t>
    <rPh sb="6" eb="7">
      <t>タ</t>
    </rPh>
    <rPh sb="7" eb="9">
      <t>ジギョウ</t>
    </rPh>
    <rPh sb="9" eb="11">
      <t>ジッシ</t>
    </rPh>
    <rPh sb="11" eb="12">
      <t>ジョウ</t>
    </rPh>
    <rPh sb="12" eb="14">
      <t>モンダイ</t>
    </rPh>
    <rPh sb="17" eb="19">
      <t>ジコウ</t>
    </rPh>
    <phoneticPr fontId="6"/>
  </si>
  <si>
    <t>（１５）バイオマスの調達方法および見通し（バイオマスの場合）</t>
    <rPh sb="10" eb="12">
      <t>チョウタツ</t>
    </rPh>
    <rPh sb="12" eb="14">
      <t>ホウホウ</t>
    </rPh>
    <rPh sb="17" eb="19">
      <t>ミトオ</t>
    </rPh>
    <rPh sb="27" eb="29">
      <t>バアイ</t>
    </rPh>
    <phoneticPr fontId="6"/>
  </si>
  <si>
    <t>（事業の実施にあたって必要な許認可（届出）、権利使用（または取得等）などの事項について、その内容、状況や見通しを記載すること）</t>
    <rPh sb="1" eb="3">
      <t>ジギョウ</t>
    </rPh>
    <rPh sb="4" eb="6">
      <t>ジッシ</t>
    </rPh>
    <rPh sb="11" eb="13">
      <t>ヒツヨウ</t>
    </rPh>
    <rPh sb="14" eb="17">
      <t>キョニンカ</t>
    </rPh>
    <rPh sb="18" eb="20">
      <t>トドケデ</t>
    </rPh>
    <rPh sb="22" eb="24">
      <t>ケンリ</t>
    </rPh>
    <rPh sb="24" eb="26">
      <t>シヨウ</t>
    </rPh>
    <rPh sb="30" eb="32">
      <t>シュトク</t>
    </rPh>
    <rPh sb="32" eb="33">
      <t>トウ</t>
    </rPh>
    <rPh sb="37" eb="39">
      <t>ジコウ</t>
    </rPh>
    <rPh sb="46" eb="48">
      <t>ナイヨウ</t>
    </rPh>
    <rPh sb="49" eb="51">
      <t>ジョウキョウ</t>
    </rPh>
    <rPh sb="52" eb="54">
      <t>ミトオ</t>
    </rPh>
    <rPh sb="56" eb="58">
      <t>キサイ</t>
    </rPh>
    <phoneticPr fontId="6"/>
  </si>
  <si>
    <t>（１４）許認可、権利関係等事業実施の前提となる事項および実施上問題となる事項</t>
    <rPh sb="4" eb="7">
      <t>キョニンカ</t>
    </rPh>
    <rPh sb="8" eb="10">
      <t>ケンリ</t>
    </rPh>
    <rPh sb="10" eb="12">
      <t>カンケイ</t>
    </rPh>
    <rPh sb="12" eb="13">
      <t>トウ</t>
    </rPh>
    <rPh sb="13" eb="15">
      <t>ジギョウ</t>
    </rPh>
    <rPh sb="15" eb="17">
      <t>ジッシ</t>
    </rPh>
    <rPh sb="18" eb="20">
      <t>ゼンテイ</t>
    </rPh>
    <rPh sb="23" eb="25">
      <t>ジコウ</t>
    </rPh>
    <rPh sb="28" eb="30">
      <t>ジッシ</t>
    </rPh>
    <rPh sb="30" eb="31">
      <t>ジョウ</t>
    </rPh>
    <rPh sb="31" eb="33">
      <t>モンダイ</t>
    </rPh>
    <rPh sb="36" eb="38">
      <t>ジコウ</t>
    </rPh>
    <phoneticPr fontId="6"/>
  </si>
  <si>
    <t>（１３）設備の保守計画</t>
    <rPh sb="4" eb="6">
      <t>セツビ</t>
    </rPh>
    <rPh sb="7" eb="9">
      <t>ホシュ</t>
    </rPh>
    <rPh sb="9" eb="11">
      <t>ケイカク</t>
    </rPh>
    <phoneticPr fontId="6"/>
  </si>
  <si>
    <t>上限1,500,000円</t>
    <rPh sb="0" eb="2">
      <t>ジョウゲン</t>
    </rPh>
    <rPh sb="11" eb="12">
      <t>エン</t>
    </rPh>
    <phoneticPr fontId="6"/>
  </si>
  <si>
    <t>→</t>
    <phoneticPr fontId="6"/>
  </si>
  <si>
    <t>万円／ｋＷ</t>
    <rPh sb="0" eb="2">
      <t>マンエン</t>
    </rPh>
    <phoneticPr fontId="6"/>
  </si>
  <si>
    <t>上限1,000,000円</t>
    <rPh sb="0" eb="2">
      <t>ジョウゲン</t>
    </rPh>
    <rPh sb="11" eb="12">
      <t>エン</t>
    </rPh>
    <phoneticPr fontId="6"/>
  </si>
  <si>
    <t>（千円未満
切り捨て）</t>
    <rPh sb="1" eb="3">
      <t>センエン</t>
    </rPh>
    <rPh sb="3" eb="5">
      <t>ミマン</t>
    </rPh>
    <rPh sb="6" eb="7">
      <t>キ</t>
    </rPh>
    <rPh sb="8" eb="9">
      <t>ス</t>
    </rPh>
    <phoneticPr fontId="6"/>
  </si>
  <si>
    <t>万円 ＝</t>
    <rPh sb="0" eb="2">
      <t>マンエン</t>
    </rPh>
    <phoneticPr fontId="6"/>
  </si>
  <si>
    <t>←風力、小水力、バイオマスの場合、この計算式は使わない。</t>
    <rPh sb="1" eb="3">
      <t>フウリョク</t>
    </rPh>
    <rPh sb="4" eb="5">
      <t>ショウ</t>
    </rPh>
    <rPh sb="5" eb="7">
      <t>スイリョク</t>
    </rPh>
    <rPh sb="19" eb="21">
      <t>ケイサン</t>
    </rPh>
    <rPh sb="21" eb="22">
      <t>シキ</t>
    </rPh>
    <rPh sb="23" eb="24">
      <t>ツカ</t>
    </rPh>
    <phoneticPr fontId="6"/>
  </si>
  <si>
    <t>←補助対象経費＝調達方法合計</t>
    <rPh sb="1" eb="3">
      <t>ホジョ</t>
    </rPh>
    <rPh sb="3" eb="5">
      <t>タイショウ</t>
    </rPh>
    <rPh sb="5" eb="7">
      <t>ケイヒ</t>
    </rPh>
    <rPh sb="8" eb="10">
      <t>チョウタツ</t>
    </rPh>
    <rPh sb="10" eb="12">
      <t>ホウホウ</t>
    </rPh>
    <rPh sb="12" eb="14">
      <t>ゴウケイ</t>
    </rPh>
    <phoneticPr fontId="6"/>
  </si>
  <si>
    <t>円（消費税抜き）</t>
    <rPh sb="0" eb="1">
      <t>エン</t>
    </rPh>
    <rPh sb="2" eb="5">
      <t>ショウヒゼイ</t>
    </rPh>
    <rPh sb="5" eb="6">
      <t>ヌ</t>
    </rPh>
    <phoneticPr fontId="6"/>
  </si>
  <si>
    <t>補助対象経費</t>
    <rPh sb="0" eb="2">
      <t>ホジョ</t>
    </rPh>
    <rPh sb="2" eb="4">
      <t>タイショウ</t>
    </rPh>
    <rPh sb="4" eb="6">
      <t>ケイヒ</t>
    </rPh>
    <phoneticPr fontId="6"/>
  </si>
  <si>
    <t>事業費</t>
    <rPh sb="0" eb="3">
      <t>ジギョウヒ</t>
    </rPh>
    <phoneticPr fontId="6"/>
  </si>
  <si>
    <t>（１２）事業費等</t>
    <rPh sb="4" eb="7">
      <t>ジギョウヒ</t>
    </rPh>
    <rPh sb="7" eb="8">
      <t>トウ</t>
    </rPh>
    <phoneticPr fontId="6"/>
  </si>
  <si>
    <t>（１１）事業実施予定スケジュール</t>
    <rPh sb="4" eb="6">
      <t>ジギョウ</t>
    </rPh>
    <rPh sb="6" eb="8">
      <t>ジッシ</t>
    </rPh>
    <rPh sb="8" eb="10">
      <t>ヨテイ</t>
    </rPh>
    <phoneticPr fontId="6"/>
  </si>
  <si>
    <t>（建築、設備、土木等の工事ごとに記載すること）</t>
    <rPh sb="1" eb="3">
      <t>ケンチク</t>
    </rPh>
    <rPh sb="4" eb="6">
      <t>セツビ</t>
    </rPh>
    <rPh sb="7" eb="9">
      <t>ドボク</t>
    </rPh>
    <rPh sb="9" eb="10">
      <t>トウ</t>
    </rPh>
    <rPh sb="11" eb="13">
      <t>コウジ</t>
    </rPh>
    <rPh sb="16" eb="18">
      <t>キサイ</t>
    </rPh>
    <phoneticPr fontId="6"/>
  </si>
  <si>
    <t>（１０）設備設置工事等の概要</t>
    <rPh sb="4" eb="6">
      <t>セツビ</t>
    </rPh>
    <rPh sb="6" eb="8">
      <t>セッチ</t>
    </rPh>
    <rPh sb="8" eb="10">
      <t>コウジ</t>
    </rPh>
    <rPh sb="10" eb="11">
      <t>トウ</t>
    </rPh>
    <rPh sb="12" eb="14">
      <t>ガイヨウ</t>
    </rPh>
    <phoneticPr fontId="6"/>
  </si>
  <si>
    <t>停電時</t>
    <rPh sb="0" eb="2">
      <t>テイデン</t>
    </rPh>
    <rPh sb="2" eb="3">
      <t>ジ</t>
    </rPh>
    <phoneticPr fontId="6"/>
  </si>
  <si>
    <t>平常時</t>
    <rPh sb="0" eb="2">
      <t>ヘイジョウ</t>
    </rPh>
    <rPh sb="2" eb="3">
      <t>ジ</t>
    </rPh>
    <phoneticPr fontId="6"/>
  </si>
  <si>
    <t>ｋＶＡ</t>
    <phoneticPr fontId="6"/>
  </si>
  <si>
    <t>Ｖ出力</t>
    <rPh sb="1" eb="3">
      <t>シュツリョク</t>
    </rPh>
    <phoneticPr fontId="6"/>
  </si>
  <si>
    <t>停電時出力</t>
    <rPh sb="0" eb="2">
      <t>テイデン</t>
    </rPh>
    <rPh sb="2" eb="3">
      <t>ジ</t>
    </rPh>
    <rPh sb="3" eb="5">
      <t>シュツリョク</t>
    </rPh>
    <phoneticPr fontId="6"/>
  </si>
  <si>
    <t>ｋＷｈ</t>
    <phoneticPr fontId="6"/>
  </si>
  <si>
    <t>蓄電容量</t>
    <rPh sb="0" eb="2">
      <t>チクデン</t>
    </rPh>
    <rPh sb="2" eb="4">
      <t>ヨウリョウ</t>
    </rPh>
    <phoneticPr fontId="6"/>
  </si>
  <si>
    <t>←自動計算</t>
    <rPh sb="1" eb="3">
      <t>ジドウ</t>
    </rPh>
    <rPh sb="3" eb="5">
      <t>ケイサン</t>
    </rPh>
    <phoneticPr fontId="6"/>
  </si>
  <si>
    <t>自給率</t>
    <rPh sb="0" eb="3">
      <t>ジキュウリツ</t>
    </rPh>
    <phoneticPr fontId="6"/>
  </si>
  <si>
    <t>＝</t>
    <phoneticPr fontId="6"/>
  </si>
  <si>
    <t>／</t>
    <phoneticPr fontId="6"/>
  </si>
  <si>
    <t>「利用施設の年間電力消費量（Ｂ）」に対する「年間想定発電電力量（Ａ）」の比率</t>
    <rPh sb="1" eb="3">
      <t>リヨウ</t>
    </rPh>
    <rPh sb="3" eb="5">
      <t>シセツ</t>
    </rPh>
    <rPh sb="6" eb="8">
      <t>ネンカン</t>
    </rPh>
    <rPh sb="8" eb="10">
      <t>デンリョク</t>
    </rPh>
    <rPh sb="10" eb="13">
      <t>ショウヒリョウ</t>
    </rPh>
    <rPh sb="18" eb="19">
      <t>タイ</t>
    </rPh>
    <rPh sb="22" eb="24">
      <t>ネンカン</t>
    </rPh>
    <rPh sb="24" eb="26">
      <t>ソウテイ</t>
    </rPh>
    <rPh sb="26" eb="28">
      <t>ハツデン</t>
    </rPh>
    <rPh sb="28" eb="30">
      <t>デンリョク</t>
    </rPh>
    <rPh sb="30" eb="31">
      <t>リョウ</t>
    </rPh>
    <rPh sb="36" eb="38">
      <t>ヒリツ</t>
    </rPh>
    <phoneticPr fontId="6"/>
  </si>
  <si>
    <t>（７）利用施設の電力消費量と発電電力量との比較</t>
    <rPh sb="3" eb="5">
      <t>リヨウ</t>
    </rPh>
    <rPh sb="5" eb="7">
      <t>シセツ</t>
    </rPh>
    <rPh sb="8" eb="10">
      <t>デンリョク</t>
    </rPh>
    <rPh sb="10" eb="13">
      <t>ショウヒリョウ</t>
    </rPh>
    <rPh sb="14" eb="16">
      <t>ハツデン</t>
    </rPh>
    <rPh sb="16" eb="18">
      <t>デンリョク</t>
    </rPh>
    <rPh sb="18" eb="19">
      <t>リョウ</t>
    </rPh>
    <rPh sb="21" eb="23">
      <t>ヒカク</t>
    </rPh>
    <phoneticPr fontId="6"/>
  </si>
  <si>
    <t>発生電力の用途</t>
    <rPh sb="0" eb="2">
      <t>ハッセイ</t>
    </rPh>
    <rPh sb="2" eb="4">
      <t>デンリョク</t>
    </rPh>
    <rPh sb="5" eb="7">
      <t>ヨウト</t>
    </rPh>
    <phoneticPr fontId="6"/>
  </si>
  <si>
    <t>利用施設の年間電力消費量契約容量</t>
    <rPh sb="0" eb="2">
      <t>リヨウ</t>
    </rPh>
    <rPh sb="2" eb="4">
      <t>シセツ</t>
    </rPh>
    <rPh sb="5" eb="7">
      <t>ネンカン</t>
    </rPh>
    <rPh sb="7" eb="9">
      <t>デンリョク</t>
    </rPh>
    <rPh sb="9" eb="12">
      <t>ショウヒリョウ</t>
    </rPh>
    <rPh sb="12" eb="14">
      <t>ケイヤク</t>
    </rPh>
    <rPh sb="14" eb="16">
      <t>ヨウリョウ</t>
    </rPh>
    <phoneticPr fontId="6"/>
  </si>
  <si>
    <t>←年間3,600kWh以上の自家消費が必要</t>
    <phoneticPr fontId="6"/>
  </si>
  <si>
    <t>ｋＷｈ／年</t>
    <rPh sb="4" eb="5">
      <t>ネン</t>
    </rPh>
    <phoneticPr fontId="6"/>
  </si>
  <si>
    <t>利用施設の年間電力消費量（Ｂ）</t>
    <rPh sb="0" eb="2">
      <t>リヨウ</t>
    </rPh>
    <rPh sb="2" eb="4">
      <t>シセツ</t>
    </rPh>
    <rPh sb="5" eb="7">
      <t>ネンカン</t>
    </rPh>
    <rPh sb="7" eb="9">
      <t>デンリョク</t>
    </rPh>
    <rPh sb="9" eb="12">
      <t>ショウヒリョウ</t>
    </rPh>
    <phoneticPr fontId="6"/>
  </si>
  <si>
    <t>発生電力の利用施設の名称および住所</t>
    <rPh sb="0" eb="2">
      <t>ハッセイ</t>
    </rPh>
    <rPh sb="2" eb="4">
      <t>デンリョク</t>
    </rPh>
    <rPh sb="5" eb="7">
      <t>リヨウ</t>
    </rPh>
    <rPh sb="7" eb="9">
      <t>シセツ</t>
    </rPh>
    <rPh sb="10" eb="12">
      <t>メイショウ</t>
    </rPh>
    <rPh sb="15" eb="17">
      <t>ジュウショ</t>
    </rPh>
    <phoneticPr fontId="6"/>
  </si>
  <si>
    <t>（６）発生電力の利用設備および用途等</t>
    <rPh sb="3" eb="5">
      <t>ハッセイ</t>
    </rPh>
    <rPh sb="5" eb="7">
      <t>デンリョク</t>
    </rPh>
    <rPh sb="8" eb="10">
      <t>リヨウ</t>
    </rPh>
    <rPh sb="10" eb="12">
      <t>セツビ</t>
    </rPh>
    <rPh sb="15" eb="17">
      <t>ヨウト</t>
    </rPh>
    <rPh sb="17" eb="18">
      <t>トウ</t>
    </rPh>
    <phoneticPr fontId="6"/>
  </si>
  <si>
    <t>←バイオマスの場合は記入</t>
    <rPh sb="7" eb="9">
      <t>バアイ</t>
    </rPh>
    <rPh sb="10" eb="12">
      <t>キニュウ</t>
    </rPh>
    <phoneticPr fontId="6"/>
  </si>
  <si>
    <t>ｈ／年</t>
    <rPh sb="2" eb="3">
      <t>ネン</t>
    </rPh>
    <phoneticPr fontId="6"/>
  </si>
  <si>
    <t>日／年　＝</t>
    <rPh sb="0" eb="1">
      <t>ヒ</t>
    </rPh>
    <rPh sb="2" eb="3">
      <t>ネン</t>
    </rPh>
    <phoneticPr fontId="6"/>
  </si>
  <si>
    <t>ｈ／日　×</t>
    <rPh sb="2" eb="3">
      <t>ヒ</t>
    </rPh>
    <phoneticPr fontId="6"/>
  </si>
  <si>
    <t>年間稼働時間</t>
    <rPh sb="0" eb="2">
      <t>ネンカン</t>
    </rPh>
    <rPh sb="2" eb="4">
      <t>カドウ</t>
    </rPh>
    <rPh sb="4" eb="6">
      <t>ジカン</t>
    </rPh>
    <phoneticPr fontId="6"/>
  </si>
  <si>
    <t>←太陽光、風力、小水力の場合は記入</t>
    <rPh sb="1" eb="4">
      <t>タイヨウコウ</t>
    </rPh>
    <rPh sb="5" eb="7">
      <t>フウリョク</t>
    </rPh>
    <rPh sb="8" eb="9">
      <t>ショウ</t>
    </rPh>
    <rPh sb="9" eb="11">
      <t>スイリョク</t>
    </rPh>
    <rPh sb="12" eb="14">
      <t>バアイ</t>
    </rPh>
    <rPh sb="15" eb="17">
      <t>キニュウ</t>
    </rPh>
    <phoneticPr fontId="6"/>
  </si>
  <si>
    <t>％</t>
    <phoneticPr fontId="6"/>
  </si>
  <si>
    <t>設備利用率</t>
    <rPh sb="0" eb="2">
      <t>セツビ</t>
    </rPh>
    <rPh sb="2" eb="5">
      <t>リヨウリツ</t>
    </rPh>
    <phoneticPr fontId="6"/>
  </si>
  <si>
    <t>年間想定発電電力量（Ａ）</t>
    <rPh sb="0" eb="1">
      <t>ネン</t>
    </rPh>
    <rPh sb="1" eb="2">
      <t>カン</t>
    </rPh>
    <rPh sb="2" eb="4">
      <t>ソウテイ</t>
    </rPh>
    <rPh sb="4" eb="6">
      <t>ハツデン</t>
    </rPh>
    <rPh sb="6" eb="8">
      <t>デンリョク</t>
    </rPh>
    <rPh sb="8" eb="9">
      <t>リョウ</t>
    </rPh>
    <phoneticPr fontId="6"/>
  </si>
  <si>
    <t>　</t>
    <phoneticPr fontId="6"/>
  </si>
  <si>
    <t>（５）発電電力量と経済性</t>
    <rPh sb="3" eb="5">
      <t>ハツデン</t>
    </rPh>
    <rPh sb="5" eb="7">
      <t>デンリョク</t>
    </rPh>
    <rPh sb="7" eb="8">
      <t>リョウ</t>
    </rPh>
    <rPh sb="9" eb="12">
      <t>ケイザイセイ</t>
    </rPh>
    <phoneticPr fontId="6"/>
  </si>
  <si>
    <t>（４）電力会社との協議内容</t>
    <rPh sb="3" eb="5">
      <t>デンリョク</t>
    </rPh>
    <rPh sb="5" eb="7">
      <t>ガイシャ</t>
    </rPh>
    <rPh sb="9" eb="11">
      <t>キョウギ</t>
    </rPh>
    <rPh sb="11" eb="13">
      <t>ナイヨウ</t>
    </rPh>
    <phoneticPr fontId="6"/>
  </si>
  <si>
    <t>系統連系方式</t>
    <rPh sb="0" eb="2">
      <t>ケイトウ</t>
    </rPh>
    <rPh sb="2" eb="4">
      <t>レンケイ</t>
    </rPh>
    <rPh sb="4" eb="6">
      <t>ホウシキ</t>
    </rPh>
    <phoneticPr fontId="6"/>
  </si>
  <si>
    <t>ｋＷ</t>
    <phoneticPr fontId="6"/>
  </si>
  <si>
    <t>　　ｂ．パワーコンディショナー定格出力合計</t>
    <rPh sb="15" eb="17">
      <t>テイカク</t>
    </rPh>
    <rPh sb="17" eb="19">
      <t>シュツリョク</t>
    </rPh>
    <rPh sb="19" eb="21">
      <t>ゴウケイ</t>
    </rPh>
    <phoneticPr fontId="6"/>
  </si>
  <si>
    <t>バイオマス発電</t>
    <rPh sb="5" eb="7">
      <t>ハツデン</t>
    </rPh>
    <phoneticPr fontId="6"/>
  </si>
  <si>
    <t>ｋＷ</t>
    <phoneticPr fontId="6"/>
  </si>
  <si>
    <t>　　ａ．太陽電池モジュール公称最大出力合計</t>
    <rPh sb="4" eb="6">
      <t>タイヨウ</t>
    </rPh>
    <rPh sb="6" eb="8">
      <t>デンチ</t>
    </rPh>
    <rPh sb="13" eb="15">
      <t>コウショウ</t>
    </rPh>
    <rPh sb="15" eb="17">
      <t>サイダイ</t>
    </rPh>
    <rPh sb="17" eb="19">
      <t>シュツリョク</t>
    </rPh>
    <rPh sb="19" eb="21">
      <t>ゴウケイ</t>
    </rPh>
    <phoneticPr fontId="6"/>
  </si>
  <si>
    <t>小水力発電</t>
    <rPh sb="0" eb="1">
      <t>ショウ</t>
    </rPh>
    <rPh sb="1" eb="3">
      <t>スイリョク</t>
    </rPh>
    <rPh sb="3" eb="5">
      <t>ハツデン</t>
    </rPh>
    <phoneticPr fontId="6"/>
  </si>
  <si>
    <t>風力発電</t>
    <rPh sb="0" eb="2">
      <t>フウリョク</t>
    </rPh>
    <rPh sb="2" eb="4">
      <t>ハツデン</t>
    </rPh>
    <phoneticPr fontId="6"/>
  </si>
  <si>
    <t>ｋＷ</t>
    <phoneticPr fontId="6"/>
  </si>
  <si>
    <t>発電出力</t>
    <rPh sb="0" eb="2">
      <t>ハツデン</t>
    </rPh>
    <rPh sb="2" eb="4">
      <t>シュツリョク</t>
    </rPh>
    <phoneticPr fontId="6"/>
  </si>
  <si>
    <t>太陽光発電および蓄電池</t>
    <rPh sb="0" eb="2">
      <t>タイヨウ</t>
    </rPh>
    <rPh sb="2" eb="3">
      <t>コウ</t>
    </rPh>
    <rPh sb="3" eb="5">
      <t>ハツデン</t>
    </rPh>
    <rPh sb="8" eb="11">
      <t>チクデンチ</t>
    </rPh>
    <phoneticPr fontId="6"/>
  </si>
  <si>
    <r>
      <t xml:space="preserve">発電方式
</t>
    </r>
    <r>
      <rPr>
        <sz val="9"/>
        <rFont val="ＭＳ ゴシック"/>
        <family val="3"/>
        <charset val="128"/>
      </rPr>
      <t>（水力、バイオマスの場合）</t>
    </r>
    <rPh sb="0" eb="2">
      <t>ハツデン</t>
    </rPh>
    <rPh sb="2" eb="4">
      <t>ホウシキ</t>
    </rPh>
    <rPh sb="6" eb="8">
      <t>スイリョク</t>
    </rPh>
    <rPh sb="15" eb="17">
      <t>バアイ</t>
    </rPh>
    <phoneticPr fontId="6"/>
  </si>
  <si>
    <t>再生可能エネルギーの種類</t>
    <rPh sb="0" eb="2">
      <t>サイセイ</t>
    </rPh>
    <rPh sb="2" eb="4">
      <t>カノウ</t>
    </rPh>
    <rPh sb="10" eb="12">
      <t>シュルイ</t>
    </rPh>
    <phoneticPr fontId="6"/>
  </si>
  <si>
    <t>（３）設備およびシステムの概要</t>
    <rPh sb="3" eb="5">
      <t>セツビ</t>
    </rPh>
    <rPh sb="13" eb="15">
      <t>ガイヨウ</t>
    </rPh>
    <phoneticPr fontId="6"/>
  </si>
  <si>
    <t>←発注（契約）予定日～支払予定日</t>
    <rPh sb="1" eb="3">
      <t>ハッチュウ</t>
    </rPh>
    <rPh sb="4" eb="6">
      <t>ケイヤク</t>
    </rPh>
    <rPh sb="7" eb="9">
      <t>ヨテイ</t>
    </rPh>
    <rPh sb="9" eb="10">
      <t>ビ</t>
    </rPh>
    <rPh sb="11" eb="13">
      <t>シハライ</t>
    </rPh>
    <rPh sb="13" eb="16">
      <t>ヨテイビ</t>
    </rPh>
    <phoneticPr fontId="6"/>
  </si>
  <si>
    <t>年　　月　　日　～　　　年　　月　　日</t>
    <rPh sb="0" eb="1">
      <t>ネン</t>
    </rPh>
    <rPh sb="3" eb="4">
      <t>ツキ</t>
    </rPh>
    <rPh sb="6" eb="7">
      <t>ニチ</t>
    </rPh>
    <rPh sb="12" eb="13">
      <t>ネン</t>
    </rPh>
    <rPh sb="15" eb="16">
      <t>ツキ</t>
    </rPh>
    <rPh sb="18" eb="19">
      <t>ニチ</t>
    </rPh>
    <phoneticPr fontId="6"/>
  </si>
  <si>
    <t>事業期間</t>
    <rPh sb="0" eb="2">
      <t>ジギョウ</t>
    </rPh>
    <rPh sb="2" eb="4">
      <t>キカン</t>
    </rPh>
    <phoneticPr fontId="6"/>
  </si>
  <si>
    <t>（２）事業実施内容</t>
    <rPh sb="3" eb="5">
      <t>ジギョウ</t>
    </rPh>
    <rPh sb="5" eb="7">
      <t>ジッシ</t>
    </rPh>
    <rPh sb="7" eb="9">
      <t>ナイヨウ</t>
    </rPh>
    <phoneticPr fontId="6"/>
  </si>
  <si>
    <t>施設所有者の住所</t>
    <rPh sb="0" eb="2">
      <t>シセツ</t>
    </rPh>
    <rPh sb="2" eb="5">
      <t>ショユウシャ</t>
    </rPh>
    <rPh sb="6" eb="8">
      <t>ジュウショ</t>
    </rPh>
    <phoneticPr fontId="6"/>
  </si>
  <si>
    <t>施設所有者の氏名</t>
    <rPh sb="0" eb="2">
      <t>シセツ</t>
    </rPh>
    <rPh sb="2" eb="5">
      <t>ショユウシャ</t>
    </rPh>
    <rPh sb="6" eb="8">
      <t>シメイ</t>
    </rPh>
    <phoneticPr fontId="6"/>
  </si>
  <si>
    <t>申請者と施設所有者が異なる（次の施設所有者の同意あり）</t>
    <rPh sb="0" eb="3">
      <t>シンセイシャ</t>
    </rPh>
    <rPh sb="4" eb="6">
      <t>シセツ</t>
    </rPh>
    <rPh sb="6" eb="9">
      <t>ショユウシャ</t>
    </rPh>
    <rPh sb="10" eb="11">
      <t>コト</t>
    </rPh>
    <rPh sb="14" eb="15">
      <t>ツギ</t>
    </rPh>
    <rPh sb="16" eb="18">
      <t>シセツ</t>
    </rPh>
    <rPh sb="18" eb="21">
      <t>ショユウシャ</t>
    </rPh>
    <rPh sb="22" eb="24">
      <t>ドウイ</t>
    </rPh>
    <phoneticPr fontId="6"/>
  </si>
  <si>
    <t>申請者と施設所有者が同一</t>
    <rPh sb="0" eb="3">
      <t>シンセイシャ</t>
    </rPh>
    <rPh sb="4" eb="6">
      <t>シセツ</t>
    </rPh>
    <rPh sb="6" eb="9">
      <t>ショユウシャ</t>
    </rPh>
    <rPh sb="10" eb="12">
      <t>ドウイツ</t>
    </rPh>
    <phoneticPr fontId="6"/>
  </si>
  <si>
    <t>施設所有者</t>
    <rPh sb="0" eb="2">
      <t>シセツ</t>
    </rPh>
    <rPh sb="2" eb="5">
      <t>ショユウシャ</t>
    </rPh>
    <phoneticPr fontId="6" alignment="distributed"/>
  </si>
  <si>
    <t>施設の名称</t>
    <rPh sb="0" eb="2">
      <t>シセツ</t>
    </rPh>
    <rPh sb="3" eb="5">
      <t>メイショウ</t>
    </rPh>
    <phoneticPr fontId="6"/>
  </si>
  <si>
    <t>地目と区画指定状況</t>
    <rPh sb="0" eb="2">
      <t>チモク</t>
    </rPh>
    <rPh sb="3" eb="5">
      <t>クカク</t>
    </rPh>
    <rPh sb="5" eb="7">
      <t>シテイ</t>
    </rPh>
    <rPh sb="7" eb="9">
      <t>ジョウキョウ</t>
    </rPh>
    <phoneticPr fontId="6"/>
  </si>
  <si>
    <t>土地所有者の住所</t>
    <rPh sb="0" eb="2">
      <t>トチ</t>
    </rPh>
    <rPh sb="2" eb="5">
      <t>ショユウシャ</t>
    </rPh>
    <rPh sb="6" eb="8">
      <t>ジュウショ</t>
    </rPh>
    <phoneticPr fontId="6"/>
  </si>
  <si>
    <t>土地所有者の氏名</t>
    <rPh sb="0" eb="2">
      <t>トチ</t>
    </rPh>
    <rPh sb="2" eb="5">
      <t>ショユウシャ</t>
    </rPh>
    <rPh sb="6" eb="8">
      <t>シメイ</t>
    </rPh>
    <phoneticPr fontId="6"/>
  </si>
  <si>
    <t>申請者と土地所有者が異なる（次の土地所有者の同意あり）</t>
    <rPh sb="0" eb="3">
      <t>シンセイシャ</t>
    </rPh>
    <rPh sb="4" eb="6">
      <t>トチ</t>
    </rPh>
    <rPh sb="6" eb="9">
      <t>ショユウシャ</t>
    </rPh>
    <rPh sb="10" eb="11">
      <t>コト</t>
    </rPh>
    <rPh sb="14" eb="15">
      <t>ツギ</t>
    </rPh>
    <rPh sb="16" eb="18">
      <t>トチ</t>
    </rPh>
    <rPh sb="18" eb="21">
      <t>ショユウシャ</t>
    </rPh>
    <rPh sb="22" eb="24">
      <t>ドウイ</t>
    </rPh>
    <phoneticPr fontId="6"/>
  </si>
  <si>
    <t>☑</t>
    <phoneticPr fontId="6"/>
  </si>
  <si>
    <t>申請者と土地所有者が同一</t>
    <rPh sb="0" eb="3">
      <t>シンセイシャ</t>
    </rPh>
    <rPh sb="4" eb="6">
      <t>トチ</t>
    </rPh>
    <rPh sb="6" eb="9">
      <t>ショユウシャ</t>
    </rPh>
    <rPh sb="10" eb="12">
      <t>ドウイツ</t>
    </rPh>
    <phoneticPr fontId="6"/>
  </si>
  <si>
    <t>土地所有者</t>
    <rPh sb="0" eb="2">
      <t>トチ</t>
    </rPh>
    <rPh sb="2" eb="5">
      <t>ショユウシャ</t>
    </rPh>
    <phoneticPr fontId="6"/>
  </si>
  <si>
    <t>（１）事業の実施場所</t>
    <rPh sb="3" eb="5">
      <t>ジギョウ</t>
    </rPh>
    <rPh sb="6" eb="8">
      <t>ジッシ</t>
    </rPh>
    <rPh sb="8" eb="10">
      <t>バショ</t>
    </rPh>
    <phoneticPr fontId="6"/>
  </si>
  <si>
    <t>２　事業内容等</t>
    <rPh sb="2" eb="4">
      <t>ジギョウ</t>
    </rPh>
    <rPh sb="4" eb="6">
      <t>ナイヨウ</t>
    </rPh>
    <rPh sb="6" eb="7">
      <t>トウ</t>
    </rPh>
    <phoneticPr fontId="6"/>
  </si>
  <si>
    <t>万円</t>
    <rPh sb="0" eb="2">
      <t>マンエン</t>
    </rPh>
    <phoneticPr fontId="6"/>
  </si>
  <si>
    <t>申請者名</t>
    <rPh sb="0" eb="3">
      <t>シンセイシャ</t>
    </rPh>
    <rPh sb="3" eb="4">
      <t>メイ</t>
    </rPh>
    <phoneticPr fontId="6"/>
  </si>
  <si>
    <t>１　申請者の概要</t>
    <rPh sb="2" eb="5">
      <t>シンセイシャ</t>
    </rPh>
    <rPh sb="6" eb="8">
      <t>ガイヨウ</t>
    </rPh>
    <phoneticPr fontId="6"/>
  </si>
  <si>
    <t>フリガナ</t>
    <phoneticPr fontId="6" alignment="distributed"/>
  </si>
  <si>
    <t>（１４）補助金の振込先</t>
    <rPh sb="4" eb="7">
      <t>ホジョキン</t>
    </rPh>
    <rPh sb="8" eb="10">
      <t>フリコミ</t>
    </rPh>
    <rPh sb="10" eb="11">
      <t>サキ</t>
    </rPh>
    <phoneticPr fontId="6"/>
  </si>
  <si>
    <t>（１２）その他事業実施上問題となる事項</t>
    <rPh sb="6" eb="7">
      <t>タ</t>
    </rPh>
    <rPh sb="7" eb="9">
      <t>ジギョウ</t>
    </rPh>
    <rPh sb="9" eb="11">
      <t>ジッシ</t>
    </rPh>
    <rPh sb="11" eb="12">
      <t>ジョウ</t>
    </rPh>
    <rPh sb="12" eb="14">
      <t>モンダイ</t>
    </rPh>
    <rPh sb="17" eb="19">
      <t>ジコウ</t>
    </rPh>
    <phoneticPr fontId="6"/>
  </si>
  <si>
    <t>（１１）バイオマスの調達方法および見通し（バイオマスの場合）</t>
    <rPh sb="10" eb="12">
      <t>チョウタツ</t>
    </rPh>
    <rPh sb="12" eb="14">
      <t>ホウホウ</t>
    </rPh>
    <rPh sb="17" eb="19">
      <t>ミトオ</t>
    </rPh>
    <rPh sb="27" eb="29">
      <t>バアイ</t>
    </rPh>
    <phoneticPr fontId="6"/>
  </si>
  <si>
    <t>（１０）許認可、権利関係等事業実施の前提となる事項および実施上問題となる事項</t>
    <rPh sb="4" eb="7">
      <t>キョニンカ</t>
    </rPh>
    <rPh sb="8" eb="10">
      <t>ケンリ</t>
    </rPh>
    <rPh sb="10" eb="12">
      <t>カンケイ</t>
    </rPh>
    <rPh sb="12" eb="13">
      <t>トウ</t>
    </rPh>
    <rPh sb="13" eb="15">
      <t>ジギョウ</t>
    </rPh>
    <rPh sb="15" eb="17">
      <t>ジッシ</t>
    </rPh>
    <rPh sb="18" eb="20">
      <t>ゼンテイ</t>
    </rPh>
    <rPh sb="23" eb="25">
      <t>ジコウ</t>
    </rPh>
    <rPh sb="28" eb="30">
      <t>ジッシ</t>
    </rPh>
    <rPh sb="30" eb="31">
      <t>ジョウ</t>
    </rPh>
    <rPh sb="31" eb="33">
      <t>モンダイ</t>
    </rPh>
    <rPh sb="36" eb="38">
      <t>ジコウ</t>
    </rPh>
    <phoneticPr fontId="6"/>
  </si>
  <si>
    <t>（９）設備の保守計画</t>
    <rPh sb="3" eb="5">
      <t>セツビ</t>
    </rPh>
    <rPh sb="6" eb="8">
      <t>ホシュ</t>
    </rPh>
    <rPh sb="8" eb="10">
      <t>ケイカク</t>
    </rPh>
    <phoneticPr fontId="6"/>
  </si>
  <si>
    <t>（８）事業費等</t>
    <rPh sb="3" eb="6">
      <t>ジギョウヒ</t>
    </rPh>
    <rPh sb="6" eb="7">
      <t>トウ</t>
    </rPh>
    <phoneticPr fontId="6"/>
  </si>
  <si>
    <t>（７）事業実施予定スケジュール</t>
    <rPh sb="3" eb="5">
      <t>ジギョウ</t>
    </rPh>
    <rPh sb="5" eb="7">
      <t>ジッシ</t>
    </rPh>
    <rPh sb="7" eb="9">
      <t>ヨテイ</t>
    </rPh>
    <phoneticPr fontId="6"/>
  </si>
  <si>
    <t>（６）設備設置工事等の概要</t>
    <rPh sb="3" eb="5">
      <t>セツビ</t>
    </rPh>
    <rPh sb="5" eb="7">
      <t>セッチ</t>
    </rPh>
    <rPh sb="7" eb="9">
      <t>コウジ</t>
    </rPh>
    <rPh sb="9" eb="10">
      <t>トウ</t>
    </rPh>
    <rPh sb="11" eb="13">
      <t>ガイヨウ</t>
    </rPh>
    <phoneticPr fontId="6"/>
  </si>
  <si>
    <t>ＧＪ／年</t>
    <rPh sb="3" eb="4">
      <t>ネン</t>
    </rPh>
    <phoneticPr fontId="6"/>
  </si>
  <si>
    <t>利用熱量</t>
    <rPh sb="0" eb="2">
      <t>リヨウ</t>
    </rPh>
    <rPh sb="2" eb="4">
      <t>ネツリョウ</t>
    </rPh>
    <phoneticPr fontId="6"/>
  </si>
  <si>
    <t>熱利用場所</t>
    <rPh sb="0" eb="1">
      <t>ネツ</t>
    </rPh>
    <rPh sb="1" eb="3">
      <t>リヨウ</t>
    </rPh>
    <rPh sb="3" eb="5">
      <t>バショ</t>
    </rPh>
    <phoneticPr fontId="6"/>
  </si>
  <si>
    <t>（５）熱利用場所および用途等</t>
    <rPh sb="3" eb="4">
      <t>ネツ</t>
    </rPh>
    <rPh sb="4" eb="6">
      <t>リヨウ</t>
    </rPh>
    <rPh sb="6" eb="8">
      <t>バショ</t>
    </rPh>
    <rPh sb="11" eb="13">
      <t>ヨウト</t>
    </rPh>
    <rPh sb="13" eb="14">
      <t>トウ</t>
    </rPh>
    <phoneticPr fontId="6"/>
  </si>
  <si>
    <r>
      <t>ｋＷ</t>
    </r>
    <r>
      <rPr>
        <sz val="8"/>
        <rFont val="ＭＳ ゴシック"/>
        <family val="3"/>
        <charset val="128"/>
      </rPr>
      <t>（ヒートポンプを設置する場合）</t>
    </r>
    <rPh sb="10" eb="12">
      <t>セッチ</t>
    </rPh>
    <rPh sb="14" eb="16">
      <t>バアイ</t>
    </rPh>
    <phoneticPr fontId="6"/>
  </si>
  <si>
    <t>冷却能力</t>
    <rPh sb="0" eb="2">
      <t>レイキャク</t>
    </rPh>
    <rPh sb="2" eb="4">
      <t>ノウリョク</t>
    </rPh>
    <phoneticPr fontId="6"/>
  </si>
  <si>
    <t>加熱能力</t>
    <rPh sb="0" eb="2">
      <t>カネツ</t>
    </rPh>
    <rPh sb="2" eb="4">
      <t>ノウリョク</t>
    </rPh>
    <phoneticPr fontId="6"/>
  </si>
  <si>
    <t>年間冷熱生産量</t>
    <rPh sb="0" eb="2">
      <t>ネンカン</t>
    </rPh>
    <rPh sb="2" eb="4">
      <t>レイネツ</t>
    </rPh>
    <rPh sb="4" eb="6">
      <t>セイサン</t>
    </rPh>
    <rPh sb="6" eb="7">
      <t>リョウ</t>
    </rPh>
    <phoneticPr fontId="6"/>
  </si>
  <si>
    <t>年間温熱生産量</t>
    <rPh sb="0" eb="2">
      <t>ネンカン</t>
    </rPh>
    <rPh sb="2" eb="4">
      <t>オンネツ</t>
    </rPh>
    <rPh sb="4" eb="6">
      <t>セイサン</t>
    </rPh>
    <rPh sb="6" eb="7">
      <t>リョウ</t>
    </rPh>
    <phoneticPr fontId="6"/>
  </si>
  <si>
    <t>ＧＪ／ｈ</t>
    <phoneticPr fontId="6"/>
  </si>
  <si>
    <t>熱源機の出力</t>
    <rPh sb="0" eb="3">
      <t>ネツゲンキ</t>
    </rPh>
    <rPh sb="4" eb="6">
      <t>シュツリョク</t>
    </rPh>
    <phoneticPr fontId="6"/>
  </si>
  <si>
    <t>年間熱供給量</t>
    <rPh sb="0" eb="1">
      <t>ネン</t>
    </rPh>
    <rPh sb="1" eb="2">
      <t>カン</t>
    </rPh>
    <rPh sb="2" eb="3">
      <t>ネツ</t>
    </rPh>
    <rPh sb="3" eb="5">
      <t>キョウキュウ</t>
    </rPh>
    <rPh sb="5" eb="6">
      <t>リョウ</t>
    </rPh>
    <phoneticPr fontId="6"/>
  </si>
  <si>
    <t>　</t>
    <phoneticPr fontId="6"/>
  </si>
  <si>
    <t>（４）エネルギー発生量と経済性</t>
    <rPh sb="8" eb="10">
      <t>ハッセイ</t>
    </rPh>
    <rPh sb="10" eb="11">
      <t>リョウ</t>
    </rPh>
    <rPh sb="11" eb="12">
      <t>リキリョウ</t>
    </rPh>
    <rPh sb="12" eb="15">
      <t>ケイザイセイ</t>
    </rPh>
    <phoneticPr fontId="6"/>
  </si>
  <si>
    <t>バイオマス依存率</t>
    <rPh sb="5" eb="7">
      <t>イゾン</t>
    </rPh>
    <rPh sb="7" eb="8">
      <t>リツ</t>
    </rPh>
    <phoneticPr fontId="6"/>
  </si>
  <si>
    <r>
      <t>kg，t，Nm</t>
    </r>
    <r>
      <rPr>
        <vertAlign val="superscript"/>
        <sz val="11"/>
        <rFont val="ＭＳ ゴシック"/>
        <family val="3"/>
        <charset val="128"/>
      </rPr>
      <t>3</t>
    </r>
    <r>
      <rPr>
        <sz val="11"/>
        <rFont val="ＭＳ ゴシック"/>
        <family val="3"/>
        <charset val="128"/>
      </rPr>
      <t>／年</t>
    </r>
    <rPh sb="9" eb="10">
      <t>ネン</t>
    </rPh>
    <phoneticPr fontId="6"/>
  </si>
  <si>
    <t>バイオマスの年間使用量</t>
    <rPh sb="6" eb="8">
      <t>ネンカン</t>
    </rPh>
    <rPh sb="8" eb="10">
      <t>シヨウ</t>
    </rPh>
    <rPh sb="10" eb="11">
      <t>リョウ</t>
    </rPh>
    <phoneticPr fontId="6"/>
  </si>
  <si>
    <t>バイオマスの種類</t>
    <rPh sb="6" eb="8">
      <t>シュルイ</t>
    </rPh>
    <phoneticPr fontId="6"/>
  </si>
  <si>
    <t>（バイオマスの場合）</t>
    <rPh sb="7" eb="9">
      <t>バアイ</t>
    </rPh>
    <phoneticPr fontId="6"/>
  </si>
  <si>
    <t>その他熱利用</t>
    <rPh sb="2" eb="3">
      <t>タ</t>
    </rPh>
    <rPh sb="3" eb="4">
      <t>ネツ</t>
    </rPh>
    <rPh sb="4" eb="6">
      <t>リヨウ</t>
    </rPh>
    <phoneticPr fontId="6"/>
  </si>
  <si>
    <t>補助燃料（熱源）の使用量（能力）</t>
    <phoneticPr fontId="6"/>
  </si>
  <si>
    <t>下水熱利用</t>
    <rPh sb="0" eb="2">
      <t>ゲスイ</t>
    </rPh>
    <rPh sb="2" eb="3">
      <t>ネツ</t>
    </rPh>
    <rPh sb="3" eb="5">
      <t>リヨウ</t>
    </rPh>
    <phoneticPr fontId="6"/>
  </si>
  <si>
    <t>補助燃料（熱源）の種類</t>
    <rPh sb="0" eb="2">
      <t>ホジョ</t>
    </rPh>
    <rPh sb="2" eb="4">
      <t>ネンリョウ</t>
    </rPh>
    <rPh sb="5" eb="7">
      <t>ネツゲン</t>
    </rPh>
    <rPh sb="9" eb="11">
      <t>シュルイ</t>
    </rPh>
    <phoneticPr fontId="6"/>
  </si>
  <si>
    <t>地中熱利用</t>
    <rPh sb="0" eb="2">
      <t>チチュウ</t>
    </rPh>
    <rPh sb="2" eb="3">
      <t>ネツ</t>
    </rPh>
    <rPh sb="3" eb="5">
      <t>リヨウ</t>
    </rPh>
    <phoneticPr fontId="6"/>
  </si>
  <si>
    <t>バイオマス熱利用</t>
    <rPh sb="5" eb="6">
      <t>ネツ</t>
    </rPh>
    <rPh sb="6" eb="8">
      <t>リヨウ</t>
    </rPh>
    <phoneticPr fontId="6"/>
  </si>
  <si>
    <t>(注)太陽熱集熱器の場合は集熱器総面積および設置角度、設置方位、地中熱の場合は地中熱交換器の設置方法の種類および有効長（全長、1本あたり）、本数も記入すること</t>
    <rPh sb="1" eb="2">
      <t>チュウ</t>
    </rPh>
    <rPh sb="3" eb="6">
      <t>タイヨウネツ</t>
    </rPh>
    <rPh sb="6" eb="7">
      <t>シュウ</t>
    </rPh>
    <rPh sb="7" eb="8">
      <t>ネツ</t>
    </rPh>
    <rPh sb="8" eb="9">
      <t>キ</t>
    </rPh>
    <rPh sb="10" eb="12">
      <t>バアイ</t>
    </rPh>
    <rPh sb="13" eb="14">
      <t>シュウ</t>
    </rPh>
    <rPh sb="14" eb="15">
      <t>ネツ</t>
    </rPh>
    <rPh sb="15" eb="16">
      <t>キ</t>
    </rPh>
    <rPh sb="16" eb="19">
      <t>ソウメンセキ</t>
    </rPh>
    <rPh sb="22" eb="24">
      <t>セッチ</t>
    </rPh>
    <rPh sb="24" eb="26">
      <t>カクド</t>
    </rPh>
    <rPh sb="27" eb="29">
      <t>セッチ</t>
    </rPh>
    <rPh sb="29" eb="31">
      <t>ホウイ</t>
    </rPh>
    <rPh sb="32" eb="34">
      <t>チチュウ</t>
    </rPh>
    <rPh sb="34" eb="35">
      <t>ネツ</t>
    </rPh>
    <rPh sb="36" eb="38">
      <t>バアイ</t>
    </rPh>
    <rPh sb="39" eb="41">
      <t>チチュウ</t>
    </rPh>
    <rPh sb="41" eb="42">
      <t>ネツ</t>
    </rPh>
    <rPh sb="46" eb="48">
      <t>セッチ</t>
    </rPh>
    <rPh sb="48" eb="50">
      <t>ホウホウ</t>
    </rPh>
    <rPh sb="51" eb="53">
      <t>シュルイ</t>
    </rPh>
    <rPh sb="56" eb="58">
      <t>ユウコウ</t>
    </rPh>
    <rPh sb="58" eb="59">
      <t>チョウ</t>
    </rPh>
    <rPh sb="60" eb="62">
      <t>ゼンチョウ</t>
    </rPh>
    <rPh sb="64" eb="65">
      <t>ホン</t>
    </rPh>
    <rPh sb="70" eb="72">
      <t>ホンスウ</t>
    </rPh>
    <rPh sb="73" eb="75">
      <t>キニュウ</t>
    </rPh>
    <phoneticPr fontId="6"/>
  </si>
  <si>
    <t>太陽熱利用</t>
    <rPh sb="0" eb="3">
      <t>タイヨウネツ</t>
    </rPh>
    <rPh sb="3" eb="5">
      <t>リヨウ</t>
    </rPh>
    <phoneticPr fontId="6"/>
  </si>
  <si>
    <t>機器の型式、方式等</t>
    <rPh sb="0" eb="2">
      <t>キキ</t>
    </rPh>
    <rPh sb="3" eb="5">
      <t>カタシキ</t>
    </rPh>
    <rPh sb="6" eb="8">
      <t>ホウシキ</t>
    </rPh>
    <rPh sb="8" eb="9">
      <t>トウ</t>
    </rPh>
    <phoneticPr fontId="6"/>
  </si>
  <si>
    <t>（１１）バイオマスの調達方法および見通し</t>
    <rPh sb="10" eb="12">
      <t>チョウタツ</t>
    </rPh>
    <rPh sb="12" eb="14">
      <t>ホウホウ</t>
    </rPh>
    <rPh sb="17" eb="19">
      <t>ミトオ</t>
    </rPh>
    <phoneticPr fontId="6"/>
  </si>
  <si>
    <r>
      <t>㎏,ｔ,Nm</t>
    </r>
    <r>
      <rPr>
        <vertAlign val="superscript"/>
        <sz val="11"/>
        <rFont val="ＭＳ ゴシック"/>
        <family val="3"/>
        <charset val="128"/>
      </rPr>
      <t>3</t>
    </r>
    <r>
      <rPr>
        <sz val="11"/>
        <rFont val="ＭＳ ゴシック"/>
        <family val="3"/>
        <charset val="128"/>
      </rPr>
      <t>／年</t>
    </r>
    <rPh sb="8" eb="9">
      <t>ネン</t>
    </rPh>
    <phoneticPr fontId="6"/>
  </si>
  <si>
    <t>年間想定燃料販売量</t>
    <phoneticPr fontId="6"/>
  </si>
  <si>
    <t>燃料販売先</t>
    <phoneticPr fontId="6"/>
  </si>
  <si>
    <t>（燃料を販売する場合）</t>
    <rPh sb="1" eb="3">
      <t>ネンリョウ</t>
    </rPh>
    <rPh sb="4" eb="6">
      <t>ハンバイ</t>
    </rPh>
    <rPh sb="8" eb="10">
      <t>バアイ</t>
    </rPh>
    <phoneticPr fontId="6"/>
  </si>
  <si>
    <t>バイオマス燃料の用途</t>
    <rPh sb="5" eb="7">
      <t>ネンリョウ</t>
    </rPh>
    <rPh sb="8" eb="10">
      <t>ヨウト</t>
    </rPh>
    <phoneticPr fontId="6"/>
  </si>
  <si>
    <t>利用施設におけるバイオマス
燃料の年間想定消費量</t>
    <rPh sb="0" eb="2">
      <t>リヨウ</t>
    </rPh>
    <rPh sb="2" eb="4">
      <t>シセツ</t>
    </rPh>
    <rPh sb="14" eb="16">
      <t>ネンリョウ</t>
    </rPh>
    <rPh sb="17" eb="19">
      <t>ネンカン</t>
    </rPh>
    <rPh sb="19" eb="21">
      <t>ソウテイ</t>
    </rPh>
    <rPh sb="21" eb="24">
      <t>ショウヒリョウ</t>
    </rPh>
    <phoneticPr fontId="6"/>
  </si>
  <si>
    <t>利用施設</t>
    <rPh sb="0" eb="2">
      <t>リヨウ</t>
    </rPh>
    <rPh sb="2" eb="4">
      <t>シセツ</t>
    </rPh>
    <phoneticPr fontId="6"/>
  </si>
  <si>
    <t>（５）バイオマス燃料の利用先、利用場所および用途等</t>
    <rPh sb="8" eb="10">
      <t>ネンリョウ</t>
    </rPh>
    <rPh sb="11" eb="13">
      <t>リヨウ</t>
    </rPh>
    <rPh sb="13" eb="14">
      <t>サキ</t>
    </rPh>
    <rPh sb="15" eb="17">
      <t>リヨウ</t>
    </rPh>
    <rPh sb="17" eb="19">
      <t>バショ</t>
    </rPh>
    <rPh sb="22" eb="24">
      <t>ヨウト</t>
    </rPh>
    <rPh sb="24" eb="25">
      <t>トウ</t>
    </rPh>
    <phoneticPr fontId="6"/>
  </si>
  <si>
    <t>バイオマス燃料製造の
エネルギー回収率</t>
    <rPh sb="5" eb="7">
      <t>ネンリョウ</t>
    </rPh>
    <rPh sb="7" eb="9">
      <t>セイゾウ</t>
    </rPh>
    <rPh sb="16" eb="18">
      <t>カイシュウ</t>
    </rPh>
    <rPh sb="18" eb="19">
      <t>リツ</t>
    </rPh>
    <phoneticPr fontId="6"/>
  </si>
  <si>
    <t>年間生産予定量</t>
    <rPh sb="0" eb="2">
      <t>ネンカン</t>
    </rPh>
    <rPh sb="2" eb="4">
      <t>セイサン</t>
    </rPh>
    <rPh sb="4" eb="6">
      <t>ヨテイ</t>
    </rPh>
    <rPh sb="6" eb="7">
      <t>リョウ</t>
    </rPh>
    <phoneticPr fontId="6"/>
  </si>
  <si>
    <t>／ｈ</t>
    <phoneticPr fontId="6"/>
  </si>
  <si>
    <t>バイオマス燃料の生産能力</t>
    <rPh sb="5" eb="7">
      <t>ネンリョウ</t>
    </rPh>
    <rPh sb="8" eb="10">
      <t>セイサン</t>
    </rPh>
    <rPh sb="10" eb="12">
      <t>ノウリョク</t>
    </rPh>
    <phoneticPr fontId="6"/>
  </si>
  <si>
    <t>　</t>
    <phoneticPr fontId="6"/>
  </si>
  <si>
    <t>％</t>
    <phoneticPr fontId="6"/>
  </si>
  <si>
    <t>製造時バイオマス依存率</t>
    <rPh sb="0" eb="2">
      <t>セイゾウ</t>
    </rPh>
    <rPh sb="2" eb="3">
      <t>ジ</t>
    </rPh>
    <rPh sb="8" eb="10">
      <t>イゾン</t>
    </rPh>
    <rPh sb="10" eb="11">
      <t>リツ</t>
    </rPh>
    <phoneticPr fontId="6"/>
  </si>
  <si>
    <r>
      <t>MJ／kg，MJ／Nm</t>
    </r>
    <r>
      <rPr>
        <vertAlign val="superscript"/>
        <sz val="11"/>
        <rFont val="ＭＳ ゴシック"/>
        <family val="3"/>
        <charset val="128"/>
      </rPr>
      <t>3</t>
    </r>
    <phoneticPr fontId="6"/>
  </si>
  <si>
    <r>
      <t xml:space="preserve">補助燃料等発熱量
</t>
    </r>
    <r>
      <rPr>
        <sz val="9"/>
        <rFont val="ＭＳ ゴシック"/>
        <family val="3"/>
        <charset val="128"/>
      </rPr>
      <t>（低位発熱量）</t>
    </r>
    <rPh sb="0" eb="2">
      <t>ホジョ</t>
    </rPh>
    <rPh sb="2" eb="4">
      <t>ネンリョウ</t>
    </rPh>
    <rPh sb="4" eb="5">
      <t>トウ</t>
    </rPh>
    <rPh sb="5" eb="7">
      <t>ハツネツ</t>
    </rPh>
    <rPh sb="7" eb="8">
      <t>リョウ</t>
    </rPh>
    <rPh sb="10" eb="12">
      <t>テイイ</t>
    </rPh>
    <rPh sb="12" eb="14">
      <t>ハツネツ</t>
    </rPh>
    <rPh sb="14" eb="15">
      <t>リョウ</t>
    </rPh>
    <phoneticPr fontId="6"/>
  </si>
  <si>
    <r>
      <t>MJ／kg，MJ／Nm</t>
    </r>
    <r>
      <rPr>
        <vertAlign val="superscript"/>
        <sz val="11"/>
        <rFont val="ＭＳ ゴシック"/>
        <family val="3"/>
        <charset val="128"/>
      </rPr>
      <t>3</t>
    </r>
    <phoneticPr fontId="6"/>
  </si>
  <si>
    <r>
      <t xml:space="preserve">バイオマス原料発熱量
</t>
    </r>
    <r>
      <rPr>
        <sz val="9"/>
        <rFont val="ＭＳ ゴシック"/>
        <family val="3"/>
        <charset val="128"/>
      </rPr>
      <t>（低位発熱量）</t>
    </r>
    <rPh sb="5" eb="7">
      <t>ゲンリョウ</t>
    </rPh>
    <rPh sb="7" eb="9">
      <t>ハツネツ</t>
    </rPh>
    <rPh sb="9" eb="10">
      <t>リョウ</t>
    </rPh>
    <rPh sb="12" eb="14">
      <t>テイイ</t>
    </rPh>
    <rPh sb="14" eb="16">
      <t>ハツネツ</t>
    </rPh>
    <rPh sb="16" eb="17">
      <t>リョウ</t>
    </rPh>
    <phoneticPr fontId="6"/>
  </si>
  <si>
    <t>補助燃料の年間使用量</t>
    <rPh sb="0" eb="2">
      <t>ホジョ</t>
    </rPh>
    <rPh sb="2" eb="4">
      <t>ネンリョウ</t>
    </rPh>
    <rPh sb="5" eb="7">
      <t>ネンカン</t>
    </rPh>
    <rPh sb="7" eb="10">
      <t>シヨウリョウ</t>
    </rPh>
    <phoneticPr fontId="6"/>
  </si>
  <si>
    <t>補助燃料等の種類</t>
    <rPh sb="0" eb="2">
      <t>ホジョ</t>
    </rPh>
    <rPh sb="2" eb="4">
      <t>ネンリョウ</t>
    </rPh>
    <rPh sb="4" eb="5">
      <t>トウ</t>
    </rPh>
    <rPh sb="6" eb="8">
      <t>シュルイ</t>
    </rPh>
    <phoneticPr fontId="6"/>
  </si>
  <si>
    <t>液体</t>
    <rPh sb="0" eb="2">
      <t>エキタイ</t>
    </rPh>
    <phoneticPr fontId="6"/>
  </si>
  <si>
    <r>
      <t>kg，t，Nm</t>
    </r>
    <r>
      <rPr>
        <vertAlign val="superscript"/>
        <sz val="11"/>
        <rFont val="ＭＳ ゴシック"/>
        <family val="3"/>
        <charset val="128"/>
      </rPr>
      <t>3</t>
    </r>
    <r>
      <rPr>
        <sz val="11"/>
        <rFont val="ＭＳ ゴシック"/>
        <family val="3"/>
        <charset val="128"/>
      </rPr>
      <t>／年</t>
    </r>
    <phoneticPr fontId="6"/>
  </si>
  <si>
    <t>バイオマス原料の年間使用量</t>
    <phoneticPr fontId="6"/>
  </si>
  <si>
    <t>気体</t>
    <rPh sb="0" eb="2">
      <t>キタイ</t>
    </rPh>
    <phoneticPr fontId="6"/>
  </si>
  <si>
    <t>バイオマス原料の種類</t>
    <rPh sb="5" eb="7">
      <t>ゲンリョウ</t>
    </rPh>
    <rPh sb="8" eb="10">
      <t>シュルイ</t>
    </rPh>
    <phoneticPr fontId="6"/>
  </si>
  <si>
    <t>固体</t>
    <rPh sb="0" eb="2">
      <t>コタイ</t>
    </rPh>
    <phoneticPr fontId="6"/>
  </si>
  <si>
    <r>
      <t xml:space="preserve">製品燃料の発熱量
</t>
    </r>
    <r>
      <rPr>
        <sz val="9"/>
        <rFont val="ＭＳ ゴシック"/>
        <family val="3"/>
        <charset val="128"/>
      </rPr>
      <t>（低位発熱量）</t>
    </r>
    <rPh sb="0" eb="2">
      <t>セイヒン</t>
    </rPh>
    <rPh sb="2" eb="4">
      <t>ネンリョウ</t>
    </rPh>
    <rPh sb="5" eb="7">
      <t>ハツネツ</t>
    </rPh>
    <rPh sb="7" eb="8">
      <t>リョウ</t>
    </rPh>
    <rPh sb="10" eb="12">
      <t>テイイ</t>
    </rPh>
    <rPh sb="12" eb="14">
      <t>ハツネツ</t>
    </rPh>
    <rPh sb="14" eb="15">
      <t>リョウ</t>
    </rPh>
    <phoneticPr fontId="6"/>
  </si>
  <si>
    <t>製品燃料の形態</t>
    <rPh sb="0" eb="2">
      <t>セイヒン</t>
    </rPh>
    <rPh sb="2" eb="4">
      <t>ネンリョウ</t>
    </rPh>
    <rPh sb="5" eb="7">
      <t>ケイタイ</t>
    </rPh>
    <phoneticPr fontId="6"/>
  </si>
  <si>
    <t>製品燃料の名称</t>
    <rPh sb="0" eb="2">
      <t>セイヒン</t>
    </rPh>
    <rPh sb="2" eb="4">
      <t>ネンリョウ</t>
    </rPh>
    <rPh sb="5" eb="7">
      <t>メイショウ</t>
    </rPh>
    <phoneticPr fontId="6"/>
  </si>
  <si>
    <t>方式</t>
    <rPh sb="0" eb="2">
      <t>ホウシキ</t>
    </rPh>
    <phoneticPr fontId="6"/>
  </si>
  <si>
    <t>（１５）補助金の振込先</t>
    <rPh sb="4" eb="7">
      <t>ホジョキン</t>
    </rPh>
    <rPh sb="8" eb="10">
      <t>フリコミ</t>
    </rPh>
    <rPh sb="10" eb="11">
      <t>サキ</t>
    </rPh>
    <phoneticPr fontId="6"/>
  </si>
  <si>
    <t>□</t>
    <phoneticPr fontId="6"/>
  </si>
  <si>
    <t>（１３）その他事業実施上問題となる事項</t>
    <rPh sb="6" eb="7">
      <t>タ</t>
    </rPh>
    <rPh sb="7" eb="9">
      <t>ジギョウ</t>
    </rPh>
    <rPh sb="9" eb="11">
      <t>ジッシ</t>
    </rPh>
    <rPh sb="11" eb="12">
      <t>ジョウ</t>
    </rPh>
    <rPh sb="12" eb="14">
      <t>モンダイ</t>
    </rPh>
    <rPh sb="17" eb="19">
      <t>ジコウ</t>
    </rPh>
    <phoneticPr fontId="6"/>
  </si>
  <si>
    <t>（１２）許認可、権利関係等事業実施の前提となる事項および実施上問題となる事項</t>
    <rPh sb="4" eb="7">
      <t>キョニンカ</t>
    </rPh>
    <rPh sb="8" eb="10">
      <t>ケンリ</t>
    </rPh>
    <rPh sb="10" eb="12">
      <t>カンケイ</t>
    </rPh>
    <rPh sb="12" eb="13">
      <t>トウ</t>
    </rPh>
    <rPh sb="13" eb="15">
      <t>ジギョウ</t>
    </rPh>
    <rPh sb="15" eb="17">
      <t>ジッシ</t>
    </rPh>
    <rPh sb="18" eb="20">
      <t>ゼンテイ</t>
    </rPh>
    <rPh sb="23" eb="25">
      <t>ジコウ</t>
    </rPh>
    <rPh sb="28" eb="30">
      <t>ジッシ</t>
    </rPh>
    <rPh sb="30" eb="31">
      <t>ジョウ</t>
    </rPh>
    <rPh sb="31" eb="33">
      <t>モンダイ</t>
    </rPh>
    <rPh sb="36" eb="38">
      <t>ジコウ</t>
    </rPh>
    <phoneticPr fontId="6"/>
  </si>
  <si>
    <t>（１１）設備の保守計画</t>
    <rPh sb="4" eb="6">
      <t>セツビ</t>
    </rPh>
    <rPh sb="7" eb="9">
      <t>ホシュ</t>
    </rPh>
    <rPh sb="9" eb="11">
      <t>ケイカク</t>
    </rPh>
    <phoneticPr fontId="6"/>
  </si>
  <si>
    <t>（１０）事業費等</t>
    <rPh sb="4" eb="7">
      <t>ジギョウヒ</t>
    </rPh>
    <rPh sb="7" eb="8">
      <t>トウ</t>
    </rPh>
    <phoneticPr fontId="6"/>
  </si>
  <si>
    <t>（９）事業実施予定スケジュール</t>
    <rPh sb="3" eb="5">
      <t>ジギョウ</t>
    </rPh>
    <rPh sb="5" eb="7">
      <t>ジッシ</t>
    </rPh>
    <rPh sb="7" eb="9">
      <t>ヨテイ</t>
    </rPh>
    <phoneticPr fontId="6"/>
  </si>
  <si>
    <t>（８）設備設置工事等の概要</t>
    <rPh sb="3" eb="5">
      <t>セツビ</t>
    </rPh>
    <rPh sb="5" eb="7">
      <t>セッチ</t>
    </rPh>
    <rPh sb="7" eb="9">
      <t>コウジ</t>
    </rPh>
    <rPh sb="9" eb="10">
      <t>トウ</t>
    </rPh>
    <rPh sb="11" eb="13">
      <t>ガイヨウ</t>
    </rPh>
    <phoneticPr fontId="6"/>
  </si>
  <si>
    <t>％</t>
    <phoneticPr fontId="6"/>
  </si>
  <si>
    <t>＝</t>
    <phoneticPr fontId="6"/>
  </si>
  <si>
    <t>　</t>
    <phoneticPr fontId="6"/>
  </si>
  <si>
    <t>（５）エネルギー発生量と経済性</t>
    <rPh sb="8" eb="10">
      <t>ハッセイ</t>
    </rPh>
    <rPh sb="10" eb="11">
      <t>リョウ</t>
    </rPh>
    <rPh sb="12" eb="15">
      <t>ケイザイセイ</t>
    </rPh>
    <phoneticPr fontId="6"/>
  </si>
  <si>
    <t>系統連系方式</t>
    <rPh sb="0" eb="4">
      <t>ケイトウレンケイ</t>
    </rPh>
    <rPh sb="4" eb="6">
      <t>ホウシキ</t>
    </rPh>
    <phoneticPr fontId="6"/>
  </si>
  <si>
    <t>ｋＷ</t>
    <phoneticPr fontId="6"/>
  </si>
  <si>
    <t>合計発電出力</t>
    <rPh sb="0" eb="2">
      <t>ゴウケイ</t>
    </rPh>
    <rPh sb="2" eb="4">
      <t>ハツデン</t>
    </rPh>
    <rPh sb="4" eb="6">
      <t>シュツリョク</t>
    </rPh>
    <phoneticPr fontId="6"/>
  </si>
  <si>
    <t>台</t>
    <rPh sb="0" eb="1">
      <t>ダイ</t>
    </rPh>
    <phoneticPr fontId="6"/>
  </si>
  <si>
    <t>導入台数</t>
    <rPh sb="0" eb="2">
      <t>ドウニュウ</t>
    </rPh>
    <rPh sb="2" eb="4">
      <t>ダイスウ</t>
    </rPh>
    <phoneticPr fontId="6"/>
  </si>
  <si>
    <t>燃料電池</t>
    <rPh sb="0" eb="2">
      <t>ネンリョウ</t>
    </rPh>
    <rPh sb="2" eb="4">
      <t>デンチ</t>
    </rPh>
    <phoneticPr fontId="6"/>
  </si>
  <si>
    <t>単機発電出力</t>
    <rPh sb="0" eb="2">
      <t>タンキ</t>
    </rPh>
    <rPh sb="2" eb="4">
      <t>ハツデン</t>
    </rPh>
    <rPh sb="4" eb="6">
      <t>シュツリョク</t>
    </rPh>
    <phoneticPr fontId="6"/>
  </si>
  <si>
    <t>ガスコージェネレーション</t>
    <phoneticPr fontId="6"/>
  </si>
  <si>
    <t>機種、形式等</t>
    <rPh sb="0" eb="2">
      <t>キシュ</t>
    </rPh>
    <rPh sb="3" eb="5">
      <t>ケイシキ</t>
    </rPh>
    <rPh sb="5" eb="6">
      <t>トウ</t>
    </rPh>
    <phoneticPr fontId="6"/>
  </si>
  <si>
    <t>設備の種類</t>
    <rPh sb="0" eb="2">
      <t>セツビ</t>
    </rPh>
    <rPh sb="3" eb="5">
      <t>シュルイ</t>
    </rPh>
    <phoneticPr fontId="6"/>
  </si>
  <si>
    <t>フリガナ</t>
    <phoneticPr fontId="6" alignment="distributed"/>
  </si>
  <si>
    <t>□</t>
    <phoneticPr fontId="6"/>
  </si>
  <si>
    <t>（１１）許認可、権利関係等事業実施の前提となる事項および実施上問題となる事項</t>
    <rPh sb="4" eb="7">
      <t>キョニンカ</t>
    </rPh>
    <rPh sb="8" eb="10">
      <t>ケンリ</t>
    </rPh>
    <rPh sb="10" eb="12">
      <t>カンケイ</t>
    </rPh>
    <rPh sb="12" eb="13">
      <t>トウ</t>
    </rPh>
    <rPh sb="13" eb="15">
      <t>ジギョウ</t>
    </rPh>
    <rPh sb="15" eb="17">
      <t>ジッシ</t>
    </rPh>
    <rPh sb="18" eb="20">
      <t>ゼンテイ</t>
    </rPh>
    <rPh sb="23" eb="25">
      <t>ジコウ</t>
    </rPh>
    <rPh sb="28" eb="30">
      <t>ジッシ</t>
    </rPh>
    <rPh sb="30" eb="31">
      <t>ジョウ</t>
    </rPh>
    <rPh sb="31" eb="33">
      <t>モンダイ</t>
    </rPh>
    <rPh sb="36" eb="38">
      <t>ジコウ</t>
    </rPh>
    <phoneticPr fontId="6"/>
  </si>
  <si>
    <t>（１０）設備の保守計画</t>
    <rPh sb="4" eb="6">
      <t>セツビ</t>
    </rPh>
    <rPh sb="7" eb="9">
      <t>ホシュ</t>
    </rPh>
    <rPh sb="9" eb="11">
      <t>ケイカク</t>
    </rPh>
    <phoneticPr fontId="6"/>
  </si>
  <si>
    <t>ｋＷ ×</t>
    <phoneticPr fontId="6"/>
  </si>
  <si>
    <t>県補助金の計算</t>
    <phoneticPr fontId="6"/>
  </si>
  <si>
    <t>（９）事業費等</t>
    <rPh sb="3" eb="6">
      <t>ジギョウヒ</t>
    </rPh>
    <rPh sb="6" eb="7">
      <t>トウ</t>
    </rPh>
    <phoneticPr fontId="6"/>
  </si>
  <si>
    <t>（８）事業実施予定スケジュール</t>
    <rPh sb="3" eb="5">
      <t>ジギョウ</t>
    </rPh>
    <rPh sb="5" eb="7">
      <t>ジッシ</t>
    </rPh>
    <rPh sb="7" eb="9">
      <t>ヨテイ</t>
    </rPh>
    <phoneticPr fontId="6"/>
  </si>
  <si>
    <t>（７）設備設置工事等の概要</t>
    <rPh sb="3" eb="5">
      <t>セツビ</t>
    </rPh>
    <rPh sb="5" eb="7">
      <t>セッチ</t>
    </rPh>
    <rPh sb="7" eb="9">
      <t>コウジ</t>
    </rPh>
    <rPh sb="9" eb="10">
      <t>トウ</t>
    </rPh>
    <rPh sb="11" eb="13">
      <t>ガイヨウ</t>
    </rPh>
    <phoneticPr fontId="6"/>
  </si>
  <si>
    <t>（６）電力会社との協議内容</t>
    <rPh sb="3" eb="5">
      <t>デンリョク</t>
    </rPh>
    <rPh sb="5" eb="7">
      <t>ガイシャ</t>
    </rPh>
    <rPh sb="9" eb="11">
      <t>キョウギ</t>
    </rPh>
    <rPh sb="11" eb="13">
      <t>ナイヨウ</t>
    </rPh>
    <phoneticPr fontId="6"/>
  </si>
  <si>
    <t>太陽光発電</t>
    <rPh sb="0" eb="2">
      <t>タイヨウ</t>
    </rPh>
    <rPh sb="2" eb="3">
      <t>コウ</t>
    </rPh>
    <rPh sb="3" eb="5">
      <t>ハツデン</t>
    </rPh>
    <phoneticPr fontId="6"/>
  </si>
  <si>
    <t>（４）蓄電池の用途</t>
    <rPh sb="3" eb="6">
      <t>チクデンチ</t>
    </rPh>
    <rPh sb="7" eb="9">
      <t>ヨウト</t>
    </rPh>
    <phoneticPr fontId="6"/>
  </si>
  <si>
    <t>ｋＶＡ</t>
    <phoneticPr fontId="6"/>
  </si>
  <si>
    <t>ｋＷｈ</t>
    <phoneticPr fontId="6"/>
  </si>
  <si>
    <t>（３）蓄電池の概要</t>
    <rPh sb="3" eb="6">
      <t>チクデンチ</t>
    </rPh>
    <rPh sb="7" eb="9">
      <t>ガイヨウ</t>
    </rPh>
    <phoneticPr fontId="6"/>
  </si>
  <si>
    <t>□</t>
    <phoneticPr fontId="6"/>
  </si>
  <si>
    <t>フリガナ</t>
    <phoneticPr fontId="6" alignment="distributed"/>
  </si>
  <si>
    <t>（自動車としての用途と、Ｖ２Ｈを介した電源供給としての用途に分けてそれぞれ記載すること）</t>
    <rPh sb="1" eb="4">
      <t>ジドウシャ</t>
    </rPh>
    <rPh sb="8" eb="10">
      <t>ヨウト</t>
    </rPh>
    <rPh sb="16" eb="17">
      <t>カイ</t>
    </rPh>
    <rPh sb="19" eb="21">
      <t>デンゲン</t>
    </rPh>
    <rPh sb="21" eb="23">
      <t>キョウキュウ</t>
    </rPh>
    <rPh sb="27" eb="29">
      <t>ヨウト</t>
    </rPh>
    <rPh sb="30" eb="31">
      <t>ワ</t>
    </rPh>
    <rPh sb="37" eb="39">
      <t>キサイ</t>
    </rPh>
    <phoneticPr fontId="6"/>
  </si>
  <si>
    <t>（５）次世代自動車＋Ｖ２Ｈの用途</t>
    <rPh sb="3" eb="6">
      <t>ジセダイ</t>
    </rPh>
    <rPh sb="6" eb="9">
      <t>ジドウシャ</t>
    </rPh>
    <rPh sb="14" eb="16">
      <t>ヨウト</t>
    </rPh>
    <phoneticPr fontId="6"/>
  </si>
  <si>
    <t>型式等</t>
    <rPh sb="0" eb="2">
      <t>カタシキ</t>
    </rPh>
    <rPh sb="2" eb="3">
      <t>トウ</t>
    </rPh>
    <phoneticPr fontId="6"/>
  </si>
  <si>
    <t>メーカー・製品名</t>
    <rPh sb="5" eb="8">
      <t>セイヒンメイ</t>
    </rPh>
    <phoneticPr fontId="6"/>
  </si>
  <si>
    <t>（４）Ｖ２Ｈ（ビークル・トゥー・ホーム）の概要</t>
    <rPh sb="21" eb="23">
      <t>ガイヨウ</t>
    </rPh>
    <phoneticPr fontId="6"/>
  </si>
  <si>
    <t>搭載蓄電池容量</t>
    <rPh sb="0" eb="2">
      <t>トウサイ</t>
    </rPh>
    <rPh sb="2" eb="5">
      <t>チクデンチ</t>
    </rPh>
    <rPh sb="5" eb="7">
      <t>ヨウリョウ</t>
    </rPh>
    <phoneticPr fontId="6"/>
  </si>
  <si>
    <t>プラグインハイブリッド自動車</t>
    <rPh sb="11" eb="14">
      <t>ジドウシャ</t>
    </rPh>
    <phoneticPr fontId="6"/>
  </si>
  <si>
    <t>電気自動車</t>
    <rPh sb="0" eb="2">
      <t>デンキ</t>
    </rPh>
    <rPh sb="2" eb="5">
      <t>ジドウシャ</t>
    </rPh>
    <phoneticPr fontId="6"/>
  </si>
  <si>
    <t>メーカー・車名</t>
    <rPh sb="5" eb="7">
      <t>シャメイ</t>
    </rPh>
    <phoneticPr fontId="6"/>
  </si>
  <si>
    <t>次世代自動車の種類</t>
    <rPh sb="0" eb="6">
      <t>ジセダイジドウシャ</t>
    </rPh>
    <rPh sb="7" eb="9">
      <t>シュルイ</t>
    </rPh>
    <phoneticPr fontId="6"/>
  </si>
  <si>
    <t>（３）次世代自動車の概要</t>
    <rPh sb="3" eb="6">
      <t>ジセダイ</t>
    </rPh>
    <rPh sb="6" eb="9">
      <t>ジドウシャ</t>
    </rPh>
    <rPh sb="10" eb="12">
      <t>ガイヨウ</t>
    </rPh>
    <phoneticPr fontId="6"/>
  </si>
  <si>
    <t>様式第１号（第６条関係）</t>
    <rPh sb="0" eb="2">
      <t>ヨウシキ</t>
    </rPh>
    <rPh sb="2" eb="3">
      <t>ダイ</t>
    </rPh>
    <rPh sb="4" eb="5">
      <t>ゴウ</t>
    </rPh>
    <rPh sb="6" eb="7">
      <t>ダイ</t>
    </rPh>
    <rPh sb="8" eb="9">
      <t>ジョウ</t>
    </rPh>
    <rPh sb="9" eb="11">
      <t>カンケイ</t>
    </rPh>
    <phoneticPr fontId="6"/>
  </si>
  <si>
    <t>　 事業実施予定スケジュール</t>
    <rPh sb="2" eb="4">
      <t>ジギョウ</t>
    </rPh>
    <rPh sb="4" eb="6">
      <t>ジッシ</t>
    </rPh>
    <rPh sb="6" eb="8">
      <t>ヨテイ</t>
    </rPh>
    <phoneticPr fontId="6"/>
  </si>
  <si>
    <t>【「指定避難所」枠で申請の場合のみ記載】</t>
    <rPh sb="2" eb="4">
      <t>シテイ</t>
    </rPh>
    <rPh sb="4" eb="7">
      <t>ヒナンショ</t>
    </rPh>
    <rPh sb="8" eb="9">
      <t>ワク</t>
    </rPh>
    <rPh sb="10" eb="12">
      <t>シンセイ</t>
    </rPh>
    <rPh sb="13" eb="15">
      <t>バアイ</t>
    </rPh>
    <rPh sb="17" eb="19">
      <t>キサイ</t>
    </rPh>
    <phoneticPr fontId="6"/>
  </si>
  <si>
    <t>指定済</t>
    <rPh sb="0" eb="2">
      <t>シテイ</t>
    </rPh>
    <rPh sb="2" eb="3">
      <t>ズ</t>
    </rPh>
    <phoneticPr fontId="6"/>
  </si>
  <si>
    <t>指定予定（補助金の実績報告時までに指定が必要です）</t>
    <rPh sb="0" eb="2">
      <t>シテイ</t>
    </rPh>
    <rPh sb="2" eb="4">
      <t>ヨテイ</t>
    </rPh>
    <rPh sb="5" eb="8">
      <t>ホジョキン</t>
    </rPh>
    <rPh sb="9" eb="11">
      <t>ジッセキ</t>
    </rPh>
    <rPh sb="11" eb="13">
      <t>ホウコク</t>
    </rPh>
    <rPh sb="13" eb="14">
      <t>ジ</t>
    </rPh>
    <rPh sb="17" eb="19">
      <t>シテイ</t>
    </rPh>
    <rPh sb="20" eb="22">
      <t>ヒツヨウ</t>
    </rPh>
    <phoneticPr fontId="6"/>
  </si>
  <si>
    <t>燃料電池自動車</t>
    <rPh sb="0" eb="2">
      <t>ネンリョウ</t>
    </rPh>
    <rPh sb="2" eb="4">
      <t>デンチ</t>
    </rPh>
    <rPh sb="4" eb="7">
      <t>ジドウシャ</t>
    </rPh>
    <phoneticPr fontId="6"/>
  </si>
  <si>
    <t>省エネ診断は実施済みですか。</t>
    <rPh sb="0" eb="1">
      <t>ショウ</t>
    </rPh>
    <rPh sb="3" eb="5">
      <t>シンダン</t>
    </rPh>
    <rPh sb="6" eb="8">
      <t>ジッシ</t>
    </rPh>
    <rPh sb="8" eb="9">
      <t>ズ</t>
    </rPh>
    <phoneticPr fontId="6"/>
  </si>
  <si>
    <t>３　収支予算・振込先について</t>
    <rPh sb="2" eb="4">
      <t>シュウシ</t>
    </rPh>
    <rPh sb="4" eb="6">
      <t>ヨサン</t>
    </rPh>
    <rPh sb="7" eb="9">
      <t>フリコミ</t>
    </rPh>
    <rPh sb="9" eb="10">
      <t>サキ</t>
    </rPh>
    <rPh sb="10" eb="11">
      <t>ゲンリョウ</t>
    </rPh>
    <phoneticPr fontId="6"/>
  </si>
  <si>
    <t>事業収支</t>
    <rPh sb="0" eb="2">
      <t>ジギョウ</t>
    </rPh>
    <rPh sb="2" eb="4">
      <t>シュウシ</t>
    </rPh>
    <phoneticPr fontId="6"/>
  </si>
  <si>
    <t>【省エネ設備】</t>
    <rPh sb="1" eb="2">
      <t>ショウ</t>
    </rPh>
    <rPh sb="4" eb="6">
      <t>セツビ</t>
    </rPh>
    <phoneticPr fontId="6"/>
  </si>
  <si>
    <t>【再エネ等設備】</t>
    <rPh sb="1" eb="2">
      <t>サイ</t>
    </rPh>
    <rPh sb="4" eb="5">
      <t>トウ</t>
    </rPh>
    <rPh sb="5" eb="7">
      <t>セツビ</t>
    </rPh>
    <phoneticPr fontId="6"/>
  </si>
  <si>
    <t>事業開始予定日（交付決定後）・事業完了予定日は適正ですか。</t>
    <rPh sb="0" eb="2">
      <t>ジギョウ</t>
    </rPh>
    <rPh sb="2" eb="4">
      <t>カイシ</t>
    </rPh>
    <rPh sb="4" eb="7">
      <t>ヨテイビ</t>
    </rPh>
    <rPh sb="8" eb="10">
      <t>コウフ</t>
    </rPh>
    <rPh sb="10" eb="12">
      <t>ケッテイ</t>
    </rPh>
    <rPh sb="12" eb="13">
      <t>ゴ</t>
    </rPh>
    <rPh sb="15" eb="17">
      <t>ジギョウ</t>
    </rPh>
    <rPh sb="17" eb="19">
      <t>カンリョウ</t>
    </rPh>
    <rPh sb="19" eb="22">
      <t>ヨテイビ</t>
    </rPh>
    <rPh sb="23" eb="25">
      <t>テキセイ</t>
    </rPh>
    <phoneticPr fontId="6"/>
  </si>
  <si>
    <t>１．数量は、同一規格であれば一括して記載してもよい。ただし、単価が異なる場合は、区分して記載す</t>
    <rPh sb="2" eb="4">
      <t>スウリョウ</t>
    </rPh>
    <rPh sb="6" eb="8">
      <t>ドウイツ</t>
    </rPh>
    <rPh sb="8" eb="10">
      <t>キカク</t>
    </rPh>
    <rPh sb="14" eb="16">
      <t>イッカツ</t>
    </rPh>
    <rPh sb="18" eb="20">
      <t>キサイ</t>
    </rPh>
    <rPh sb="30" eb="32">
      <t>タンカ</t>
    </rPh>
    <rPh sb="33" eb="34">
      <t>コト</t>
    </rPh>
    <rPh sb="36" eb="38">
      <t>バアイ</t>
    </rPh>
    <rPh sb="40" eb="42">
      <t>クブン</t>
    </rPh>
    <rPh sb="44" eb="46">
      <t>キサイ</t>
    </rPh>
    <phoneticPr fontId="6"/>
  </si>
  <si>
    <t>２．取得年月日は、検査を行う場合は検収年月日を記載のこと。</t>
    <rPh sb="2" eb="4">
      <t>シュトク</t>
    </rPh>
    <rPh sb="4" eb="7">
      <t>ネンガッピ</t>
    </rPh>
    <rPh sb="9" eb="11">
      <t>ケンサ</t>
    </rPh>
    <rPh sb="12" eb="13">
      <t>オコナ</t>
    </rPh>
    <rPh sb="14" eb="16">
      <t>バアイ</t>
    </rPh>
    <rPh sb="17" eb="19">
      <t>ケンシュウ</t>
    </rPh>
    <rPh sb="19" eb="22">
      <t>ネンガッピ</t>
    </rPh>
    <rPh sb="23" eb="25">
      <t>キサイ</t>
    </rPh>
    <phoneticPr fontId="6"/>
  </si>
  <si>
    <t>採択申請書
（様式第１号）</t>
    <rPh sb="0" eb="2">
      <t>サイタク</t>
    </rPh>
    <rPh sb="2" eb="5">
      <t>シンセイショ</t>
    </rPh>
    <rPh sb="7" eb="9">
      <t>ヨウシキ</t>
    </rPh>
    <rPh sb="9" eb="10">
      <t>ダイ</t>
    </rPh>
    <rPh sb="11" eb="12">
      <t>ゴウ</t>
    </rPh>
    <phoneticPr fontId="6"/>
  </si>
  <si>
    <t>事業計画書
（様式第１号別紙１）</t>
    <rPh sb="0" eb="2">
      <t>ジギョウ</t>
    </rPh>
    <rPh sb="2" eb="5">
      <t>ケイカクショ</t>
    </rPh>
    <rPh sb="7" eb="9">
      <t>ヨウシキ</t>
    </rPh>
    <rPh sb="9" eb="10">
      <t>ダイ</t>
    </rPh>
    <rPh sb="11" eb="12">
      <t>ゴウ</t>
    </rPh>
    <rPh sb="12" eb="14">
      <t>ベッシ</t>
    </rPh>
    <phoneticPr fontId="6"/>
  </si>
  <si>
    <t>現況写真は添付されていますか。設置場所が確認できますか。</t>
    <rPh sb="0" eb="2">
      <t>ゲンキョウ</t>
    </rPh>
    <rPh sb="2" eb="4">
      <t>シャシン</t>
    </rPh>
    <rPh sb="5" eb="7">
      <t>テンプ</t>
    </rPh>
    <rPh sb="15" eb="17">
      <t>セッチ</t>
    </rPh>
    <rPh sb="17" eb="19">
      <t>バショ</t>
    </rPh>
    <rPh sb="20" eb="22">
      <t>カクニン</t>
    </rPh>
    <phoneticPr fontId="6"/>
  </si>
  <si>
    <t>設備の性能等に関する資料</t>
    <rPh sb="0" eb="2">
      <t>セツビ</t>
    </rPh>
    <rPh sb="3" eb="5">
      <t>セイノウ</t>
    </rPh>
    <rPh sb="5" eb="6">
      <t>トウ</t>
    </rPh>
    <rPh sb="7" eb="8">
      <t>カン</t>
    </rPh>
    <rPh sb="10" eb="12">
      <t>シリョウ</t>
    </rPh>
    <phoneticPr fontId="6"/>
  </si>
  <si>
    <t>概要図は添付されていますか。対象設備の設置予定場所が確認できますか。</t>
    <rPh sb="0" eb="2">
      <t>ガイヨウ</t>
    </rPh>
    <rPh sb="2" eb="3">
      <t>ズ</t>
    </rPh>
    <rPh sb="4" eb="6">
      <t>テンプ</t>
    </rPh>
    <rPh sb="14" eb="16">
      <t>タイショウ</t>
    </rPh>
    <rPh sb="16" eb="18">
      <t>セツビ</t>
    </rPh>
    <rPh sb="19" eb="21">
      <t>セッチ</t>
    </rPh>
    <rPh sb="21" eb="23">
      <t>ヨテイ</t>
    </rPh>
    <rPh sb="23" eb="25">
      <t>バショ</t>
    </rPh>
    <rPh sb="26" eb="28">
      <t>カクニン</t>
    </rPh>
    <phoneticPr fontId="6"/>
  </si>
  <si>
    <t>設置の性能がわかる資料（仕様書、機器構成図）は添付されていますか。</t>
    <rPh sb="0" eb="2">
      <t>セッチ</t>
    </rPh>
    <rPh sb="3" eb="5">
      <t>セイノウ</t>
    </rPh>
    <rPh sb="9" eb="11">
      <t>シリョウ</t>
    </rPh>
    <rPh sb="12" eb="15">
      <t>シヨウショ</t>
    </rPh>
    <rPh sb="23" eb="25">
      <t>テンプ</t>
    </rPh>
    <phoneticPr fontId="6"/>
  </si>
  <si>
    <t xml:space="preserve">６　添付書類 </t>
    <rPh sb="2" eb="4">
      <t>テンプ</t>
    </rPh>
    <rPh sb="4" eb="6">
      <t>ショルイ</t>
    </rPh>
    <phoneticPr fontId="6"/>
  </si>
  <si>
    <t>３</t>
    <phoneticPr fontId="6"/>
  </si>
  <si>
    <t>４</t>
    <phoneticPr fontId="6"/>
  </si>
  <si>
    <t>５</t>
    <phoneticPr fontId="6"/>
  </si>
  <si>
    <t>６</t>
    <phoneticPr fontId="6"/>
  </si>
  <si>
    <t>７</t>
    <phoneticPr fontId="6"/>
  </si>
  <si>
    <t>事業計画書（様式第１号別紙１）</t>
    <rPh sb="0" eb="2">
      <t>ジギョウ</t>
    </rPh>
    <rPh sb="2" eb="5">
      <t>ケイカクショ</t>
    </rPh>
    <rPh sb="6" eb="8">
      <t>ヨウシキ</t>
    </rPh>
    <rPh sb="8" eb="9">
      <t>ダイ</t>
    </rPh>
    <rPh sb="10" eb="11">
      <t>ゴウ</t>
    </rPh>
    <rPh sb="11" eb="13">
      <t>ベッシ</t>
    </rPh>
    <phoneticPr fontId="6"/>
  </si>
  <si>
    <t>（既設太陽光発電設備において、パワーコンディショナーに自立出力機能がなく、自立出力付きのパワーコンディショナーに更新し、蓄電池を導入する場合は600,000円）</t>
    <phoneticPr fontId="6"/>
  </si>
  <si>
    <t>（既設太陽光発電設備において、パワーコンディショナーに自立出力機能がなく、自立出力付きのパワーコンディショナーに更新し、蓄電池を導入する場合は900,000円）</t>
    <phoneticPr fontId="6"/>
  </si>
  <si>
    <t>事業計画書に定めるもの
（事業計画の詳細を説明するために必要な概要図、現況写真、設備の性能に関する資料および設備の整備に要する経費の根拠資料等）</t>
    <rPh sb="70" eb="71">
      <t>トウ</t>
    </rPh>
    <phoneticPr fontId="6"/>
  </si>
  <si>
    <t>省エネ診断の結果書類の写し　　（注１）</t>
    <rPh sb="6" eb="8">
      <t>ケッカ</t>
    </rPh>
    <rPh sb="11" eb="12">
      <t>ウツ</t>
    </rPh>
    <phoneticPr fontId="6"/>
  </si>
  <si>
    <t>条例第22条に基づく事業者行動計画書の写し　　（注２）</t>
    <rPh sb="24" eb="25">
      <t>チュウ</t>
    </rPh>
    <phoneticPr fontId="6"/>
  </si>
  <si>
    <t>注１）事業所等の新設にあわせて事業を実施する場合は除く</t>
    <rPh sb="0" eb="1">
      <t>チュウ</t>
    </rPh>
    <rPh sb="3" eb="6">
      <t>ジギョウショ</t>
    </rPh>
    <rPh sb="6" eb="7">
      <t>トウ</t>
    </rPh>
    <rPh sb="8" eb="10">
      <t>シンセツ</t>
    </rPh>
    <rPh sb="15" eb="17">
      <t>ジギョウ</t>
    </rPh>
    <rPh sb="18" eb="20">
      <t>ジッシ</t>
    </rPh>
    <rPh sb="22" eb="24">
      <t>バアイ</t>
    </rPh>
    <rPh sb="25" eb="26">
      <t>ノゾ</t>
    </rPh>
    <phoneticPr fontId="6"/>
  </si>
  <si>
    <t>その他事業計画書に定めるもの</t>
    <rPh sb="2" eb="3">
      <t>ホカ</t>
    </rPh>
    <rPh sb="3" eb="5">
      <t>ジギョウ</t>
    </rPh>
    <rPh sb="5" eb="8">
      <t>ケイカクショ</t>
    </rPh>
    <rPh sb="9" eb="10">
      <t>サダ</t>
    </rPh>
    <phoneticPr fontId="6"/>
  </si>
  <si>
    <t>漏れなく添付されていますか。</t>
    <rPh sb="0" eb="1">
      <t>モ</t>
    </rPh>
    <rPh sb="4" eb="6">
      <t>テンプ</t>
    </rPh>
    <phoneticPr fontId="6"/>
  </si>
  <si>
    <t>注２）省エネルギー設備を導入する場合のみ
　　　事業採択申請時においては、事業者行動計画書は提出予定のもので構いません。</t>
    <rPh sb="0" eb="1">
      <t>チュウ</t>
    </rPh>
    <rPh sb="3" eb="4">
      <t>ショウ</t>
    </rPh>
    <rPh sb="9" eb="11">
      <t>セツビ</t>
    </rPh>
    <rPh sb="12" eb="14">
      <t>ドウニュウ</t>
    </rPh>
    <rPh sb="16" eb="18">
      <t>バアイ</t>
    </rPh>
    <rPh sb="24" eb="26">
      <t>ジギョウ</t>
    </rPh>
    <rPh sb="26" eb="28">
      <t>サイタク</t>
    </rPh>
    <rPh sb="28" eb="30">
      <t>シンセイ</t>
    </rPh>
    <rPh sb="30" eb="31">
      <t>ジ</t>
    </rPh>
    <phoneticPr fontId="6"/>
  </si>
  <si>
    <t xml:space="preserve">３　添付書類 </t>
    <rPh sb="2" eb="4">
      <t>テンプ</t>
    </rPh>
    <rPh sb="4" eb="6">
      <t>ショルイ</t>
    </rPh>
    <phoneticPr fontId="6"/>
  </si>
  <si>
    <t>３　添付書類</t>
    <phoneticPr fontId="6"/>
  </si>
  <si>
    <t>３　添付書類</t>
    <phoneticPr fontId="6"/>
  </si>
  <si>
    <t>３　添付書類</t>
    <phoneticPr fontId="6"/>
  </si>
  <si>
    <t>３　添付書類</t>
    <phoneticPr fontId="6"/>
  </si>
  <si>
    <t>(1)</t>
    <phoneticPr fontId="6"/>
  </si>
  <si>
    <t>交付申請チェックシート</t>
    <rPh sb="0" eb="2">
      <t>コウフ</t>
    </rPh>
    <rPh sb="2" eb="4">
      <t>シンセイ</t>
    </rPh>
    <phoneticPr fontId="6"/>
  </si>
  <si>
    <t>(2)</t>
    <phoneticPr fontId="6"/>
  </si>
  <si>
    <t>事業計画書に定めるもの
（事業計画の詳細を説明するために必要な概要図、現況写真、設備の性能に関する資料および設備の整備に要する経費の根拠資料等）</t>
    <phoneticPr fontId="6"/>
  </si>
  <si>
    <t>(4)</t>
    <phoneticPr fontId="6"/>
  </si>
  <si>
    <t>(5)</t>
    <phoneticPr fontId="6"/>
  </si>
  <si>
    <t>(6)</t>
    <phoneticPr fontId="6"/>
  </si>
  <si>
    <t>注１）事業所等の新設にあわせて事業を実施する場合は除く</t>
    <phoneticPr fontId="6"/>
  </si>
  <si>
    <t>様式第２号（第６条関係）</t>
    <rPh sb="0" eb="2">
      <t>ヨウシキ</t>
    </rPh>
    <rPh sb="2" eb="3">
      <t>ダイ</t>
    </rPh>
    <rPh sb="4" eb="5">
      <t>ゴウ</t>
    </rPh>
    <rPh sb="6" eb="7">
      <t>ダイ</t>
    </rPh>
    <rPh sb="8" eb="9">
      <t>ジョウ</t>
    </rPh>
    <rPh sb="9" eb="11">
      <t>カンケイ</t>
    </rPh>
    <phoneticPr fontId="6"/>
  </si>
  <si>
    <t>様式第２号別紙１（革新的なエネルギー高度利用技術）</t>
    <phoneticPr fontId="6"/>
  </si>
  <si>
    <t>様式第２号別紙１（バイオマス燃料製造）</t>
    <phoneticPr fontId="6"/>
  </si>
  <si>
    <t>様式第２号別紙１（熱利用設備）</t>
    <phoneticPr fontId="6"/>
  </si>
  <si>
    <t>様式第２号別紙１（蓄電池単体）</t>
    <phoneticPr fontId="6"/>
  </si>
  <si>
    <t>様式第２号別紙１（次世代自動車＋Ｖ２Ｈ（指定避難所のみ））</t>
    <phoneticPr fontId="6"/>
  </si>
  <si>
    <t>様式第２号別紙１（発電設備）</t>
    <phoneticPr fontId="6"/>
  </si>
  <si>
    <t>様式第２号別紙１（第５条関係）</t>
    <phoneticPr fontId="6"/>
  </si>
  <si>
    <t>　本様式には、法人登記簿謄本（現在事項証明書）に記載されている役員全員について記載してください。
　収集した個人情報は、令和３年度省エネ・再エネ等設備導入加速化補助金についてのみ使用し、その他の目的のためには使用しません。
　ただし、県が必要と認める場合には、本役員名簿を滋賀県警察本部に照会します。</t>
    <rPh sb="15" eb="17">
      <t>ゲンザイ</t>
    </rPh>
    <rPh sb="17" eb="19">
      <t>ジコウ</t>
    </rPh>
    <rPh sb="19" eb="22">
      <t>ショウメイショ</t>
    </rPh>
    <phoneticPr fontId="6"/>
  </si>
  <si>
    <t>（参考様式1）　　令和３年度省エネ・再エネ等設備導入加速化補助金 エネルギー使用量換算表</t>
    <rPh sb="1" eb="3">
      <t>サンコウ</t>
    </rPh>
    <rPh sb="3" eb="5">
      <t>ヨウシキ</t>
    </rPh>
    <rPh sb="9" eb="11">
      <t>レイワ</t>
    </rPh>
    <rPh sb="12" eb="14">
      <t>ネンド</t>
    </rPh>
    <rPh sb="14" eb="15">
      <t>ショウ</t>
    </rPh>
    <rPh sb="18" eb="19">
      <t>サイ</t>
    </rPh>
    <rPh sb="21" eb="22">
      <t>トウ</t>
    </rPh>
    <rPh sb="22" eb="24">
      <t>セツビ</t>
    </rPh>
    <rPh sb="24" eb="26">
      <t>ドウニュウ</t>
    </rPh>
    <rPh sb="26" eb="29">
      <t>カソクカ</t>
    </rPh>
    <rPh sb="29" eb="32">
      <t>ホジョキン</t>
    </rPh>
    <rPh sb="38" eb="40">
      <t>シヨウ</t>
    </rPh>
    <rPh sb="40" eb="41">
      <t>リョウ</t>
    </rPh>
    <rPh sb="41" eb="43">
      <t>カンサン</t>
    </rPh>
    <rPh sb="43" eb="44">
      <t>ヒョウ</t>
    </rPh>
    <phoneticPr fontId="16"/>
  </si>
  <si>
    <t>注１　電気の排出係数は、環境大臣および経済産業大臣が公表する電気事業者ごとの排出係数を使用してください。また、電気事業者以外から供給された電気を使用している場合には電気事業者ごとの排出係数に相当する排出係数で、実測等に基づく適切な排出係数を使用してください。なお、これらの方法で算定できない場合は、環境大臣および経済産業大臣が公表する代替値を使用してください。</t>
    <rPh sb="0" eb="1">
      <t>チュウ</t>
    </rPh>
    <phoneticPr fontId="16"/>
  </si>
  <si>
    <t>【省エネ設備】</t>
    <rPh sb="1" eb="2">
      <t>ショウ</t>
    </rPh>
    <phoneticPr fontId="6"/>
  </si>
  <si>
    <t>交付申請書
（様式第２号）</t>
    <rPh sb="0" eb="2">
      <t>コウフ</t>
    </rPh>
    <rPh sb="2" eb="5">
      <t>シンセイショ</t>
    </rPh>
    <rPh sb="7" eb="9">
      <t>ヨウシキ</t>
    </rPh>
    <rPh sb="9" eb="10">
      <t>ダイ</t>
    </rPh>
    <rPh sb="11" eb="12">
      <t>ゴウ</t>
    </rPh>
    <phoneticPr fontId="6"/>
  </si>
  <si>
    <t>事業計画書
（様式第２号別紙１）
採択申請時と
変更がないため省略</t>
    <rPh sb="0" eb="2">
      <t>ジギョウ</t>
    </rPh>
    <rPh sb="2" eb="5">
      <t>ケイカクショ</t>
    </rPh>
    <rPh sb="7" eb="9">
      <t>ヨウシキ</t>
    </rPh>
    <rPh sb="9" eb="10">
      <t>ダイ</t>
    </rPh>
    <rPh sb="11" eb="12">
      <t>ゴウ</t>
    </rPh>
    <rPh sb="12" eb="14">
      <t>ベッシ</t>
    </rPh>
    <rPh sb="18" eb="20">
      <t>サイタク</t>
    </rPh>
    <rPh sb="20" eb="23">
      <t>シンセイジ</t>
    </rPh>
    <rPh sb="25" eb="27">
      <t>ヘンコウ</t>
    </rPh>
    <rPh sb="32" eb="34">
      <t>ショウリャク</t>
    </rPh>
    <phoneticPr fontId="6"/>
  </si>
  <si>
    <t>本籍および個人番号の記載は省略されていますか。</t>
    <rPh sb="0" eb="2">
      <t>ホンセキ</t>
    </rPh>
    <rPh sb="5" eb="7">
      <t>コジン</t>
    </rPh>
    <rPh sb="7" eb="9">
      <t>バンゴウ</t>
    </rPh>
    <rPh sb="10" eb="12">
      <t>キサイ</t>
    </rPh>
    <rPh sb="13" eb="15">
      <t>ショウリャク</t>
    </rPh>
    <phoneticPr fontId="6"/>
  </si>
  <si>
    <t>収支予算額は、２の「事業費」と一致していますか。</t>
    <rPh sb="0" eb="2">
      <t>シュウシ</t>
    </rPh>
    <rPh sb="2" eb="5">
      <t>ヨサンガク</t>
    </rPh>
    <rPh sb="10" eb="12">
      <t>ジギョウ</t>
    </rPh>
    <rPh sb="12" eb="13">
      <t>ヒ</t>
    </rPh>
    <rPh sb="15" eb="17">
      <t>イッチ</t>
    </rPh>
    <phoneticPr fontId="6"/>
  </si>
  <si>
    <t>設備の性能等に関する資料採択申請時と
変更がないため省略</t>
    <rPh sb="0" eb="2">
      <t>セツビ</t>
    </rPh>
    <rPh sb="3" eb="5">
      <t>セイノウ</t>
    </rPh>
    <rPh sb="5" eb="6">
      <t>トウ</t>
    </rPh>
    <rPh sb="7" eb="8">
      <t>カン</t>
    </rPh>
    <rPh sb="10" eb="12">
      <t>シリョウ</t>
    </rPh>
    <phoneticPr fontId="6"/>
  </si>
  <si>
    <t>設備の整備に要する
経費の根拠資料
（見積書）
採択申請時と
変更がないため省略</t>
    <rPh sb="0" eb="2">
      <t>セツビ</t>
    </rPh>
    <rPh sb="3" eb="5">
      <t>セイビ</t>
    </rPh>
    <rPh sb="6" eb="7">
      <t>ヨウ</t>
    </rPh>
    <rPh sb="10" eb="12">
      <t>ケイヒ</t>
    </rPh>
    <rPh sb="13" eb="15">
      <t>コンキョ</t>
    </rPh>
    <rPh sb="15" eb="17">
      <t>シリョウ</t>
    </rPh>
    <rPh sb="19" eb="22">
      <t>ミツモリショ</t>
    </rPh>
    <phoneticPr fontId="6"/>
  </si>
  <si>
    <t>その他事業計画書に定めるもの
採択申請時と
変更がないため省略</t>
    <rPh sb="2" eb="3">
      <t>ホカ</t>
    </rPh>
    <rPh sb="3" eb="5">
      <t>ジギョウ</t>
    </rPh>
    <rPh sb="5" eb="8">
      <t>ケイカクショ</t>
    </rPh>
    <rPh sb="9" eb="10">
      <t>サダ</t>
    </rPh>
    <phoneticPr fontId="6"/>
  </si>
  <si>
    <t>省エネ診断の結果書類
採択申請時と
変更がないため省略</t>
    <rPh sb="0" eb="1">
      <t>ショウ</t>
    </rPh>
    <rPh sb="3" eb="5">
      <t>シンダン</t>
    </rPh>
    <rPh sb="6" eb="8">
      <t>ケッカ</t>
    </rPh>
    <rPh sb="8" eb="10">
      <t>ショルイ</t>
    </rPh>
    <phoneticPr fontId="6"/>
  </si>
  <si>
    <t>直近２年間の財務諸表
採択申請時と
変更がないため省略</t>
    <rPh sb="0" eb="2">
      <t>チョッキン</t>
    </rPh>
    <rPh sb="3" eb="5">
      <t>ネンカン</t>
    </rPh>
    <rPh sb="6" eb="8">
      <t>ザイム</t>
    </rPh>
    <rPh sb="8" eb="10">
      <t>ショヒョウ</t>
    </rPh>
    <phoneticPr fontId="6"/>
  </si>
  <si>
    <t>１　事業の内容</t>
    <rPh sb="2" eb="4">
      <t>ジギョウ</t>
    </rPh>
    <rPh sb="5" eb="7">
      <t>ナイヨウ</t>
    </rPh>
    <phoneticPr fontId="6"/>
  </si>
  <si>
    <t>事業を実施した施設名</t>
    <rPh sb="0" eb="2">
      <t>ジギョウ</t>
    </rPh>
    <rPh sb="3" eb="5">
      <t>ジッシ</t>
    </rPh>
    <rPh sb="7" eb="9">
      <t>シセツ</t>
    </rPh>
    <rPh sb="9" eb="10">
      <t>メイ</t>
    </rPh>
    <phoneticPr fontId="6"/>
  </si>
  <si>
    <t>事業実施期間</t>
    <rPh sb="0" eb="2">
      <t>ジギョウ</t>
    </rPh>
    <rPh sb="2" eb="4">
      <t>ジッシ</t>
    </rPh>
    <rPh sb="4" eb="6">
      <t>キカン</t>
    </rPh>
    <phoneticPr fontId="6"/>
  </si>
  <si>
    <t>年月日～年月日</t>
    <rPh sb="0" eb="1">
      <t>ネン</t>
    </rPh>
    <rPh sb="1" eb="2">
      <t>ツキ</t>
    </rPh>
    <rPh sb="2" eb="3">
      <t>ニチ</t>
    </rPh>
    <rPh sb="4" eb="5">
      <t>ネン</t>
    </rPh>
    <rPh sb="5" eb="6">
      <t>ツキ</t>
    </rPh>
    <rPh sb="6" eb="7">
      <t>ニチ</t>
    </rPh>
    <phoneticPr fontId="6"/>
  </si>
  <si>
    <t>←発注（契約）日～支払日</t>
    <rPh sb="1" eb="3">
      <t>ハッチュウ</t>
    </rPh>
    <rPh sb="4" eb="6">
      <t>ケイヤク</t>
    </rPh>
    <rPh sb="7" eb="8">
      <t>ヒ</t>
    </rPh>
    <rPh sb="9" eb="11">
      <t>シハライ</t>
    </rPh>
    <rPh sb="11" eb="12">
      <t>ビ</t>
    </rPh>
    <phoneticPr fontId="6"/>
  </si>
  <si>
    <t>２　収支決算（補助対象経費分）</t>
    <rPh sb="2" eb="4">
      <t>シュウシ</t>
    </rPh>
    <rPh sb="4" eb="6">
      <t>ケッサン</t>
    </rPh>
    <rPh sb="7" eb="9">
      <t>ホジョ</t>
    </rPh>
    <rPh sb="9" eb="11">
      <t>タイショウ</t>
    </rPh>
    <rPh sb="11" eb="13">
      <t>ケイヒ</t>
    </rPh>
    <rPh sb="13" eb="14">
      <t>ブン</t>
    </rPh>
    <phoneticPr fontId="6"/>
  </si>
  <si>
    <t>　収　入</t>
    <rPh sb="1" eb="2">
      <t>オサム</t>
    </rPh>
    <rPh sb="3" eb="4">
      <t>イリ</t>
    </rPh>
    <phoneticPr fontId="6"/>
  </si>
  <si>
    <t>区　分</t>
    <phoneticPr fontId="6"/>
  </si>
  <si>
    <t>摘　　　　　要</t>
    <rPh sb="0" eb="1">
      <t>テキ</t>
    </rPh>
    <rPh sb="6" eb="7">
      <t>ヨウ</t>
    </rPh>
    <phoneticPr fontId="6"/>
  </si>
  <si>
    <t>国等補助金</t>
    <rPh sb="0" eb="1">
      <t>クニ</t>
    </rPh>
    <rPh sb="1" eb="2">
      <t>トウ</t>
    </rPh>
    <rPh sb="2" eb="5">
      <t>ホジョキン</t>
    </rPh>
    <phoneticPr fontId="6"/>
  </si>
  <si>
    <t>県補助金</t>
    <rPh sb="0" eb="1">
      <t>ケン</t>
    </rPh>
    <rPh sb="1" eb="4">
      <t>ホジョキン</t>
    </rPh>
    <phoneticPr fontId="6"/>
  </si>
  <si>
    <t>←補助金交付予定額＝県補助金</t>
    <rPh sb="1" eb="4">
      <t>ホジョキン</t>
    </rPh>
    <rPh sb="4" eb="6">
      <t>コウフ</t>
    </rPh>
    <rPh sb="6" eb="8">
      <t>ヨテイ</t>
    </rPh>
    <rPh sb="8" eb="9">
      <t>ガク</t>
    </rPh>
    <rPh sb="10" eb="11">
      <t>ケン</t>
    </rPh>
    <rPh sb="11" eb="13">
      <t>ホジョ</t>
    </rPh>
    <rPh sb="13" eb="14">
      <t>キン</t>
    </rPh>
    <phoneticPr fontId="6"/>
  </si>
  <si>
    <t>←収入＝支出</t>
    <rPh sb="1" eb="3">
      <t>シュウニュウ</t>
    </rPh>
    <rPh sb="4" eb="6">
      <t>シシュツ</t>
    </rPh>
    <phoneticPr fontId="6"/>
  </si>
  <si>
    <t>　支　出</t>
    <rPh sb="1" eb="2">
      <t>ササ</t>
    </rPh>
    <rPh sb="3" eb="4">
      <t>デ</t>
    </rPh>
    <phoneticPr fontId="6"/>
  </si>
  <si>
    <t>４ 添付書類</t>
    <rPh sb="2" eb="4">
      <t>テンプ</t>
    </rPh>
    <rPh sb="4" eb="6">
      <t>ショルイ</t>
    </rPh>
    <phoneticPr fontId="6"/>
  </si>
  <si>
    <t>事業の内容</t>
    <phoneticPr fontId="6"/>
  </si>
  <si>
    <t>様式第１号別紙１（省エネ設備）</t>
    <rPh sb="0" eb="2">
      <t>ヨウシキ</t>
    </rPh>
    <rPh sb="2" eb="3">
      <t>ダイ</t>
    </rPh>
    <rPh sb="4" eb="5">
      <t>ゴウ</t>
    </rPh>
    <rPh sb="5" eb="7">
      <t>ベッシ</t>
    </rPh>
    <rPh sb="9" eb="10">
      <t>ショウ</t>
    </rPh>
    <rPh sb="12" eb="14">
      <t>セツビ</t>
    </rPh>
    <phoneticPr fontId="6"/>
  </si>
  <si>
    <t>様式第６号別紙１（省エネ設備）</t>
    <rPh sb="0" eb="2">
      <t>ヨウシキ</t>
    </rPh>
    <rPh sb="2" eb="3">
      <t>ダイ</t>
    </rPh>
    <rPh sb="4" eb="5">
      <t>ゴウ</t>
    </rPh>
    <rPh sb="5" eb="7">
      <t>ベッシ</t>
    </rPh>
    <rPh sb="9" eb="10">
      <t>ショウ</t>
    </rPh>
    <rPh sb="12" eb="14">
      <t>セツビ</t>
    </rPh>
    <phoneticPr fontId="6"/>
  </si>
  <si>
    <t>様式６号別紙１（再エネ等設備）</t>
    <rPh sb="0" eb="2">
      <t>ヨウシキ</t>
    </rPh>
    <rPh sb="3" eb="4">
      <t>ゴウ</t>
    </rPh>
    <rPh sb="4" eb="6">
      <t>ベッシ</t>
    </rPh>
    <rPh sb="8" eb="9">
      <t>サイ</t>
    </rPh>
    <rPh sb="11" eb="12">
      <t>トウ</t>
    </rPh>
    <rPh sb="12" eb="14">
      <t>セツビ</t>
    </rPh>
    <phoneticPr fontId="6"/>
  </si>
  <si>
    <t>様式第３号（第８条関係）</t>
    <rPh sb="0" eb="2">
      <t>ヨウシキ</t>
    </rPh>
    <rPh sb="2" eb="3">
      <t>ダイ</t>
    </rPh>
    <rPh sb="4" eb="5">
      <t>ゴウ</t>
    </rPh>
    <rPh sb="6" eb="7">
      <t>ダイ</t>
    </rPh>
    <rPh sb="8" eb="9">
      <t>ジョウ</t>
    </rPh>
    <rPh sb="9" eb="11">
      <t>カンケイ</t>
    </rPh>
    <phoneticPr fontId="6"/>
  </si>
  <si>
    <t>様式第５号（第９条関係）</t>
    <rPh sb="0" eb="2">
      <t>ヨウシキ</t>
    </rPh>
    <rPh sb="2" eb="3">
      <t>ダイ</t>
    </rPh>
    <rPh sb="4" eb="5">
      <t>ゴウ</t>
    </rPh>
    <rPh sb="6" eb="7">
      <t>ダイ</t>
    </rPh>
    <rPh sb="8" eb="9">
      <t>ジョウ</t>
    </rPh>
    <rPh sb="9" eb="11">
      <t>カンケイ</t>
    </rPh>
    <phoneticPr fontId="6"/>
  </si>
  <si>
    <t>様式第６号（第１０条関係）</t>
    <rPh sb="0" eb="2">
      <t>ヨウシキ</t>
    </rPh>
    <rPh sb="2" eb="3">
      <t>ダイ</t>
    </rPh>
    <rPh sb="4" eb="5">
      <t>ゴウ</t>
    </rPh>
    <rPh sb="6" eb="7">
      <t>ダイ</t>
    </rPh>
    <rPh sb="9" eb="10">
      <t>ジョウ</t>
    </rPh>
    <rPh sb="10" eb="12">
      <t>カンケイ</t>
    </rPh>
    <phoneticPr fontId="6"/>
  </si>
  <si>
    <t>様式第９号（第１７条関係）</t>
    <rPh sb="0" eb="2">
      <t>ヨウシキ</t>
    </rPh>
    <rPh sb="2" eb="3">
      <t>ダイ</t>
    </rPh>
    <rPh sb="4" eb="5">
      <t>ゴウ</t>
    </rPh>
    <rPh sb="6" eb="7">
      <t>ダイ</t>
    </rPh>
    <rPh sb="9" eb="10">
      <t>ジョウ</t>
    </rPh>
    <rPh sb="10" eb="12">
      <t>カンケイ</t>
    </rPh>
    <phoneticPr fontId="6"/>
  </si>
  <si>
    <t>様式第１０号（第１８条関係）</t>
    <rPh sb="0" eb="2">
      <t>ヨウシキ</t>
    </rPh>
    <rPh sb="2" eb="3">
      <t>ダイ</t>
    </rPh>
    <rPh sb="5" eb="6">
      <t>ゴウ</t>
    </rPh>
    <rPh sb="7" eb="8">
      <t>ダイ</t>
    </rPh>
    <rPh sb="10" eb="11">
      <t>ジョウ</t>
    </rPh>
    <rPh sb="11" eb="13">
      <t>カンケイ</t>
    </rPh>
    <phoneticPr fontId="6"/>
  </si>
  <si>
    <t>令和３年度省エネ・再エネ等設備導入加速化補助金事業効果報告書</t>
    <rPh sb="0" eb="2">
      <t>レイワ</t>
    </rPh>
    <rPh sb="3" eb="5">
      <t>ネンド</t>
    </rPh>
    <rPh sb="5" eb="6">
      <t>ショウ</t>
    </rPh>
    <rPh sb="9" eb="10">
      <t>サイ</t>
    </rPh>
    <rPh sb="12" eb="13">
      <t>トウ</t>
    </rPh>
    <rPh sb="13" eb="15">
      <t>セツビ</t>
    </rPh>
    <rPh sb="15" eb="17">
      <t>ドウニュウ</t>
    </rPh>
    <rPh sb="17" eb="20">
      <t>カソクカ</t>
    </rPh>
    <rPh sb="20" eb="23">
      <t>ホジョキン</t>
    </rPh>
    <rPh sb="23" eb="25">
      <t>ジギョウ</t>
    </rPh>
    <rPh sb="25" eb="27">
      <t>コウカ</t>
    </rPh>
    <rPh sb="27" eb="30">
      <t>ホウコクショ</t>
    </rPh>
    <phoneticPr fontId="6"/>
  </si>
  <si>
    <t>　令和３年度省エネ・再エネ等設備導入加速化補助金の交付を受けた事業について、令和３年度滋賀県産業支援プラザ省エネ・再エネ等設備導入加速化補助金要綱第10条の規定により、下記のとおり報告します。</t>
    <rPh sb="25" eb="27">
      <t>コウフ</t>
    </rPh>
    <rPh sb="28" eb="29">
      <t>ウ</t>
    </rPh>
    <rPh sb="31" eb="33">
      <t>ジギョウ</t>
    </rPh>
    <rPh sb="38" eb="40">
      <t>レイワ</t>
    </rPh>
    <rPh sb="41" eb="43">
      <t>ネンド</t>
    </rPh>
    <rPh sb="43" eb="46">
      <t>シガケン</t>
    </rPh>
    <rPh sb="46" eb="48">
      <t>サンギョウ</t>
    </rPh>
    <rPh sb="48" eb="50">
      <t>シエン</t>
    </rPh>
    <rPh sb="53" eb="54">
      <t>ショウ</t>
    </rPh>
    <rPh sb="57" eb="58">
      <t>サイ</t>
    </rPh>
    <rPh sb="60" eb="61">
      <t>トウ</t>
    </rPh>
    <rPh sb="61" eb="63">
      <t>セツビ</t>
    </rPh>
    <rPh sb="63" eb="65">
      <t>ドウニュウ</t>
    </rPh>
    <rPh sb="65" eb="68">
      <t>カソクカ</t>
    </rPh>
    <rPh sb="68" eb="71">
      <t>ホジョキン</t>
    </rPh>
    <rPh sb="71" eb="73">
      <t>ヨウコウ</t>
    </rPh>
    <rPh sb="73" eb="74">
      <t>ダイ</t>
    </rPh>
    <rPh sb="76" eb="77">
      <t>ジョウ</t>
    </rPh>
    <rPh sb="78" eb="80">
      <t>キテイ</t>
    </rPh>
    <rPh sb="84" eb="86">
      <t>カキ</t>
    </rPh>
    <rPh sb="90" eb="92">
      <t>ホウコク</t>
    </rPh>
    <phoneticPr fontId="6"/>
  </si>
  <si>
    <t>様式第８号（第16条関係）【再エネ等設備】</t>
    <rPh sb="0" eb="2">
      <t>ヨウシキ</t>
    </rPh>
    <rPh sb="2" eb="3">
      <t>ダイ</t>
    </rPh>
    <rPh sb="4" eb="5">
      <t>ゴウ</t>
    </rPh>
    <rPh sb="6" eb="7">
      <t>ダイ</t>
    </rPh>
    <rPh sb="9" eb="10">
      <t>ジョウ</t>
    </rPh>
    <rPh sb="10" eb="12">
      <t>カンケイ</t>
    </rPh>
    <rPh sb="14" eb="15">
      <t>サイ</t>
    </rPh>
    <rPh sb="17" eb="18">
      <t>トウ</t>
    </rPh>
    <rPh sb="18" eb="20">
      <t>セツビ</t>
    </rPh>
    <phoneticPr fontId="6"/>
  </si>
  <si>
    <t>３　収支決算について</t>
    <rPh sb="2" eb="4">
      <t>シュウシ</t>
    </rPh>
    <rPh sb="4" eb="6">
      <t>ケッサン</t>
    </rPh>
    <phoneticPr fontId="6"/>
  </si>
  <si>
    <t>補助金申請額は正しいですか。</t>
    <rPh sb="0" eb="3">
      <t>ホジョキン</t>
    </rPh>
    <rPh sb="3" eb="5">
      <t>シンセイ</t>
    </rPh>
    <rPh sb="5" eb="6">
      <t>ガク</t>
    </rPh>
    <rPh sb="7" eb="8">
      <t>タダ</t>
    </rPh>
    <phoneticPr fontId="6"/>
  </si>
  <si>
    <t>□市町から福祉避難所に指定されたことがわかる書類が添付されていますか。
（指定避難所枠の場合のみ）</t>
    <rPh sb="25" eb="27">
      <t>テンプ</t>
    </rPh>
    <phoneticPr fontId="6"/>
  </si>
  <si>
    <t>(1)</t>
    <phoneticPr fontId="6"/>
  </si>
  <si>
    <t>(2)</t>
    <phoneticPr fontId="6"/>
  </si>
  <si>
    <t>実績報告チェックシート</t>
    <rPh sb="0" eb="2">
      <t>ジッセキ</t>
    </rPh>
    <rPh sb="2" eb="4">
      <t>ホウコク</t>
    </rPh>
    <phoneticPr fontId="6"/>
  </si>
  <si>
    <t>【再エネ等設備】</t>
    <rPh sb="1" eb="2">
      <t>サイ</t>
    </rPh>
    <rPh sb="4" eb="5">
      <t>トウ</t>
    </rPh>
    <phoneticPr fontId="6"/>
  </si>
  <si>
    <t>８</t>
  </si>
  <si>
    <t>９</t>
  </si>
  <si>
    <t>住民票の写し
採択申請時と
変更がないため省略</t>
    <rPh sb="0" eb="3">
      <t>ジュウミンヒョウ</t>
    </rPh>
    <rPh sb="4" eb="5">
      <t>ウツ</t>
    </rPh>
    <phoneticPr fontId="6"/>
  </si>
  <si>
    <t>納税証明書
（未納がない証明）
採択申請時と
変更がないため省略</t>
    <rPh sb="0" eb="2">
      <t>ノウゼイ</t>
    </rPh>
    <rPh sb="2" eb="5">
      <t>ショウメイショ</t>
    </rPh>
    <rPh sb="7" eb="9">
      <t>ミノウ</t>
    </rPh>
    <rPh sb="12" eb="14">
      <t>ショウメイ</t>
    </rPh>
    <phoneticPr fontId="6"/>
  </si>
  <si>
    <t xml:space="preserve">登記事項証明書
採択申請時と
変更がないため省略
</t>
    <rPh sb="0" eb="2">
      <t>トウキ</t>
    </rPh>
    <rPh sb="2" eb="4">
      <t>ジコウ</t>
    </rPh>
    <rPh sb="4" eb="7">
      <t>ショウメイショ</t>
    </rPh>
    <phoneticPr fontId="6"/>
  </si>
  <si>
    <t>本籍の記載は省略されていますか。</t>
    <rPh sb="0" eb="2">
      <t>ホンセキ</t>
    </rPh>
    <rPh sb="3" eb="5">
      <t>キサイ</t>
    </rPh>
    <rPh sb="6" eb="8">
      <t>ショウリャク</t>
    </rPh>
    <phoneticPr fontId="6"/>
  </si>
  <si>
    <t>様式第１号別紙１（再エネ等設備・発電設備）</t>
    <rPh sb="0" eb="2">
      <t>ヨウシキ</t>
    </rPh>
    <rPh sb="2" eb="3">
      <t>ダイ</t>
    </rPh>
    <rPh sb="4" eb="5">
      <t>ゴウ</t>
    </rPh>
    <rPh sb="5" eb="7">
      <t>ベッシ</t>
    </rPh>
    <rPh sb="9" eb="10">
      <t>サイ</t>
    </rPh>
    <rPh sb="12" eb="13">
      <t>トウ</t>
    </rPh>
    <rPh sb="13" eb="15">
      <t>セツビ</t>
    </rPh>
    <rPh sb="16" eb="18">
      <t>ハツデン</t>
    </rPh>
    <rPh sb="18" eb="20">
      <t>セツビ</t>
    </rPh>
    <phoneticPr fontId="6"/>
  </si>
  <si>
    <t>様式第１号別紙１（再エネ等設備・次世代自動車＋Ｖ２Ｈ（指定避難所のみ））</t>
    <rPh sb="0" eb="2">
      <t>ヨウシキ</t>
    </rPh>
    <rPh sb="2" eb="3">
      <t>ダイ</t>
    </rPh>
    <rPh sb="4" eb="5">
      <t>ゴウ</t>
    </rPh>
    <rPh sb="5" eb="7">
      <t>ベッシ</t>
    </rPh>
    <rPh sb="9" eb="10">
      <t>サイ</t>
    </rPh>
    <rPh sb="12" eb="13">
      <t>トウ</t>
    </rPh>
    <rPh sb="16" eb="19">
      <t>ジセダイ</t>
    </rPh>
    <rPh sb="19" eb="22">
      <t>ジドウシャ</t>
    </rPh>
    <rPh sb="27" eb="29">
      <t>シテイ</t>
    </rPh>
    <rPh sb="29" eb="32">
      <t>ヒナンショ</t>
    </rPh>
    <phoneticPr fontId="6"/>
  </si>
  <si>
    <t>様式第１号別紙１（再エネ等設備・蓄電池単体）</t>
    <rPh sb="0" eb="2">
      <t>ヨウシキ</t>
    </rPh>
    <rPh sb="2" eb="3">
      <t>ダイ</t>
    </rPh>
    <rPh sb="4" eb="5">
      <t>ゴウ</t>
    </rPh>
    <rPh sb="5" eb="7">
      <t>ベッシ</t>
    </rPh>
    <rPh sb="9" eb="10">
      <t>サイ</t>
    </rPh>
    <rPh sb="12" eb="13">
      <t>トウ</t>
    </rPh>
    <rPh sb="13" eb="15">
      <t>セツビ</t>
    </rPh>
    <rPh sb="16" eb="19">
      <t>チクデンチ</t>
    </rPh>
    <rPh sb="19" eb="21">
      <t>タンタイ</t>
    </rPh>
    <phoneticPr fontId="6"/>
  </si>
  <si>
    <t>様式第１号別紙１（再エネ等設備・熱利用設備）</t>
    <rPh sb="0" eb="2">
      <t>ヨウシキ</t>
    </rPh>
    <rPh sb="2" eb="3">
      <t>ダイ</t>
    </rPh>
    <rPh sb="4" eb="5">
      <t>ゴウ</t>
    </rPh>
    <rPh sb="5" eb="7">
      <t>ベッシ</t>
    </rPh>
    <rPh sb="9" eb="10">
      <t>サイ</t>
    </rPh>
    <rPh sb="12" eb="15">
      <t>トウセツビ</t>
    </rPh>
    <rPh sb="16" eb="17">
      <t>ネツ</t>
    </rPh>
    <rPh sb="17" eb="19">
      <t>リヨウ</t>
    </rPh>
    <rPh sb="19" eb="21">
      <t>セツビ</t>
    </rPh>
    <phoneticPr fontId="6"/>
  </si>
  <si>
    <t>様式第１号別紙１（再エネ等設備・バイオマス燃料製造）</t>
    <rPh sb="0" eb="2">
      <t>ヨウシキ</t>
    </rPh>
    <rPh sb="2" eb="3">
      <t>ダイ</t>
    </rPh>
    <rPh sb="4" eb="5">
      <t>ゴウ</t>
    </rPh>
    <rPh sb="5" eb="7">
      <t>ベッシ</t>
    </rPh>
    <rPh sb="9" eb="10">
      <t>サイ</t>
    </rPh>
    <rPh sb="12" eb="13">
      <t>トウ</t>
    </rPh>
    <rPh sb="13" eb="15">
      <t>セツビ</t>
    </rPh>
    <rPh sb="21" eb="23">
      <t>ネンリョウ</t>
    </rPh>
    <rPh sb="23" eb="25">
      <t>セイゾウ</t>
    </rPh>
    <phoneticPr fontId="6"/>
  </si>
  <si>
    <t>様式第１号別紙１（再エネ等設備・革新的なエネルギー高度利用技術）</t>
    <rPh sb="0" eb="2">
      <t>ヨウシキ</t>
    </rPh>
    <rPh sb="2" eb="3">
      <t>ダイ</t>
    </rPh>
    <rPh sb="4" eb="5">
      <t>ゴウ</t>
    </rPh>
    <rPh sb="5" eb="7">
      <t>ベッシ</t>
    </rPh>
    <rPh sb="9" eb="10">
      <t>サイ</t>
    </rPh>
    <rPh sb="12" eb="13">
      <t>トウ</t>
    </rPh>
    <rPh sb="13" eb="15">
      <t>セツビ</t>
    </rPh>
    <rPh sb="16" eb="19">
      <t>カクシンテキ</t>
    </rPh>
    <rPh sb="25" eb="27">
      <t>コウド</t>
    </rPh>
    <rPh sb="27" eb="29">
      <t>リヨウ</t>
    </rPh>
    <rPh sb="29" eb="31">
      <t>ギジュツ</t>
    </rPh>
    <phoneticPr fontId="6"/>
  </si>
  <si>
    <t>(8)</t>
    <phoneticPr fontId="6"/>
  </si>
  <si>
    <t>取得財産等管理台帳（様式第９号）</t>
    <rPh sb="10" eb="12">
      <t>ヨウシキ</t>
    </rPh>
    <rPh sb="12" eb="13">
      <t>ダイ</t>
    </rPh>
    <rPh sb="14" eb="15">
      <t>ゴウ</t>
    </rPh>
    <phoneticPr fontId="6"/>
  </si>
  <si>
    <t>処分制限期間</t>
    <rPh sb="0" eb="2">
      <t>ショブン</t>
    </rPh>
    <rPh sb="2" eb="4">
      <t>セイゲン</t>
    </rPh>
    <rPh sb="4" eb="6">
      <t>キカン</t>
    </rPh>
    <phoneticPr fontId="6"/>
  </si>
  <si>
    <t>記入漏れはありませんか。</t>
    <rPh sb="0" eb="2">
      <t>キニュウ</t>
    </rPh>
    <rPh sb="2" eb="3">
      <t>モ</t>
    </rPh>
    <phoneticPr fontId="6"/>
  </si>
  <si>
    <t>取得財産等管理台帳
（様式第９号）</t>
    <rPh sb="0" eb="2">
      <t>シュトク</t>
    </rPh>
    <rPh sb="2" eb="4">
      <t>ザイサン</t>
    </rPh>
    <rPh sb="4" eb="5">
      <t>トウ</t>
    </rPh>
    <rPh sb="5" eb="7">
      <t>カンリ</t>
    </rPh>
    <rPh sb="7" eb="9">
      <t>ダイチョウ</t>
    </rPh>
    <rPh sb="11" eb="13">
      <t>ヨウシキ</t>
    </rPh>
    <rPh sb="13" eb="14">
      <t>ダイ</t>
    </rPh>
    <rPh sb="15" eb="16">
      <t>ゴウ</t>
    </rPh>
    <phoneticPr fontId="6"/>
  </si>
  <si>
    <t xml:space="preserve"> (7)</t>
    <phoneticPr fontId="6"/>
  </si>
  <si>
    <t>様式第４号（第８条関係）</t>
    <rPh sb="0" eb="2">
      <t>ヨウシキ</t>
    </rPh>
    <rPh sb="2" eb="3">
      <t>ダイ</t>
    </rPh>
    <rPh sb="4" eb="5">
      <t>ゴウ</t>
    </rPh>
    <rPh sb="6" eb="7">
      <t>ダイ</t>
    </rPh>
    <rPh sb="8" eb="9">
      <t>ジョウ</t>
    </rPh>
    <rPh sb="9" eb="11">
      <t>カンケイ</t>
    </rPh>
    <phoneticPr fontId="6"/>
  </si>
  <si>
    <t>事業報告書に定める書類</t>
    <rPh sb="0" eb="2">
      <t>ジギョウ</t>
    </rPh>
    <rPh sb="2" eb="5">
      <t>ホウコクショ</t>
    </rPh>
    <rPh sb="6" eb="7">
      <t>サダ</t>
    </rPh>
    <rPh sb="9" eb="11">
      <t>ショルイ</t>
    </rPh>
    <phoneticPr fontId="6"/>
  </si>
  <si>
    <t>様式第８号（第１６条関係）【省エネ設備】</t>
    <rPh sb="0" eb="2">
      <t>ヨウシキ</t>
    </rPh>
    <rPh sb="2" eb="3">
      <t>ダイ</t>
    </rPh>
    <rPh sb="4" eb="5">
      <t>ゴウ</t>
    </rPh>
    <rPh sb="6" eb="7">
      <t>ダイ</t>
    </rPh>
    <rPh sb="9" eb="10">
      <t>ジョウ</t>
    </rPh>
    <rPh sb="10" eb="12">
      <t>カンケイ</t>
    </rPh>
    <rPh sb="14" eb="15">
      <t>ショウ</t>
    </rPh>
    <rPh sb="17" eb="19">
      <t>セツビ</t>
    </rPh>
    <phoneticPr fontId="6"/>
  </si>
  <si>
    <t>3.処分制限期間＝法定耐用年数とする</t>
    <rPh sb="2" eb="4">
      <t>ショブン</t>
    </rPh>
    <rPh sb="4" eb="6">
      <t>セイゲン</t>
    </rPh>
    <rPh sb="6" eb="8">
      <t>キカン</t>
    </rPh>
    <rPh sb="9" eb="11">
      <t>ホウテイ</t>
    </rPh>
    <rPh sb="11" eb="13">
      <t>タイヨウ</t>
    </rPh>
    <rPh sb="13" eb="15">
      <t>ネンスウ</t>
    </rPh>
    <phoneticPr fontId="6"/>
  </si>
  <si>
    <t>（１３）災害時における地域の避難所の指定状況</t>
    <rPh sb="4" eb="6">
      <t>サイガイ</t>
    </rPh>
    <rPh sb="6" eb="7">
      <t>ジ</t>
    </rPh>
    <rPh sb="11" eb="13">
      <t>チイキ</t>
    </rPh>
    <rPh sb="20" eb="22">
      <t>ジョウキョウ</t>
    </rPh>
    <phoneticPr fontId="6"/>
  </si>
  <si>
    <t>（１３）災害時における地域の避難所の指定状況</t>
    <phoneticPr fontId="6"/>
  </si>
  <si>
    <t>（１３）災害時における地域の避難所の指定状況</t>
    <phoneticPr fontId="6"/>
  </si>
  <si>
    <t>（１４）災害時における地域の避難所の指定状況</t>
    <phoneticPr fontId="6"/>
  </si>
  <si>
    <t>（１７）災害時における地域の避難所の指定状況</t>
    <phoneticPr fontId="6"/>
  </si>
  <si>
    <t>様式第６号別紙２（第１０条関係）</t>
    <rPh sb="0" eb="2">
      <t>ヨウシキ</t>
    </rPh>
    <rPh sb="2" eb="3">
      <t>ダイ</t>
    </rPh>
    <rPh sb="4" eb="5">
      <t>ゴウ</t>
    </rPh>
    <rPh sb="5" eb="7">
      <t>ベッシ</t>
    </rPh>
    <rPh sb="9" eb="10">
      <t>ダイ</t>
    </rPh>
    <rPh sb="12" eb="13">
      <t>ジョウ</t>
    </rPh>
    <rPh sb="13" eb="15">
      <t>カンケイ</t>
    </rPh>
    <phoneticPr fontId="6"/>
  </si>
  <si>
    <t>　公益財団法人　滋賀県産業支援プラザ</t>
    <rPh sb="1" eb="3">
      <t>コウエキ</t>
    </rPh>
    <rPh sb="3" eb="5">
      <t>ザイダン</t>
    </rPh>
    <rPh sb="5" eb="7">
      <t>ホウジン</t>
    </rPh>
    <rPh sb="8" eb="11">
      <t>シガケン</t>
    </rPh>
    <rPh sb="11" eb="15">
      <t>サンギョウシエン</t>
    </rPh>
    <phoneticPr fontId="6"/>
  </si>
  <si>
    <t>公益財団法人　滋賀県産業支援プラザ</t>
    <rPh sb="0" eb="2">
      <t>コウエキ</t>
    </rPh>
    <rPh sb="2" eb="4">
      <t>ザイダン</t>
    </rPh>
    <rPh sb="4" eb="6">
      <t>ホウジン</t>
    </rPh>
    <rPh sb="7" eb="10">
      <t>２５</t>
    </rPh>
    <rPh sb="10" eb="14">
      <t>サンギョウシエン</t>
    </rPh>
    <phoneticPr fontId="6"/>
  </si>
  <si>
    <t>　公益財団法人　滋賀県産業支援プラザ</t>
    <rPh sb="1" eb="3">
      <t>コウエキ</t>
    </rPh>
    <rPh sb="3" eb="5">
      <t>ザイダン</t>
    </rPh>
    <rPh sb="5" eb="7">
      <t>ホウジン</t>
    </rPh>
    <rPh sb="8" eb="10">
      <t>シガ</t>
    </rPh>
    <rPh sb="10" eb="11">
      <t>ケン</t>
    </rPh>
    <rPh sb="11" eb="13">
      <t>サンギョウ</t>
    </rPh>
    <rPh sb="13" eb="15">
      <t>シエン</t>
    </rPh>
    <phoneticPr fontId="6"/>
  </si>
  <si>
    <t>公益財団法人　滋賀県産業支援プラザ</t>
    <rPh sb="0" eb="2">
      <t>コウエキ</t>
    </rPh>
    <rPh sb="2" eb="4">
      <t>ザイダン</t>
    </rPh>
    <rPh sb="4" eb="6">
      <t>ホウジン</t>
    </rPh>
    <rPh sb="7" eb="9">
      <t>シガ</t>
    </rPh>
    <rPh sb="9" eb="10">
      <t>ケン</t>
    </rPh>
    <rPh sb="10" eb="12">
      <t>サンギョウ</t>
    </rPh>
    <rPh sb="12" eb="14">
      <t>シエン</t>
    </rPh>
    <phoneticPr fontId="6"/>
  </si>
  <si>
    <t>　公益財団法人　滋賀県産業支援プラザ</t>
    <rPh sb="1" eb="3">
      <t>コウエキ</t>
    </rPh>
    <rPh sb="3" eb="5">
      <t>ザイダン</t>
    </rPh>
    <rPh sb="5" eb="7">
      <t>ホウジン</t>
    </rPh>
    <rPh sb="8" eb="10">
      <t>シガ</t>
    </rPh>
    <rPh sb="10" eb="11">
      <t>ケン</t>
    </rPh>
    <rPh sb="11" eb="15">
      <t>サンギョウシエン</t>
    </rPh>
    <phoneticPr fontId="6"/>
  </si>
  <si>
    <r>
      <t>削減量の根拠資料</t>
    </r>
    <r>
      <rPr>
        <sz val="9"/>
        <rFont val="HG丸ｺﾞｼｯｸM-PRO"/>
        <family val="3"/>
        <charset val="128"/>
      </rPr>
      <t>（エネルギー換算表(参考様式)およびその根拠資料※）</t>
    </r>
    <r>
      <rPr>
        <sz val="10"/>
        <rFont val="HG丸ｺﾞｼｯｸM-PRO"/>
        <family val="3"/>
        <charset val="128"/>
      </rPr>
      <t>が添付されていますか。</t>
    </r>
    <r>
      <rPr>
        <sz val="8"/>
        <rFont val="HG丸ｺﾞｼｯｸM-PRO"/>
        <family val="3"/>
        <charset val="128"/>
      </rPr>
      <t>※</t>
    </r>
    <r>
      <rPr>
        <sz val="9"/>
        <rFont val="HG丸ｺﾞｼｯｸM-PRO"/>
        <family val="3"/>
        <charset val="128"/>
      </rPr>
      <t>省エネ診断報告書に記載されている数値と同じ場合は該当部分の写しを別葉で添付</t>
    </r>
    <rPh sb="0" eb="2">
      <t>サクゲン</t>
    </rPh>
    <rPh sb="2" eb="3">
      <t>リョウ</t>
    </rPh>
    <rPh sb="4" eb="6">
      <t>コンキョ</t>
    </rPh>
    <rPh sb="6" eb="8">
      <t>シリョウ</t>
    </rPh>
    <rPh sb="14" eb="16">
      <t>カンサン</t>
    </rPh>
    <rPh sb="16" eb="17">
      <t>ヒョウ</t>
    </rPh>
    <rPh sb="18" eb="20">
      <t>サンコウ</t>
    </rPh>
    <rPh sb="20" eb="22">
      <t>ヨウシキ</t>
    </rPh>
    <rPh sb="28" eb="30">
      <t>コンキョ</t>
    </rPh>
    <rPh sb="30" eb="32">
      <t>シリョウ</t>
    </rPh>
    <rPh sb="35" eb="37">
      <t>テンプ</t>
    </rPh>
    <rPh sb="46" eb="47">
      <t>ショウ</t>
    </rPh>
    <rPh sb="49" eb="51">
      <t>シンダン</t>
    </rPh>
    <rPh sb="51" eb="54">
      <t>ホウコクショ</t>
    </rPh>
    <rPh sb="55" eb="57">
      <t>キサイ</t>
    </rPh>
    <rPh sb="62" eb="64">
      <t>スウチ</t>
    </rPh>
    <rPh sb="65" eb="66">
      <t>オナ</t>
    </rPh>
    <rPh sb="67" eb="69">
      <t>バアイ</t>
    </rPh>
    <rPh sb="70" eb="72">
      <t>ガイトウ</t>
    </rPh>
    <rPh sb="72" eb="74">
      <t>ブブン</t>
    </rPh>
    <rPh sb="75" eb="76">
      <t>ウツ</t>
    </rPh>
    <rPh sb="78" eb="79">
      <t>ベツ</t>
    </rPh>
    <rPh sb="79" eb="80">
      <t>ヨウ</t>
    </rPh>
    <rPh sb="81" eb="83">
      <t>テンプ</t>
    </rPh>
    <phoneticPr fontId="6"/>
  </si>
  <si>
    <t>３.処分制限期間＝法定耐用年数とする</t>
    <rPh sb="2" eb="4">
      <t>ショブン</t>
    </rPh>
    <rPh sb="4" eb="6">
      <t>セイゲン</t>
    </rPh>
    <rPh sb="6" eb="8">
      <t>キカン</t>
    </rPh>
    <rPh sb="9" eb="11">
      <t>ホウテイ</t>
    </rPh>
    <rPh sb="11" eb="13">
      <t>タイヨウ</t>
    </rPh>
    <rPh sb="13" eb="15">
      <t>ネンスウ</t>
    </rPh>
    <phoneticPr fontId="6"/>
  </si>
  <si>
    <t>補助対象外の経費は計上されていませんか。（消費税、設計費、事務費、処分費等）</t>
    <phoneticPr fontId="6"/>
  </si>
  <si>
    <t>補助事業による自家消費電力量</t>
    <rPh sb="0" eb="2">
      <t>ホジョ</t>
    </rPh>
    <rPh sb="2" eb="4">
      <t>ジギョウ</t>
    </rPh>
    <rPh sb="7" eb="9">
      <t>ジカ</t>
    </rPh>
    <rPh sb="9" eb="11">
      <t>ショウヒ</t>
    </rPh>
    <rPh sb="11" eb="13">
      <t>デンリョク</t>
    </rPh>
    <rPh sb="13" eb="14">
      <t>リョウ</t>
    </rPh>
    <phoneticPr fontId="6"/>
  </si>
  <si>
    <t>KWH</t>
    <phoneticPr fontId="6" alignment="distributed"/>
  </si>
  <si>
    <t>【参考】</t>
    <rPh sb="1" eb="2">
      <t>サン</t>
    </rPh>
    <rPh sb="2" eb="3">
      <t>コウ</t>
    </rPh>
    <phoneticPr fontId="6"/>
  </si>
  <si>
    <t>＜申請書類送付先＞</t>
    <rPh sb="1" eb="3">
      <t>シンセイ</t>
    </rPh>
    <rPh sb="3" eb="5">
      <t>ショルイ</t>
    </rPh>
    <rPh sb="5" eb="8">
      <t>ソウフサキ</t>
    </rPh>
    <phoneticPr fontId="6"/>
  </si>
  <si>
    <t>〒５２０－０８０６</t>
    <phoneticPr fontId="6"/>
  </si>
  <si>
    <t>滋賀県大津市打出浜２－１　コラボしが２１内</t>
    <rPh sb="0" eb="3">
      <t>シガケン</t>
    </rPh>
    <rPh sb="3" eb="6">
      <t>オオツシ</t>
    </rPh>
    <rPh sb="6" eb="9">
      <t>ウチデハマ</t>
    </rPh>
    <rPh sb="20" eb="21">
      <t>ナイ</t>
    </rPh>
    <phoneticPr fontId="6"/>
  </si>
  <si>
    <t>公益財団法人 滋賀県産業支援プラザ</t>
    <rPh sb="0" eb="6">
      <t>コウエキザイダンホウジン</t>
    </rPh>
    <rPh sb="7" eb="10">
      <t>シガケン</t>
    </rPh>
    <rPh sb="10" eb="12">
      <t>サンギョウ</t>
    </rPh>
    <rPh sb="12" eb="14">
      <t>シエン</t>
    </rPh>
    <phoneticPr fontId="6"/>
  </si>
  <si>
    <t>　省エネ・再エネ等設備導入加速化補助金係　行</t>
    <rPh sb="21" eb="22">
      <t>イキ</t>
    </rPh>
    <phoneticPr fontId="6"/>
  </si>
  <si>
    <t>※郵送する際に切り離してご利用ください</t>
    <rPh sb="1" eb="3">
      <t>ユウソウ</t>
    </rPh>
    <rPh sb="5" eb="6">
      <t>サイ</t>
    </rPh>
    <rPh sb="7" eb="8">
      <t>キ</t>
    </rPh>
    <rPh sb="9" eb="10">
      <t>ハナ</t>
    </rPh>
    <rPh sb="13" eb="15">
      <t>リヨウ</t>
    </rPh>
    <phoneticPr fontId="6"/>
  </si>
  <si>
    <t>申請書（様式第１号）の申請者と同じですか</t>
    <rPh sb="0" eb="3">
      <t>シンセイショ</t>
    </rPh>
    <rPh sb="11" eb="14">
      <t>シンセイシャ</t>
    </rPh>
    <rPh sb="15" eb="16">
      <t>オナ</t>
    </rPh>
    <phoneticPr fontId="6"/>
  </si>
  <si>
    <t>申請書（様式第２号）の申請者と同じですか。</t>
    <rPh sb="0" eb="3">
      <t>シンセイショ</t>
    </rPh>
    <rPh sb="11" eb="14">
      <t>シンセイシャ</t>
    </rPh>
    <rPh sb="15" eb="16">
      <t>オナ</t>
    </rPh>
    <phoneticPr fontId="6"/>
  </si>
  <si>
    <t>申請書（様式第2号）の申請者と同じですか</t>
    <rPh sb="0" eb="3">
      <t>シンセイショ</t>
    </rPh>
    <rPh sb="11" eb="14">
      <t>シンセイシャ</t>
    </rPh>
    <rPh sb="15" eb="16">
      <t>オナ</t>
    </rPh>
    <phoneticPr fontId="6"/>
  </si>
  <si>
    <t>変更後の事業計画書（様式第1号別紙１）</t>
    <rPh sb="0" eb="2">
      <t>ヘンコウ</t>
    </rPh>
    <rPh sb="2" eb="3">
      <t>ゴ</t>
    </rPh>
    <rPh sb="4" eb="6">
      <t>ジギョウ</t>
    </rPh>
    <rPh sb="6" eb="9">
      <t>ケイカクショ</t>
    </rPh>
    <rPh sb="10" eb="12">
      <t>ヨウシキ</t>
    </rPh>
    <rPh sb="12" eb="13">
      <t>ダイ</t>
    </rPh>
    <rPh sb="14" eb="15">
      <t>ゴウ</t>
    </rPh>
    <rPh sb="15" eb="17">
      <t>ベッシ</t>
    </rPh>
    <phoneticPr fontId="6"/>
  </si>
  <si>
    <r>
      <t>(7)</t>
    </r>
    <r>
      <rPr>
        <sz val="11"/>
        <rFont val="ＭＳ ゴシック"/>
        <family val="3"/>
        <charset val="128"/>
      </rPr>
      <t/>
    </r>
  </si>
  <si>
    <t>支　出　</t>
    <rPh sb="0" eb="1">
      <t>ササ</t>
    </rPh>
    <rPh sb="2" eb="3">
      <t>デ</t>
    </rPh>
    <phoneticPr fontId="6"/>
  </si>
  <si>
    <t>補助事業者自身又は関係会社以外からの調達ですか。
（補助事業者自身又は関係会社からの調達となる場合はQ＆Aをご参照ください。）</t>
    <rPh sb="0" eb="2">
      <t>ホジョ</t>
    </rPh>
    <rPh sb="2" eb="5">
      <t>ジギョウシャ</t>
    </rPh>
    <rPh sb="5" eb="7">
      <t>ジシン</t>
    </rPh>
    <rPh sb="7" eb="8">
      <t>マタ</t>
    </rPh>
    <rPh sb="9" eb="11">
      <t>カンケイ</t>
    </rPh>
    <rPh sb="11" eb="13">
      <t>カイシャ</t>
    </rPh>
    <rPh sb="13" eb="15">
      <t>イガイ</t>
    </rPh>
    <rPh sb="18" eb="20">
      <t>チョウタツ</t>
    </rPh>
    <rPh sb="42" eb="44">
      <t>チョウタツ</t>
    </rPh>
    <rPh sb="47" eb="49">
      <t>バアイ</t>
    </rPh>
    <rPh sb="55" eb="57">
      <t>サンショウ</t>
    </rPh>
    <phoneticPr fontId="6"/>
  </si>
  <si>
    <r>
      <t>　連携支援部　CO</t>
    </r>
    <r>
      <rPr>
        <b/>
        <sz val="12"/>
        <rFont val="MS UI Gothic"/>
        <family val="3"/>
        <charset val="1"/>
      </rPr>
      <t>₂</t>
    </r>
    <r>
      <rPr>
        <b/>
        <sz val="12"/>
        <rFont val="HG丸ｺﾞｼｯｸM-PRO"/>
        <family val="3"/>
        <charset val="128"/>
      </rPr>
      <t>ネットゼロ支援室</t>
    </r>
    <rPh sb="1" eb="3">
      <t>レンケイ</t>
    </rPh>
    <rPh sb="3" eb="5">
      <t>シエン</t>
    </rPh>
    <rPh sb="5" eb="6">
      <t>ブ</t>
    </rPh>
    <rPh sb="15" eb="17">
      <t>シエン</t>
    </rPh>
    <rPh sb="17" eb="18">
      <t>シツ</t>
    </rPh>
    <phoneticPr fontId="6"/>
  </si>
  <si>
    <t xml:space="preserve"> (9)</t>
    <phoneticPr fontId="6"/>
  </si>
  <si>
    <t>省エネ診断の結果書類の写し　　（注１）</t>
    <phoneticPr fontId="6"/>
  </si>
  <si>
    <t>びわ湖カーボンクレジット倶楽部入会届（LED照明）　　（注２）</t>
    <rPh sb="2" eb="3">
      <t>コ</t>
    </rPh>
    <rPh sb="12" eb="15">
      <t>クラブ</t>
    </rPh>
    <rPh sb="15" eb="17">
      <t>ニュウカイ</t>
    </rPh>
    <rPh sb="17" eb="18">
      <t>トドケ</t>
    </rPh>
    <rPh sb="22" eb="24">
      <t>ショウメイ</t>
    </rPh>
    <phoneticPr fontId="6"/>
  </si>
  <si>
    <t>注２）LED照明を導入する場合のみ</t>
    <phoneticPr fontId="6"/>
  </si>
  <si>
    <t>ＣＯ₂ネットゼロ条例第27条に基づく事業者行動計画書の写し　　（注２）</t>
    <rPh sb="8" eb="10">
      <t>ジョウレイ</t>
    </rPh>
    <rPh sb="32" eb="33">
      <t>チュウ</t>
    </rPh>
    <phoneticPr fontId="6"/>
  </si>
  <si>
    <t>様式第１号別紙１（再エネ等設備・Ｖ２Ｈ）</t>
    <rPh sb="0" eb="2">
      <t>ヨウシキ</t>
    </rPh>
    <rPh sb="2" eb="3">
      <t>ダイ</t>
    </rPh>
    <rPh sb="4" eb="5">
      <t>ゴウ</t>
    </rPh>
    <rPh sb="5" eb="7">
      <t>ベッシ</t>
    </rPh>
    <rPh sb="9" eb="10">
      <t>サイ</t>
    </rPh>
    <rPh sb="12" eb="13">
      <t>トウ</t>
    </rPh>
    <phoneticPr fontId="6"/>
  </si>
  <si>
    <t>（３）Ｖ２Ｈ（ビークル・トゥー・ホーム）の概要</t>
    <rPh sb="21" eb="23">
      <t>ガイヨウ</t>
    </rPh>
    <phoneticPr fontId="6"/>
  </si>
  <si>
    <t>（５）設備設置工事等の概要</t>
    <rPh sb="3" eb="5">
      <t>セツビ</t>
    </rPh>
    <rPh sb="5" eb="7">
      <t>セッチ</t>
    </rPh>
    <rPh sb="7" eb="9">
      <t>コウジ</t>
    </rPh>
    <rPh sb="9" eb="10">
      <t>トウ</t>
    </rPh>
    <rPh sb="11" eb="13">
      <t>ガイヨウ</t>
    </rPh>
    <phoneticPr fontId="6"/>
  </si>
  <si>
    <t>（６）事業実施予定スケジュール</t>
    <rPh sb="3" eb="5">
      <t>ジギョウ</t>
    </rPh>
    <rPh sb="5" eb="7">
      <t>ジッシ</t>
    </rPh>
    <rPh sb="7" eb="9">
      <t>ヨテイ</t>
    </rPh>
    <phoneticPr fontId="6"/>
  </si>
  <si>
    <t>（７）事業費等</t>
    <rPh sb="3" eb="6">
      <t>ジギョウヒ</t>
    </rPh>
    <rPh sb="6" eb="7">
      <t>トウ</t>
    </rPh>
    <phoneticPr fontId="6"/>
  </si>
  <si>
    <r>
      <t>事業者行動計画書</t>
    </r>
    <r>
      <rPr>
        <sz val="6"/>
        <color theme="1"/>
        <rFont val="HG丸ｺﾞｼｯｸM-PRO"/>
        <family val="3"/>
        <charset val="128"/>
      </rPr>
      <t>※</t>
    </r>
    <r>
      <rPr>
        <sz val="10"/>
        <color theme="1"/>
        <rFont val="HG丸ｺﾞｼｯｸM-PRO"/>
        <family val="3"/>
        <charset val="128"/>
      </rPr>
      <t xml:space="preserve">の任意提出者ですか。実施事業所の年間エネルギー使用量1,500kl未満
</t>
    </r>
    <r>
      <rPr>
        <sz val="8"/>
        <color theme="1"/>
        <rFont val="HG丸ｺﾞｼｯｸM-PRO"/>
        <family val="3"/>
        <charset val="128"/>
      </rPr>
      <t>※滋賀県ＣＯ₂ネットゼロ社会づくりの推進に関する条例第２７条の規定に基づく事業行動計画書</t>
    </r>
    <rPh sb="0" eb="3">
      <t>ジギョウシャ</t>
    </rPh>
    <rPh sb="3" eb="5">
      <t>コウドウ</t>
    </rPh>
    <rPh sb="5" eb="8">
      <t>ケイカクショ</t>
    </rPh>
    <rPh sb="10" eb="12">
      <t>ニンイ</t>
    </rPh>
    <rPh sb="12" eb="14">
      <t>テイシュツ</t>
    </rPh>
    <rPh sb="14" eb="15">
      <t>シャ</t>
    </rPh>
    <rPh sb="19" eb="21">
      <t>ジッシ</t>
    </rPh>
    <rPh sb="21" eb="24">
      <t>ジギョウショ</t>
    </rPh>
    <rPh sb="25" eb="27">
      <t>ネンカン</t>
    </rPh>
    <rPh sb="32" eb="35">
      <t>シヨウリョウ</t>
    </rPh>
    <rPh sb="42" eb="44">
      <t>ミマン</t>
    </rPh>
    <rPh sb="46" eb="49">
      <t>シガケン</t>
    </rPh>
    <rPh sb="57" eb="59">
      <t>シャカイ</t>
    </rPh>
    <rPh sb="63" eb="65">
      <t>スイシン</t>
    </rPh>
    <rPh sb="66" eb="67">
      <t>カン</t>
    </rPh>
    <rPh sb="69" eb="71">
      <t>ジョウレイ</t>
    </rPh>
    <rPh sb="71" eb="72">
      <t>ダイ</t>
    </rPh>
    <rPh sb="74" eb="75">
      <t>ジョウ</t>
    </rPh>
    <rPh sb="76" eb="78">
      <t>キテイ</t>
    </rPh>
    <rPh sb="79" eb="80">
      <t>モト</t>
    </rPh>
    <rPh sb="82" eb="84">
      <t>ジギョウ</t>
    </rPh>
    <rPh sb="84" eb="86">
      <t>コウドウ</t>
    </rPh>
    <rPh sb="86" eb="89">
      <t>ケイカクショ</t>
    </rPh>
    <phoneticPr fontId="6"/>
  </si>
  <si>
    <t>　 貸借対照表　　損益計算書　　
　 確定申告関連書類（個人事業主）</t>
    <rPh sb="2" eb="4">
      <t>タイシャク</t>
    </rPh>
    <rPh sb="4" eb="7">
      <t>タイショウヒョウ</t>
    </rPh>
    <rPh sb="9" eb="11">
      <t>ソンエキ</t>
    </rPh>
    <rPh sb="11" eb="14">
      <t>ケイサンショ</t>
    </rPh>
    <rPh sb="19" eb="21">
      <t>カクテイ</t>
    </rPh>
    <rPh sb="21" eb="23">
      <t>シンコク</t>
    </rPh>
    <rPh sb="23" eb="25">
      <t>カンレン</t>
    </rPh>
    <rPh sb="25" eb="27">
      <t>ショルイ</t>
    </rPh>
    <rPh sb="28" eb="30">
      <t>コジン</t>
    </rPh>
    <rPh sb="30" eb="33">
      <t>ジギョウヌシ</t>
    </rPh>
    <phoneticPr fontId="6"/>
  </si>
  <si>
    <t>省エネ診断は実施済みですか。（診断を受ける事が出来ない場合を除く）</t>
    <rPh sb="0" eb="1">
      <t>ショウ</t>
    </rPh>
    <rPh sb="3" eb="5">
      <t>シンダン</t>
    </rPh>
    <rPh sb="6" eb="8">
      <t>ジッシ</t>
    </rPh>
    <rPh sb="8" eb="9">
      <t>ズ</t>
    </rPh>
    <rPh sb="15" eb="17">
      <t>シンダン</t>
    </rPh>
    <rPh sb="18" eb="19">
      <t>ウ</t>
    </rPh>
    <rPh sb="21" eb="22">
      <t>コト</t>
    </rPh>
    <rPh sb="23" eb="25">
      <t>デキ</t>
    </rPh>
    <rPh sb="27" eb="29">
      <t>バアイ</t>
    </rPh>
    <rPh sb="30" eb="31">
      <t>ノゾ</t>
    </rPh>
    <phoneticPr fontId="6"/>
  </si>
  <si>
    <t>環境事務所またはＣＯ₂ネットゼロ推進課が受け付けたことがわかるメールの写しが添付されていますか。</t>
    <rPh sb="0" eb="2">
      <t>カンキョウ</t>
    </rPh>
    <rPh sb="2" eb="4">
      <t>ジム</t>
    </rPh>
    <rPh sb="4" eb="5">
      <t>ショ</t>
    </rPh>
    <rPh sb="8" eb="19">
      <t>シー</t>
    </rPh>
    <rPh sb="20" eb="21">
      <t>ウ</t>
    </rPh>
    <rPh sb="22" eb="23">
      <t>ツ</t>
    </rPh>
    <rPh sb="35" eb="36">
      <t>ウツ</t>
    </rPh>
    <rPh sb="38" eb="40">
      <t>テンプ</t>
    </rPh>
    <phoneticPr fontId="6"/>
  </si>
  <si>
    <t>　 貸借対照表　　損益計算書　　
　 確定申告関連書類（個人事業主）</t>
    <rPh sb="2" eb="4">
      <t>タイシャク</t>
    </rPh>
    <rPh sb="4" eb="7">
      <t>タイショウヒョウ</t>
    </rPh>
    <rPh sb="9" eb="11">
      <t>ソンエキ</t>
    </rPh>
    <rPh sb="11" eb="14">
      <t>ケイサンショ</t>
    </rPh>
    <rPh sb="20" eb="22">
      <t>カクテイ</t>
    </rPh>
    <rPh sb="22" eb="24">
      <t>シンコク</t>
    </rPh>
    <rPh sb="24" eb="26">
      <t>カンレン</t>
    </rPh>
    <rPh sb="26" eb="28">
      <t>ショルイ</t>
    </rPh>
    <rPh sb="29" eb="31">
      <t>コジン</t>
    </rPh>
    <rPh sb="31" eb="34">
      <t>ジギョウヌシ</t>
    </rPh>
    <phoneticPr fontId="6"/>
  </si>
  <si>
    <r>
      <rPr>
        <b/>
        <sz val="11"/>
        <color theme="1"/>
        <rFont val="ＭＳ ゴシック"/>
        <family val="3"/>
        <charset val="128"/>
      </rPr>
      <t>3.</t>
    </r>
    <r>
      <rPr>
        <b/>
        <sz val="11"/>
        <color rgb="FFFF0000"/>
        <rFont val="ＭＳ ゴシック"/>
        <family val="3"/>
        <charset val="128"/>
      </rPr>
      <t xml:space="preserve"> </t>
    </r>
    <r>
      <rPr>
        <sz val="11"/>
        <rFont val="ＭＳ ゴシック"/>
        <family val="3"/>
        <charset val="128"/>
      </rPr>
      <t>添付書類</t>
    </r>
    <rPh sb="3" eb="5">
      <t>テンプ</t>
    </rPh>
    <rPh sb="5" eb="7">
      <t>ショルイ</t>
    </rPh>
    <phoneticPr fontId="6"/>
  </si>
  <si>
    <r>
      <t>事業計画書の内容と変更はありませんか。（要</t>
    </r>
    <r>
      <rPr>
        <strike/>
        <sz val="10"/>
        <color theme="1"/>
        <rFont val="HG丸ｺﾞｼｯｸM-PRO"/>
        <family val="3"/>
        <charset val="128"/>
      </rPr>
      <t>領</t>
    </r>
    <r>
      <rPr>
        <sz val="10"/>
        <rFont val="HG丸ｺﾞｼｯｸM-PRO"/>
        <family val="3"/>
        <charset val="128"/>
      </rPr>
      <t>第</t>
    </r>
    <r>
      <rPr>
        <sz val="10"/>
        <color theme="1"/>
        <rFont val="HG丸ｺﾞｼｯｸM-PRO"/>
        <family val="3"/>
        <charset val="128"/>
      </rPr>
      <t>8</t>
    </r>
    <r>
      <rPr>
        <sz val="10"/>
        <rFont val="HG丸ｺﾞｼｯｸM-PRO"/>
        <family val="3"/>
        <charset val="128"/>
      </rPr>
      <t>条の軽微な変更は除く。）</t>
    </r>
    <rPh sb="0" eb="2">
      <t>ジギョウ</t>
    </rPh>
    <rPh sb="2" eb="4">
      <t>ケイカク</t>
    </rPh>
    <rPh sb="4" eb="5">
      <t>ショ</t>
    </rPh>
    <rPh sb="6" eb="8">
      <t>ナイヨウ</t>
    </rPh>
    <rPh sb="9" eb="11">
      <t>ヘンコウ</t>
    </rPh>
    <rPh sb="20" eb="22">
      <t>ヨウリョウ</t>
    </rPh>
    <rPh sb="21" eb="22">
      <t>リョウ</t>
    </rPh>
    <rPh sb="22" eb="23">
      <t>ダイ</t>
    </rPh>
    <rPh sb="24" eb="25">
      <t>ジョウ</t>
    </rPh>
    <rPh sb="26" eb="28">
      <t>ケイビ</t>
    </rPh>
    <rPh sb="29" eb="31">
      <t>ヘンコウ</t>
    </rPh>
    <rPh sb="32" eb="33">
      <t>ノゾ</t>
    </rPh>
    <phoneticPr fontId="6"/>
  </si>
  <si>
    <t>単価　　（税抜）</t>
    <rPh sb="0" eb="2">
      <t>タンカ</t>
    </rPh>
    <rPh sb="5" eb="7">
      <t>ゼイヌキ</t>
    </rPh>
    <phoneticPr fontId="6"/>
  </si>
  <si>
    <t>金　額　　　（税抜）</t>
    <rPh sb="0" eb="1">
      <t>キン</t>
    </rPh>
    <rPh sb="2" eb="3">
      <t>ガク</t>
    </rPh>
    <rPh sb="7" eb="9">
      <t>ゼイヌ</t>
    </rPh>
    <phoneticPr fontId="6"/>
  </si>
  <si>
    <t>びわ湖カーボンクレジット倶楽部入会届
（LED照明）</t>
    <phoneticPr fontId="59"/>
  </si>
  <si>
    <t>私は、滋賀県が実施する「滋賀県内の事業所におけるLEDの導入によるCO2削減プロジェクト」の趣旨・目的に賛同し、「びわ湖カーボンクレジット倶楽部運営規約」および以下の事項を同意・確認のうえ、滋賀県が運営・管理する「びわ湖カーボンクレジット倶楽部」への入会を申し込みます。</t>
    <phoneticPr fontId="59"/>
  </si>
  <si>
    <t>申込日</t>
  </si>
  <si>
    <t>フリガナ</t>
  </si>
  <si>
    <t>住　所</t>
  </si>
  <si>
    <t>電話番号</t>
  </si>
  <si>
    <r>
      <t>FAX</t>
    </r>
    <r>
      <rPr>
        <sz val="10.5"/>
        <color theme="1"/>
        <rFont val="ＭＳ 明朝"/>
        <family val="1"/>
        <charset val="128"/>
      </rPr>
      <t>番号</t>
    </r>
  </si>
  <si>
    <r>
      <t>Ｅ</t>
    </r>
    <r>
      <rPr>
        <sz val="10.5"/>
        <color theme="1"/>
        <rFont val="Century"/>
        <family val="1"/>
      </rPr>
      <t>-</t>
    </r>
    <r>
      <rPr>
        <sz val="10.5"/>
        <color theme="1"/>
        <rFont val="ＭＳ 明朝"/>
        <family val="1"/>
        <charset val="128"/>
      </rPr>
      <t>メール</t>
    </r>
  </si>
  <si>
    <t>同意・確認事項</t>
  </si>
  <si>
    <t>①省エネ・再エネ等設備導入加速化補助金申請にかかる提出書類等に記載された個人・法人情報を、滋賀県が利用することに同意します。</t>
  </si>
  <si>
    <t>②Ｊ－クレジット制度における各種申請に際し、本入会届に記載された情報を、滋賀県が使用することに同意します。</t>
  </si>
  <si>
    <r>
      <t>(</t>
    </r>
    <r>
      <rPr>
        <sz val="10.5"/>
        <color theme="1"/>
        <rFont val="ＭＳ 明朝"/>
        <family val="1"/>
        <charset val="128"/>
      </rPr>
      <t>同意・確認をしてチェック☑してください</t>
    </r>
    <r>
      <rPr>
        <sz val="10.5"/>
        <color theme="1"/>
        <rFont val="Century"/>
        <family val="1"/>
      </rPr>
      <t>)</t>
    </r>
  </si>
  <si>
    <t>③Ｊ－クレジット制度における各種申請に際し、本入会届に記載された以外の情報について、滋賀県が必要とする場合は提供することに同意します。</t>
  </si>
  <si>
    <t>⑤「びわ湖カーボンクレジット倶楽部」に登録する照明設備は、他の類似制度およびＪ－クレジット制度における他のプロジェクトのいずれにおいても登録していません。</t>
  </si>
  <si>
    <t>びわ湖カーボンクレジット倶楽部退会届</t>
  </si>
  <si>
    <r>
      <t>　</t>
    </r>
    <r>
      <rPr>
        <b/>
        <sz val="12"/>
        <color theme="1"/>
        <rFont val="ＭＳ 明朝"/>
        <family val="1"/>
        <charset val="128"/>
      </rPr>
      <t>びわ湖カーボンクレジット倶楽運営規約第８条第１項の規定により，次のとおり退会届を提出します。</t>
    </r>
  </si>
  <si>
    <t>令和　　年　　日</t>
  </si>
  <si>
    <t>氏名　　　　　　　　　（事業者名）</t>
    <rPh sb="0" eb="2">
      <t>シメイ</t>
    </rPh>
    <rPh sb="12" eb="15">
      <t>ジギョウシャ</t>
    </rPh>
    <rPh sb="15" eb="16">
      <t>メイ</t>
    </rPh>
    <phoneticPr fontId="59"/>
  </si>
  <si>
    <t>住所</t>
    <rPh sb="0" eb="2">
      <t>ジュウショ</t>
    </rPh>
    <phoneticPr fontId="59"/>
  </si>
  <si>
    <t>［退会事由］</t>
  </si>
  <si>
    <t>毀損　</t>
  </si>
  <si>
    <t>滅失</t>
  </si>
  <si>
    <t>譲渡</t>
  </si>
  <si>
    <t>交換</t>
  </si>
  <si>
    <t>貸付</t>
    <rPh sb="0" eb="2">
      <t>カシツケ</t>
    </rPh>
    <phoneticPr fontId="59"/>
  </si>
  <si>
    <t>担保</t>
    <rPh sb="0" eb="2">
      <t>タンポ</t>
    </rPh>
    <phoneticPr fontId="59"/>
  </si>
  <si>
    <t>その他</t>
    <rPh sb="2" eb="3">
      <t>タ</t>
    </rPh>
    <phoneticPr fontId="59"/>
  </si>
  <si>
    <t>※1 該当する項目にチェック☑してください</t>
  </si>
  <si>
    <r>
      <t>※2</t>
    </r>
    <r>
      <rPr>
        <sz val="12"/>
        <color theme="1"/>
        <rFont val="Century"/>
        <family val="1"/>
      </rPr>
      <t xml:space="preserve"> </t>
    </r>
    <r>
      <rPr>
        <sz val="12"/>
        <color theme="1"/>
        <rFont val="ＭＳ 明朝"/>
        <family val="1"/>
        <charset val="128"/>
      </rPr>
      <t>必要に応じて，資料提供をお願いする場合がありますので，ご協力願います。</t>
    </r>
  </si>
  <si>
    <t>当該倶楽部入会の内容確認並びに同意の上、提出されていますか。</t>
    <rPh sb="0" eb="2">
      <t>トウガイ</t>
    </rPh>
    <rPh sb="2" eb="5">
      <t>クラブ</t>
    </rPh>
    <rPh sb="5" eb="7">
      <t>ニュウカイ</t>
    </rPh>
    <rPh sb="8" eb="10">
      <t>ナイヨウ</t>
    </rPh>
    <rPh sb="10" eb="12">
      <t>カクニン</t>
    </rPh>
    <rPh sb="12" eb="13">
      <t>ナラ</t>
    </rPh>
    <rPh sb="15" eb="17">
      <t>ドウイ</t>
    </rPh>
    <rPh sb="18" eb="19">
      <t>ウエ</t>
    </rPh>
    <rPh sb="20" eb="22">
      <t>テイシュツ</t>
    </rPh>
    <phoneticPr fontId="6"/>
  </si>
  <si>
    <r>
      <rPr>
        <b/>
        <sz val="10"/>
        <color theme="1"/>
        <rFont val="MS UI Gothic"/>
        <family val="3"/>
        <charset val="128"/>
      </rPr>
      <t>びわ湖カーボンクレジット　　　　倶楽部入会届　　　　　　　　　＊LED照明のみ</t>
    </r>
    <r>
      <rPr>
        <sz val="10"/>
        <color theme="1"/>
        <rFont val="MS UI Gothic"/>
        <family val="3"/>
        <charset val="128"/>
      </rPr>
      <t>　　　　</t>
    </r>
    <rPh sb="2" eb="3">
      <t>コ</t>
    </rPh>
    <rPh sb="16" eb="19">
      <t>クラブ</t>
    </rPh>
    <rPh sb="19" eb="21">
      <t>ニュウカイ</t>
    </rPh>
    <rPh sb="21" eb="22">
      <t>トドケ</t>
    </rPh>
    <rPh sb="35" eb="37">
      <t>ショウメイ</t>
    </rPh>
    <phoneticPr fontId="6"/>
  </si>
  <si>
    <t>（様式第１１号）</t>
    <rPh sb="1" eb="3">
      <t>ヨウシキ</t>
    </rPh>
    <rPh sb="3" eb="4">
      <t>ダイ</t>
    </rPh>
    <rPh sb="6" eb="7">
      <t>ゴウ</t>
    </rPh>
    <phoneticPr fontId="6"/>
  </si>
  <si>
    <t>令和　年　月　日</t>
    <rPh sb="0" eb="2">
      <t>レイワ</t>
    </rPh>
    <rPh sb="3" eb="4">
      <t>トシ</t>
    </rPh>
    <rPh sb="5" eb="6">
      <t>ツキ</t>
    </rPh>
    <rPh sb="7" eb="8">
      <t>ヒ</t>
    </rPh>
    <phoneticPr fontId="6"/>
  </si>
  <si>
    <t>　公益財団法人　滋賀県産業支援プラザ</t>
    <rPh sb="1" eb="3">
      <t>コウエキ</t>
    </rPh>
    <rPh sb="3" eb="5">
      <t>ザイダン</t>
    </rPh>
    <rPh sb="5" eb="7">
      <t>ホウジン</t>
    </rPh>
    <rPh sb="8" eb="11">
      <t>シガケン</t>
    </rPh>
    <rPh sb="11" eb="13">
      <t>サンギョウ</t>
    </rPh>
    <rPh sb="13" eb="15">
      <t>シエン</t>
    </rPh>
    <phoneticPr fontId="6"/>
  </si>
  <si>
    <t>条例第２7条に該当する事業者（任意提出事業者）にチェックしていますか。</t>
    <rPh sb="0" eb="2">
      <t>ジョウレイ</t>
    </rPh>
    <rPh sb="2" eb="3">
      <t>ダイ</t>
    </rPh>
    <rPh sb="5" eb="6">
      <t>ジョウ</t>
    </rPh>
    <rPh sb="7" eb="9">
      <t>ガイトウ</t>
    </rPh>
    <rPh sb="11" eb="13">
      <t>ジギョウ</t>
    </rPh>
    <rPh sb="13" eb="14">
      <t>シャ</t>
    </rPh>
    <rPh sb="15" eb="17">
      <t>ニンイ</t>
    </rPh>
    <rPh sb="17" eb="19">
      <t>テイシュツ</t>
    </rPh>
    <rPh sb="19" eb="21">
      <t>ジギョウ</t>
    </rPh>
    <rPh sb="21" eb="22">
      <t>シャ</t>
    </rPh>
    <phoneticPr fontId="6"/>
  </si>
  <si>
    <t>（３）の蓄電容量　×　５万円（指定避難所は７万円）</t>
    <rPh sb="4" eb="6">
      <t>チクデン</t>
    </rPh>
    <rPh sb="6" eb="8">
      <t>ヨウリョウ</t>
    </rPh>
    <rPh sb="12" eb="14">
      <t>マンエン</t>
    </rPh>
    <rPh sb="15" eb="17">
      <t>シテイ</t>
    </rPh>
    <rPh sb="17" eb="20">
      <t>ヒナンジョ</t>
    </rPh>
    <rPh sb="22" eb="24">
      <t>マンエン</t>
    </rPh>
    <phoneticPr fontId="6"/>
  </si>
  <si>
    <t>４(1)（第２面）の取組内容に補助事業の内容が記載されていますか。</t>
    <rPh sb="5" eb="6">
      <t>ダイ</t>
    </rPh>
    <rPh sb="7" eb="8">
      <t>メン</t>
    </rPh>
    <rPh sb="10" eb="12">
      <t>トリクミ</t>
    </rPh>
    <rPh sb="12" eb="14">
      <t>ナイヨウ</t>
    </rPh>
    <rPh sb="15" eb="17">
      <t>ホジョ</t>
    </rPh>
    <rPh sb="17" eb="19">
      <t>ジギョウ</t>
    </rPh>
    <rPh sb="20" eb="22">
      <t>ナイヨウ</t>
    </rPh>
    <rPh sb="23" eb="25">
      <t>キサイ</t>
    </rPh>
    <phoneticPr fontId="6"/>
  </si>
  <si>
    <t>条例第27条に該当する事業者（任意提出事業者）</t>
    <rPh sb="0" eb="2">
      <t>ジョウレイ</t>
    </rPh>
    <rPh sb="2" eb="3">
      <t>ダイ</t>
    </rPh>
    <rPh sb="5" eb="6">
      <t>ジョウ</t>
    </rPh>
    <rPh sb="7" eb="9">
      <t>ガイトウ</t>
    </rPh>
    <rPh sb="11" eb="14">
      <t>ジギョウシャ</t>
    </rPh>
    <rPh sb="15" eb="17">
      <t>ニンイ</t>
    </rPh>
    <rPh sb="17" eb="19">
      <t>テイシュツ</t>
    </rPh>
    <rPh sb="19" eb="22">
      <t>ジギョウシャ</t>
    </rPh>
    <phoneticPr fontId="6"/>
  </si>
  <si>
    <t>条例第25条に該当する事業者（本事業の対象外となります。）</t>
    <rPh sb="0" eb="2">
      <t>ジョウレイ</t>
    </rPh>
    <rPh sb="2" eb="3">
      <t>ダイ</t>
    </rPh>
    <rPh sb="5" eb="6">
      <t>ジョウ</t>
    </rPh>
    <rPh sb="7" eb="9">
      <t>ガイトウ</t>
    </rPh>
    <rPh sb="11" eb="14">
      <t>ジギョウシャ</t>
    </rPh>
    <rPh sb="15" eb="16">
      <t>ホン</t>
    </rPh>
    <rPh sb="16" eb="18">
      <t>ジギョウ</t>
    </rPh>
    <rPh sb="19" eb="22">
      <t>タイショウガイ</t>
    </rPh>
    <phoneticPr fontId="6"/>
  </si>
  <si>
    <t>CO2ネットゼロ社会づくりの推進に関する条例における事業者行動計画との関係</t>
    <rPh sb="8" eb="10">
      <t>シャカイ</t>
    </rPh>
    <rPh sb="14" eb="16">
      <t>スイシン</t>
    </rPh>
    <rPh sb="17" eb="18">
      <t>カン</t>
    </rPh>
    <rPh sb="20" eb="22">
      <t>ジョウレイ</t>
    </rPh>
    <rPh sb="26" eb="29">
      <t>ジギョウシャ</t>
    </rPh>
    <rPh sb="29" eb="31">
      <t>コウドウ</t>
    </rPh>
    <rPh sb="31" eb="33">
      <t>ケイカク</t>
    </rPh>
    <rPh sb="35" eb="37">
      <t>カンケイ</t>
    </rPh>
    <phoneticPr fontId="6"/>
  </si>
  <si>
    <r>
      <t>④省電力の照明設備を導入することによる環境価値</t>
    </r>
    <r>
      <rPr>
        <sz val="10.5"/>
        <color theme="1"/>
        <rFont val="Century"/>
        <family val="1"/>
      </rPr>
      <t xml:space="preserve"> (</t>
    </r>
    <r>
      <rPr>
        <sz val="10.5"/>
        <color theme="1"/>
        <rFont val="ＭＳ 明朝"/>
        <family val="1"/>
        <charset val="128"/>
      </rPr>
      <t>温室効果ガス排出量の削減効果</t>
    </r>
    <r>
      <rPr>
        <sz val="10.5"/>
        <color theme="1"/>
        <rFont val="Century"/>
        <family val="1"/>
      </rPr>
      <t xml:space="preserve"> </t>
    </r>
    <r>
      <rPr>
        <sz val="10.5"/>
        <color theme="1"/>
        <rFont val="ＭＳ 明朝"/>
        <family val="1"/>
        <charset val="128"/>
      </rPr>
      <t>Ｊ－クレジット</t>
    </r>
    <r>
      <rPr>
        <sz val="10.5"/>
        <color theme="1"/>
        <rFont val="Century"/>
        <family val="1"/>
      </rPr>
      <t xml:space="preserve">) </t>
    </r>
    <r>
      <rPr>
        <sz val="10.5"/>
        <color theme="1"/>
        <rFont val="ＭＳ 明朝"/>
        <family val="1"/>
        <charset val="128"/>
      </rPr>
      <t>を滋賀県へ譲渡すること、その結果として譲渡した分につき「省電力の照明設備を導入することで温室効果ガス排出量を削減」したことを主張できなくなることに同意します。</t>
    </r>
    <phoneticPr fontId="6"/>
  </si>
  <si>
    <r>
      <t>⑥日本経済団体連合会におけるカーボンニュートラル行動計画への参加については以下の通りです</t>
    </r>
    <r>
      <rPr>
        <sz val="10.5"/>
        <color theme="1"/>
        <rFont val="Century"/>
        <family val="1"/>
      </rPr>
      <t xml:space="preserve"> </t>
    </r>
    <r>
      <rPr>
        <sz val="10.5"/>
        <color theme="1"/>
        <rFont val="ＭＳ 明朝"/>
        <family val="1"/>
        <charset val="128"/>
      </rPr>
      <t>。</t>
    </r>
    <phoneticPr fontId="6"/>
  </si>
  <si>
    <t>求められている導入前後の設備情報が全て記入できていますか。</t>
    <rPh sb="0" eb="1">
      <t>モト</t>
    </rPh>
    <rPh sb="7" eb="9">
      <t>ドウニュウ</t>
    </rPh>
    <rPh sb="9" eb="11">
      <t>ゼンゴ</t>
    </rPh>
    <rPh sb="12" eb="14">
      <t>セツビ</t>
    </rPh>
    <rPh sb="14" eb="16">
      <t>ジョウホウ</t>
    </rPh>
    <rPh sb="17" eb="18">
      <t>スベ</t>
    </rPh>
    <rPh sb="19" eb="21">
      <t>キニュウ</t>
    </rPh>
    <phoneticPr fontId="6"/>
  </si>
  <si>
    <t>様式第１号別紙１－２（LED照明設備）</t>
    <rPh sb="0" eb="2">
      <t>ヨウシキ</t>
    </rPh>
    <rPh sb="2" eb="3">
      <t>ダイ</t>
    </rPh>
    <rPh sb="4" eb="5">
      <t>ゴウ</t>
    </rPh>
    <rPh sb="5" eb="7">
      <t>ベッシ</t>
    </rPh>
    <rPh sb="14" eb="16">
      <t>ショウメイ</t>
    </rPh>
    <rPh sb="16" eb="18">
      <t>セツビ</t>
    </rPh>
    <phoneticPr fontId="81"/>
  </si>
  <si>
    <t>■LED照明設備導入前後の設備情報</t>
    <rPh sb="4" eb="6">
      <t>ショウメイ</t>
    </rPh>
    <rPh sb="6" eb="8">
      <t>セツビ</t>
    </rPh>
    <rPh sb="8" eb="10">
      <t>ドウニュウ</t>
    </rPh>
    <rPh sb="10" eb="12">
      <t>ゼンゴ</t>
    </rPh>
    <rPh sb="13" eb="15">
      <t>セツビ</t>
    </rPh>
    <rPh sb="15" eb="17">
      <t>ジョウホウ</t>
    </rPh>
    <phoneticPr fontId="81"/>
  </si>
  <si>
    <t>導入前</t>
    <rPh sb="0" eb="2">
      <t>ドウニュウ</t>
    </rPh>
    <rPh sb="2" eb="3">
      <t>マエ</t>
    </rPh>
    <phoneticPr fontId="16"/>
  </si>
  <si>
    <t>導入後</t>
    <rPh sb="0" eb="2">
      <t>ドウニュウ</t>
    </rPh>
    <rPh sb="2" eb="3">
      <t>ゴ</t>
    </rPh>
    <phoneticPr fontId="16"/>
  </si>
  <si>
    <t>メーカー</t>
    <phoneticPr fontId="16"/>
  </si>
  <si>
    <t>型番</t>
    <phoneticPr fontId="16"/>
  </si>
  <si>
    <t>1本あたりの
消費電力（W）</t>
    <rPh sb="1" eb="2">
      <t>ホン</t>
    </rPh>
    <rPh sb="7" eb="9">
      <t>ショウヒ</t>
    </rPh>
    <rPh sb="9" eb="11">
      <t>デンリョク</t>
    </rPh>
    <phoneticPr fontId="16"/>
  </si>
  <si>
    <t>導入時期
（設置完了日）</t>
    <rPh sb="0" eb="2">
      <t>ドウニュウ</t>
    </rPh>
    <rPh sb="2" eb="4">
      <t>ジキ</t>
    </rPh>
    <rPh sb="6" eb="8">
      <t>セッチ</t>
    </rPh>
    <rPh sb="8" eb="10">
      <t>カンリョウ</t>
    </rPh>
    <rPh sb="10" eb="11">
      <t>ニチ</t>
    </rPh>
    <rPh sb="11" eb="12">
      <t>ホンジツ</t>
    </rPh>
    <phoneticPr fontId="16"/>
  </si>
  <si>
    <t>導入前1年間の
平均電力単価
（円/kWh）</t>
    <phoneticPr fontId="81"/>
  </si>
  <si>
    <t>１本あたりの
消費電力（W）</t>
    <rPh sb="1" eb="2">
      <t>ホン</t>
    </rPh>
    <rPh sb="7" eb="9">
      <t>ショウヒ</t>
    </rPh>
    <rPh sb="9" eb="11">
      <t>デンリョク</t>
    </rPh>
    <phoneticPr fontId="16"/>
  </si>
  <si>
    <t>導入後の
電力単価
（円/kWh)</t>
    <rPh sb="0" eb="2">
      <t>ドウニュウ</t>
    </rPh>
    <phoneticPr fontId="81"/>
  </si>
  <si>
    <t>P社</t>
    <rPh sb="1" eb="2">
      <t>シャ</t>
    </rPh>
    <phoneticPr fontId="81"/>
  </si>
  <si>
    <t>AAA-220</t>
    <phoneticPr fontId="81"/>
  </si>
  <si>
    <t>M社</t>
    <rPh sb="1" eb="2">
      <t>シャ</t>
    </rPh>
    <phoneticPr fontId="81"/>
  </si>
  <si>
    <t>FSA○○○</t>
    <phoneticPr fontId="81"/>
  </si>
  <si>
    <t>A社</t>
    <rPh sb="1" eb="2">
      <t>シャ</t>
    </rPh>
    <phoneticPr fontId="81"/>
  </si>
  <si>
    <t>BBB-330</t>
    <phoneticPr fontId="81"/>
  </si>
  <si>
    <t>FSB○○○</t>
    <phoneticPr fontId="81"/>
  </si>
  <si>
    <t>CCC-440</t>
    <phoneticPr fontId="81"/>
  </si>
  <si>
    <t>FSC○○○</t>
    <phoneticPr fontId="81"/>
  </si>
  <si>
    <t>庇</t>
    <rPh sb="0" eb="1">
      <t>ヒサシ</t>
    </rPh>
    <phoneticPr fontId="81"/>
  </si>
  <si>
    <t>DDD-550</t>
    <phoneticPr fontId="81"/>
  </si>
  <si>
    <t>FSD○○○</t>
    <phoneticPr fontId="81"/>
  </si>
  <si>
    <t>LED照明設備導入前後の設備情報　　（注２）</t>
    <phoneticPr fontId="6"/>
  </si>
  <si>
    <t xml:space="preserve"> (10）</t>
    <phoneticPr fontId="6"/>
  </si>
  <si>
    <t>消費税抜き</t>
    <rPh sb="0" eb="3">
      <t>ショウヒゼイ</t>
    </rPh>
    <rPh sb="3" eb="4">
      <t>ヌ</t>
    </rPh>
    <phoneticPr fontId="6"/>
  </si>
  <si>
    <t>消費税抜き</t>
    <rPh sb="0" eb="4">
      <t>ショウヒゼイヌ</t>
    </rPh>
    <phoneticPr fontId="6"/>
  </si>
  <si>
    <t>条例第２７条に該当する事業者（任意提出事業者）にチェックしていますか。</t>
    <rPh sb="0" eb="2">
      <t>ジョウレイ</t>
    </rPh>
    <rPh sb="2" eb="3">
      <t>ダイ</t>
    </rPh>
    <rPh sb="5" eb="6">
      <t>ジョウ</t>
    </rPh>
    <rPh sb="7" eb="9">
      <t>ガイトウ</t>
    </rPh>
    <rPh sb="11" eb="13">
      <t>ジギョウ</t>
    </rPh>
    <rPh sb="13" eb="14">
      <t>シャ</t>
    </rPh>
    <rPh sb="15" eb="17">
      <t>ニンイ</t>
    </rPh>
    <rPh sb="17" eb="19">
      <t>テイシュツ</t>
    </rPh>
    <rPh sb="19" eb="21">
      <t>ジギョウ</t>
    </rPh>
    <rPh sb="21" eb="22">
      <t>シャ</t>
    </rPh>
    <phoneticPr fontId="6"/>
  </si>
  <si>
    <r>
      <t>令和</t>
    </r>
    <r>
      <rPr>
        <strike/>
        <sz val="11"/>
        <color theme="1"/>
        <rFont val="ＭＳ ゴシック"/>
        <family val="3"/>
        <charset val="128"/>
      </rPr>
      <t>５</t>
    </r>
    <r>
      <rPr>
        <sz val="11"/>
        <color rgb="FFFF0000"/>
        <rFont val="ＭＳ ゴシック"/>
        <family val="3"/>
        <charset val="128"/>
      </rPr>
      <t>６</t>
    </r>
    <r>
      <rPr>
        <sz val="11"/>
        <rFont val="ＭＳ ゴシック"/>
        <family val="3"/>
        <charset val="128"/>
      </rPr>
      <t>年</t>
    </r>
    <rPh sb="0" eb="1">
      <t>レイ</t>
    </rPh>
    <rPh sb="1" eb="2">
      <t>ワ</t>
    </rPh>
    <rPh sb="4" eb="5">
      <t>ネン</t>
    </rPh>
    <phoneticPr fontId="6"/>
  </si>
  <si>
    <r>
      <t>令和</t>
    </r>
    <r>
      <rPr>
        <strike/>
        <sz val="11"/>
        <color theme="1"/>
        <rFont val="ＭＳ ゴシック"/>
        <family val="3"/>
        <charset val="128"/>
      </rPr>
      <t>４</t>
    </r>
    <r>
      <rPr>
        <sz val="11"/>
        <color rgb="FFFF0000"/>
        <rFont val="ＭＳ ゴシック"/>
        <family val="3"/>
        <charset val="128"/>
      </rPr>
      <t>５</t>
    </r>
    <r>
      <rPr>
        <sz val="11"/>
        <rFont val="ＭＳ ゴシック"/>
        <family val="3"/>
        <charset val="128"/>
      </rPr>
      <t>年</t>
    </r>
    <rPh sb="0" eb="1">
      <t>レイ</t>
    </rPh>
    <rPh sb="1" eb="2">
      <t>ワ</t>
    </rPh>
    <rPh sb="4" eb="5">
      <t>ネン</t>
    </rPh>
    <phoneticPr fontId="6"/>
  </si>
  <si>
    <t>消費税</t>
    <rPh sb="0" eb="3">
      <t>ショウヒゼイ</t>
    </rPh>
    <phoneticPr fontId="6"/>
  </si>
  <si>
    <t>支出証拠書類の写し</t>
    <phoneticPr fontId="6"/>
  </si>
  <si>
    <t>補助上限額</t>
    <rPh sb="0" eb="2">
      <t>ホジョ</t>
    </rPh>
    <rPh sb="2" eb="5">
      <t>ジョウゲンガク</t>
    </rPh>
    <phoneticPr fontId="6"/>
  </si>
  <si>
    <t>補助対象経費の１／３（千円未満切り捨て）</t>
    <rPh sb="0" eb="2">
      <t>ホジョ</t>
    </rPh>
    <rPh sb="2" eb="4">
      <t>タイショウ</t>
    </rPh>
    <rPh sb="4" eb="6">
      <t>ケイヒ</t>
    </rPh>
    <rPh sb="11" eb="15">
      <t>センエンミマン</t>
    </rPh>
    <rPh sb="15" eb="16">
      <t>キ</t>
    </rPh>
    <rPh sb="17" eb="18">
      <t>ス</t>
    </rPh>
    <phoneticPr fontId="6"/>
  </si>
  <si>
    <t>削減量による金額（千円未満切り捨て）</t>
    <rPh sb="0" eb="3">
      <t>サクゲンリョウ</t>
    </rPh>
    <rPh sb="6" eb="8">
      <t>キンガク</t>
    </rPh>
    <phoneticPr fontId="6"/>
  </si>
  <si>
    <t>金額</t>
    <rPh sb="0" eb="2">
      <t>キンガク</t>
    </rPh>
    <phoneticPr fontId="6"/>
  </si>
  <si>
    <t>※</t>
    <phoneticPr fontId="6"/>
  </si>
  <si>
    <t>〇　補助金額の算出について</t>
    <rPh sb="2" eb="4">
      <t>ホジョ</t>
    </rPh>
    <rPh sb="4" eb="6">
      <t>キンガク</t>
    </rPh>
    <rPh sb="7" eb="9">
      <t>サンシュツ</t>
    </rPh>
    <phoneticPr fontId="6"/>
  </si>
  <si>
    <t>①</t>
    <phoneticPr fontId="6"/>
  </si>
  <si>
    <t>②</t>
    <phoneticPr fontId="6"/>
  </si>
  <si>
    <t>③</t>
    <phoneticPr fontId="6"/>
  </si>
  <si>
    <t>①「削減量による金額」については「３＞事業の効果＞補助事業による削減量（Ｂ）」から反映されます。</t>
    <rPh sb="2" eb="5">
      <t>サクゲンリョウ</t>
    </rPh>
    <rPh sb="8" eb="10">
      <t>キンガク</t>
    </rPh>
    <rPh sb="19" eb="21">
      <t>ジギョウ</t>
    </rPh>
    <rPh sb="22" eb="24">
      <t>コウカ</t>
    </rPh>
    <rPh sb="25" eb="27">
      <t>ホジョ</t>
    </rPh>
    <rPh sb="27" eb="29">
      <t>ジギョウ</t>
    </rPh>
    <rPh sb="32" eb="34">
      <t>サクゲン</t>
    </rPh>
    <rPh sb="34" eb="35">
      <t>リョウ</t>
    </rPh>
    <rPh sb="41" eb="43">
      <t>ハンエイ</t>
    </rPh>
    <phoneticPr fontId="6"/>
  </si>
  <si>
    <t>②「補助対象経費の１／３」については「4＞収支予算＞支出＞うち補助対象経費　計」から反映されます。</t>
    <rPh sb="21" eb="25">
      <t>シュウシヨサン</t>
    </rPh>
    <rPh sb="26" eb="28">
      <t>シシュツ</t>
    </rPh>
    <rPh sb="31" eb="37">
      <t>ホジョタイショウケイヒ</t>
    </rPh>
    <rPh sb="38" eb="39">
      <t>ケイ</t>
    </rPh>
    <rPh sb="42" eb="44">
      <t>ハンエイ</t>
    </rPh>
    <phoneticPr fontId="6"/>
  </si>
  <si>
    <t>「〇．補助金額の算出について」参照</t>
    <rPh sb="3" eb="7">
      <t>ホジョキンガク</t>
    </rPh>
    <rPh sb="8" eb="10">
      <t>サンシュツ</t>
    </rPh>
    <rPh sb="15" eb="17">
      <t>サンショウ</t>
    </rPh>
    <phoneticPr fontId="6"/>
  </si>
  <si>
    <t>滋賀県が発行したものですか。</t>
    <rPh sb="0" eb="3">
      <t>シガケン</t>
    </rPh>
    <rPh sb="4" eb="6">
      <t>ハッコウ</t>
    </rPh>
    <phoneticPr fontId="6"/>
  </si>
  <si>
    <t>&lt;&lt;採択申請時と変更が無く添付書類の一部を省略する場合は、下の該当する書類番号にマルを付すこと。&gt;&gt;</t>
    <rPh sb="2" eb="7">
      <t>サイタクシンセイジ</t>
    </rPh>
    <rPh sb="8" eb="10">
      <t>ヘンコウ</t>
    </rPh>
    <rPh sb="11" eb="12">
      <t>ナ</t>
    </rPh>
    <rPh sb="18" eb="20">
      <t>イチブ</t>
    </rPh>
    <rPh sb="29" eb="30">
      <t>シタ</t>
    </rPh>
    <rPh sb="37" eb="39">
      <t>バンゴウ</t>
    </rPh>
    <phoneticPr fontId="6"/>
  </si>
  <si>
    <t>法人名／氏　名</t>
    <phoneticPr fontId="6"/>
  </si>
  <si>
    <r>
      <t>　　　　□参加しています　</t>
    </r>
    <r>
      <rPr>
        <sz val="10.5"/>
        <color theme="1"/>
        <rFont val="Century"/>
        <family val="1"/>
      </rPr>
      <t xml:space="preserve"> </t>
    </r>
    <r>
      <rPr>
        <sz val="10.5"/>
        <color theme="1"/>
        <rFont val="ＭＳ 明朝"/>
        <family val="1"/>
        <charset val="128"/>
      </rPr>
      <t>□</t>
    </r>
    <r>
      <rPr>
        <sz val="10.5"/>
        <color theme="1"/>
        <rFont val="Century"/>
        <family val="1"/>
      </rPr>
      <t xml:space="preserve"> </t>
    </r>
    <r>
      <rPr>
        <sz val="10.5"/>
        <color theme="1"/>
        <rFont val="ＭＳ 明朝"/>
        <family val="1"/>
        <charset val="128"/>
      </rPr>
      <t>参加していません</t>
    </r>
    <phoneticPr fontId="6"/>
  </si>
  <si>
    <t>←</t>
    <phoneticPr fontId="6"/>
  </si>
  <si>
    <t>「工事の完了」「事業費用の支払い（全額）完了」のうち、日付が後のもの</t>
    <rPh sb="1" eb="3">
      <t>コウジ</t>
    </rPh>
    <rPh sb="4" eb="6">
      <t>カンリョウ</t>
    </rPh>
    <rPh sb="8" eb="12">
      <t>ジギョウヒヨウ</t>
    </rPh>
    <rPh sb="13" eb="15">
      <t>シハラ</t>
    </rPh>
    <rPh sb="17" eb="19">
      <t>ゼンガク</t>
    </rPh>
    <rPh sb="20" eb="22">
      <t>カンリョウ</t>
    </rPh>
    <rPh sb="27" eb="29">
      <t>ヒヅケ</t>
    </rPh>
    <rPh sb="30" eb="31">
      <t>アト</t>
    </rPh>
    <phoneticPr fontId="6"/>
  </si>
  <si>
    <t>施工業者が２社以上ある場合は、その中で最も後のもの</t>
    <rPh sb="0" eb="4">
      <t>セコウギョウシャ</t>
    </rPh>
    <rPh sb="6" eb="7">
      <t>シャ</t>
    </rPh>
    <rPh sb="7" eb="9">
      <t>イジョウ</t>
    </rPh>
    <rPh sb="11" eb="13">
      <t>バアイ</t>
    </rPh>
    <rPh sb="17" eb="18">
      <t>ナカ</t>
    </rPh>
    <rPh sb="19" eb="20">
      <t>モット</t>
    </rPh>
    <rPh sb="21" eb="22">
      <t>アト</t>
    </rPh>
    <phoneticPr fontId="6"/>
  </si>
  <si>
    <t>　　　　　　その他（　　　　　　　　　　　　　　　　　　　　　　　　　　　　　　）</t>
    <rPh sb="8" eb="9">
      <t>タ</t>
    </rPh>
    <phoneticPr fontId="6"/>
  </si>
  <si>
    <t>補助金額 (①～③のうち最も額が低いもの)</t>
    <rPh sb="0" eb="4">
      <t>ホジョキンガク</t>
    </rPh>
    <phoneticPr fontId="6"/>
  </si>
  <si>
    <t>区分</t>
    <rPh sb="0" eb="2">
      <t>クブン</t>
    </rPh>
    <phoneticPr fontId="6"/>
  </si>
  <si>
    <t>補助額上限</t>
    <rPh sb="0" eb="2">
      <t>ホジョ</t>
    </rPh>
    <rPh sb="2" eb="3">
      <t>ガク</t>
    </rPh>
    <rPh sb="3" eb="5">
      <t>ジョウゲン</t>
    </rPh>
    <phoneticPr fontId="6"/>
  </si>
  <si>
    <t>補助金額の算出</t>
    <rPh sb="0" eb="4">
      <t>ホジョキンガク</t>
    </rPh>
    <rPh sb="5" eb="7">
      <t>サンシュツ</t>
    </rPh>
    <phoneticPr fontId="6"/>
  </si>
  <si>
    <t>補助対象経費の１／３（千円未満切り捨て）</t>
    <phoneticPr fontId="6"/>
  </si>
  <si>
    <t>補助上限額</t>
    <rPh sb="0" eb="2">
      <t>ホジョ</t>
    </rPh>
    <rPh sb="2" eb="4">
      <t>ジョウゲン</t>
    </rPh>
    <rPh sb="4" eb="5">
      <t>ガク</t>
    </rPh>
    <phoneticPr fontId="6"/>
  </si>
  <si>
    <t>太陽光発電設備（単独）</t>
    <rPh sb="0" eb="3">
      <t>タイヨウコウ</t>
    </rPh>
    <rPh sb="3" eb="7">
      <t>ハツデンセツビ</t>
    </rPh>
    <rPh sb="8" eb="10">
      <t>タンドク</t>
    </rPh>
    <phoneticPr fontId="6"/>
  </si>
  <si>
    <t>発電量による金額（千円未満切り捨て）
（３）の発電出力 × 4万円または７万円
                      （指定避難所は10万円）</t>
    <rPh sb="0" eb="2">
      <t>ハツデン</t>
    </rPh>
    <rPh sb="23" eb="27">
      <t>ハツデンシュツリョク</t>
    </rPh>
    <phoneticPr fontId="6"/>
  </si>
  <si>
    <t>太陽光(既設) ＋ 蓄電池併設</t>
    <rPh sb="0" eb="3">
      <t>タイヨウコウ</t>
    </rPh>
    <rPh sb="4" eb="6">
      <t>キセツ</t>
    </rPh>
    <rPh sb="10" eb="13">
      <t>チクデンチ</t>
    </rPh>
    <rPh sb="13" eb="15">
      <t>ヘイセツ</t>
    </rPh>
    <phoneticPr fontId="6"/>
  </si>
  <si>
    <t>太陽光(新設) ＋ 蓄電池併設</t>
    <rPh sb="0" eb="3">
      <t>タイヨウコウ</t>
    </rPh>
    <rPh sb="4" eb="6">
      <t>シンセツ</t>
    </rPh>
    <rPh sb="10" eb="13">
      <t>チクデンチ</t>
    </rPh>
    <rPh sb="13" eb="15">
      <t>ヘイセツ</t>
    </rPh>
    <phoneticPr fontId="6"/>
  </si>
  <si>
    <t>太陽光(新設) ＋ 蓄電池併設（指定避難所）</t>
    <rPh sb="0" eb="3">
      <t>タイヨウコウ</t>
    </rPh>
    <rPh sb="4" eb="6">
      <t>シンセツ</t>
    </rPh>
    <rPh sb="10" eb="13">
      <t>チクデンチ</t>
    </rPh>
    <rPh sb="13" eb="15">
      <t>ヘイセツ</t>
    </rPh>
    <rPh sb="16" eb="21">
      <t>シテイヒナンジョ</t>
    </rPh>
    <phoneticPr fontId="6"/>
  </si>
  <si>
    <t>太陽光(既設) ＋ 蓄電池併設（指定避難所）</t>
    <rPh sb="0" eb="3">
      <t>タイヨウコウ</t>
    </rPh>
    <rPh sb="4" eb="6">
      <t>キセツ</t>
    </rPh>
    <rPh sb="10" eb="13">
      <t>チクデンチ</t>
    </rPh>
    <rPh sb="13" eb="15">
      <t>ヘイセツ</t>
    </rPh>
    <rPh sb="16" eb="21">
      <t>シテイヒナンジョ</t>
    </rPh>
    <phoneticPr fontId="6"/>
  </si>
  <si>
    <t>係数</t>
    <rPh sb="0" eb="2">
      <t>ケイスウ</t>
    </rPh>
    <phoneticPr fontId="6"/>
  </si>
  <si>
    <t>風力発電</t>
    <rPh sb="0" eb="4">
      <t>フウリョクハツデン</t>
    </rPh>
    <phoneticPr fontId="6"/>
  </si>
  <si>
    <t>小水力発電、バイオマス発電</t>
    <rPh sb="0" eb="5">
      <t>ショウスイリョクハツデン</t>
    </rPh>
    <rPh sb="11" eb="13">
      <t>ハツデン</t>
    </rPh>
    <phoneticPr fontId="6"/>
  </si>
  <si>
    <t>※既設太陽光発電設備において、パワーコンディショナーに自立出力機能がなく、</t>
    <phoneticPr fontId="6"/>
  </si>
  <si>
    <t xml:space="preserve">  自立出力付きのパワーコンディショナーに更新し、蓄電池を導入する場合は「既設」を選択</t>
    <phoneticPr fontId="6"/>
  </si>
  <si>
    <t>←右表の「区分」から選択</t>
    <rPh sb="1" eb="3">
      <t>ミギヒョウ</t>
    </rPh>
    <rPh sb="5" eb="7">
      <t>クブン</t>
    </rPh>
    <rPh sb="10" eb="12">
      <t>センタク</t>
    </rPh>
    <phoneticPr fontId="6"/>
  </si>
  <si>
    <r>
      <rPr>
        <sz val="10"/>
        <rFont val="ＭＳ ゴシック"/>
        <family val="3"/>
        <charset val="128"/>
      </rPr>
      <t>区分</t>
    </r>
    <r>
      <rPr>
        <sz val="11"/>
        <rFont val="ＭＳ ゴシック"/>
        <family val="3"/>
        <charset val="128"/>
      </rPr>
      <t/>
    </r>
    <rPh sb="0" eb="2">
      <t>クブン</t>
    </rPh>
    <phoneticPr fontId="6"/>
  </si>
  <si>
    <t>「事業収支＞支出」の表を完成すると事業費、補助対象経費、補助金額が表示されます</t>
    <rPh sb="1" eb="5">
      <t>ジギョウシュウシ</t>
    </rPh>
    <rPh sb="6" eb="8">
      <t>シシュツ</t>
    </rPh>
    <rPh sb="10" eb="11">
      <t>ヒョウ</t>
    </rPh>
    <rPh sb="12" eb="14">
      <t>カンセイ</t>
    </rPh>
    <rPh sb="17" eb="20">
      <t>ジギョウヒ</t>
    </rPh>
    <rPh sb="21" eb="27">
      <t>ホジョタイショウケイヒ</t>
    </rPh>
    <rPh sb="28" eb="32">
      <t>ホジョキンガク</t>
    </rPh>
    <rPh sb="33" eb="35">
      <t>ヒョウジ</t>
    </rPh>
    <phoneticPr fontId="6"/>
  </si>
  <si>
    <t>太陽光発電（単独）</t>
    <rPh sb="0" eb="2">
      <t>タイヨウ</t>
    </rPh>
    <rPh sb="2" eb="3">
      <t>コウ</t>
    </rPh>
    <rPh sb="3" eb="5">
      <t>ハツデン</t>
    </rPh>
    <rPh sb="6" eb="8">
      <t>タンドク</t>
    </rPh>
    <phoneticPr fontId="6"/>
  </si>
  <si>
    <t>数量/単位</t>
    <rPh sb="0" eb="2">
      <t>スウリョウ</t>
    </rPh>
    <rPh sb="3" eb="5">
      <t>タンイ</t>
    </rPh>
    <phoneticPr fontId="6"/>
  </si>
  <si>
    <t>台</t>
    <rPh sb="0" eb="1">
      <t>ダイ</t>
    </rPh>
    <phoneticPr fontId="6"/>
  </si>
  <si>
    <t>（５）既設の発電設備およびシステムの概要</t>
  </si>
  <si>
    <t>蓄電池のみでは不要なため削除しました。</t>
    <rPh sb="0" eb="3">
      <t>チクデンチ</t>
    </rPh>
    <rPh sb="7" eb="9">
      <t>フヨウ</t>
    </rPh>
    <rPh sb="12" eb="14">
      <t>サクジョ</t>
    </rPh>
    <phoneticPr fontId="6"/>
  </si>
  <si>
    <t>（銀行番号：</t>
    <rPh sb="1" eb="5">
      <t>ギンコウバンゴウ</t>
    </rPh>
    <phoneticPr fontId="6"/>
  </si>
  <si>
    <t>）</t>
    <phoneticPr fontId="6"/>
  </si>
  <si>
    <t>（支店番号：</t>
    <rPh sb="1" eb="5">
      <t>シテンバンゴウ</t>
    </rPh>
    <phoneticPr fontId="6"/>
  </si>
  <si>
    <t>）</t>
    <phoneticPr fontId="6"/>
  </si>
  <si>
    <t>（支店番号：</t>
    <rPh sb="1" eb="5">
      <t>シテンバンゴウ</t>
    </rPh>
    <phoneticPr fontId="6"/>
  </si>
  <si>
    <t>（銀行番号：</t>
    <rPh sb="1" eb="3">
      <t>ギンコウ</t>
    </rPh>
    <rPh sb="3" eb="5">
      <t>バンゴウ</t>
    </rPh>
    <phoneticPr fontId="6"/>
  </si>
  <si>
    <t>（銀行番号：</t>
    <rPh sb="1" eb="5">
      <t>ギンコウバンゴウ</t>
    </rPh>
    <phoneticPr fontId="6"/>
  </si>
  <si>
    <t>（支店番号：</t>
    <rPh sb="1" eb="3">
      <t>シテン</t>
    </rPh>
    <rPh sb="3" eb="5">
      <t>バンゴウ</t>
    </rPh>
    <phoneticPr fontId="6"/>
  </si>
  <si>
    <t>発生電力の自家消費量</t>
    <rPh sb="0" eb="2">
      <t>ハッセイ</t>
    </rPh>
    <rPh sb="2" eb="4">
      <t>デンリョク</t>
    </rPh>
    <rPh sb="5" eb="10">
      <t>ジカショウヒリョウ</t>
    </rPh>
    <phoneticPr fontId="6"/>
  </si>
  <si>
    <t>ｋＷｈ／年
※根拠資料を添付</t>
    <phoneticPr fontId="6"/>
  </si>
  <si>
    <t>／</t>
    <phoneticPr fontId="6"/>
  </si>
  <si>
    <t>×</t>
    <phoneticPr fontId="6"/>
  </si>
  <si>
    <t>←年間3,600kWh以上の自家消費が必要</t>
    <phoneticPr fontId="6"/>
  </si>
  <si>
    <t>←50％以上の自家消費が必要</t>
    <rPh sb="4" eb="6">
      <t>イジョウ</t>
    </rPh>
    <rPh sb="7" eb="9">
      <t>ジカ</t>
    </rPh>
    <phoneticPr fontId="6"/>
  </si>
  <si>
    <t>LED照明設備導入前後の設備情報
（様式別紙1-2）
※LED照明設備を導入される方のみ</t>
    <rPh sb="3" eb="5">
      <t>ショウメイ</t>
    </rPh>
    <rPh sb="5" eb="7">
      <t>セツビ</t>
    </rPh>
    <rPh sb="7" eb="9">
      <t>ドウニュウ</t>
    </rPh>
    <rPh sb="9" eb="11">
      <t>ゼンゴ</t>
    </rPh>
    <rPh sb="12" eb="14">
      <t>セツビ</t>
    </rPh>
    <rPh sb="14" eb="16">
      <t>ジョウホウ</t>
    </rPh>
    <rPh sb="18" eb="20">
      <t>ヨウシキ</t>
    </rPh>
    <rPh sb="20" eb="22">
      <t>ベッシ</t>
    </rPh>
    <rPh sb="31" eb="33">
      <t>ショウメイ</t>
    </rPh>
    <rPh sb="33" eb="35">
      <t>セツビ</t>
    </rPh>
    <rPh sb="36" eb="38">
      <t>ドウニュウ</t>
    </rPh>
    <rPh sb="41" eb="42">
      <t>カタ</t>
    </rPh>
    <phoneticPr fontId="6"/>
  </si>
  <si>
    <t>補助対象外となる経費（消費税、設計費、事務費、処分費等）は区別されていますか。</t>
    <phoneticPr fontId="6"/>
  </si>
  <si>
    <t>経費の内訳が数量×単価で記載され、「⼀式」などとなっていませんか。</t>
    <phoneticPr fontId="6"/>
  </si>
  <si>
    <t>補助対象外となる経費（消費税、設計費、事務費、処分費等）は区別されていますか。</t>
    <phoneticPr fontId="6"/>
  </si>
  <si>
    <t>指定避難所</t>
    <rPh sb="0" eb="5">
      <t>シテイヒナンジョ</t>
    </rPh>
    <phoneticPr fontId="6"/>
  </si>
  <si>
    <t>通常</t>
    <rPh sb="0" eb="2">
      <t>ツウジョウ</t>
    </rPh>
    <phoneticPr fontId="6"/>
  </si>
  <si>
    <t>（導入した設備名、数量を記載）</t>
    <rPh sb="1" eb="3">
      <t>ドウニュウ</t>
    </rPh>
    <rPh sb="5" eb="7">
      <t>セツビ</t>
    </rPh>
    <rPh sb="7" eb="8">
      <t>メイ</t>
    </rPh>
    <rPh sb="9" eb="11">
      <t>スウリョウ</t>
    </rPh>
    <rPh sb="12" eb="14">
      <t>キサイ</t>
    </rPh>
    <phoneticPr fontId="6"/>
  </si>
  <si>
    <r>
      <t>（導入した設備名（型番）、数量</t>
    </r>
    <r>
      <rPr>
        <strike/>
        <sz val="11"/>
        <rFont val="ＭＳ ゴシック"/>
        <family val="3"/>
        <charset val="128"/>
      </rPr>
      <t>等</t>
    </r>
    <r>
      <rPr>
        <sz val="11"/>
        <rFont val="ＭＳ ゴシック"/>
        <family val="3"/>
        <charset val="128"/>
      </rPr>
      <t>）</t>
    </r>
    <rPh sb="1" eb="3">
      <t>ドウニュウ</t>
    </rPh>
    <rPh sb="5" eb="7">
      <t>セツビ</t>
    </rPh>
    <rPh sb="7" eb="8">
      <t>メイ</t>
    </rPh>
    <rPh sb="9" eb="11">
      <t>カタバン</t>
    </rPh>
    <rPh sb="13" eb="15">
      <t>スウリョウ</t>
    </rPh>
    <rPh sb="15" eb="16">
      <t>トウ</t>
    </rPh>
    <phoneticPr fontId="6"/>
  </si>
  <si>
    <t xml:space="preserve"> </t>
    <phoneticPr fontId="81"/>
  </si>
  <si>
    <t>　</t>
    <phoneticPr fontId="81"/>
  </si>
  <si>
    <t>更新後本数計：</t>
    <rPh sb="0" eb="3">
      <t>コウシンゴ</t>
    </rPh>
    <rPh sb="3" eb="5">
      <t>ホンスウ</t>
    </rPh>
    <rPh sb="5" eb="6">
      <t>ケイ</t>
    </rPh>
    <phoneticPr fontId="81"/>
  </si>
  <si>
    <t>更新前本数計：</t>
    <rPh sb="0" eb="3">
      <t>コウシンマエ</t>
    </rPh>
    <rPh sb="3" eb="5">
      <t>ホンスウ</t>
    </rPh>
    <rPh sb="5" eb="6">
      <t>ケイ</t>
    </rPh>
    <phoneticPr fontId="81"/>
  </si>
  <si>
    <t>※７</t>
    <phoneticPr fontId="81"/>
  </si>
  <si>
    <t>導入時期
（設置完了 予定日）
※５</t>
    <rPh sb="0" eb="2">
      <t>ドウニュウ</t>
    </rPh>
    <rPh sb="2" eb="4">
      <t>ジキ</t>
    </rPh>
    <rPh sb="6" eb="8">
      <t>セッチ</t>
    </rPh>
    <rPh sb="8" eb="10">
      <t>カンリョウ</t>
    </rPh>
    <rPh sb="11" eb="13">
      <t>ヨテイ</t>
    </rPh>
    <rPh sb="13" eb="14">
      <t>ニチ</t>
    </rPh>
    <rPh sb="14" eb="15">
      <t>ホンジツ</t>
    </rPh>
    <phoneticPr fontId="81"/>
  </si>
  <si>
    <t>本数
（本）</t>
    <phoneticPr fontId="16"/>
  </si>
  <si>
    <t>１本あたりの
全光束（lm）
※４</t>
    <phoneticPr fontId="16"/>
  </si>
  <si>
    <t>型番
※３</t>
    <phoneticPr fontId="16"/>
  </si>
  <si>
    <t>本数
（本）</t>
    <rPh sb="0" eb="2">
      <t>ホンスウ</t>
    </rPh>
    <rPh sb="4" eb="5">
      <t>ホン</t>
    </rPh>
    <phoneticPr fontId="16"/>
  </si>
  <si>
    <t>事業に要する費用
（円、消費税込み）
※６</t>
    <rPh sb="0" eb="2">
      <t>ジギョウ</t>
    </rPh>
    <rPh sb="3" eb="4">
      <t>ヨウ</t>
    </rPh>
    <rPh sb="6" eb="8">
      <t>ヒヨウ</t>
    </rPh>
    <rPh sb="12" eb="15">
      <t>ショウヒゼイ</t>
    </rPh>
    <rPh sb="15" eb="16">
      <t>コ</t>
    </rPh>
    <phoneticPr fontId="81"/>
  </si>
  <si>
    <t>設置場所
※２</t>
    <rPh sb="0" eb="2">
      <t>セッチ</t>
    </rPh>
    <rPh sb="2" eb="4">
      <t>バショ</t>
    </rPh>
    <phoneticPr fontId="81"/>
  </si>
  <si>
    <t>階数</t>
    <rPh sb="0" eb="2">
      <t>カイスウ</t>
    </rPh>
    <phoneticPr fontId="81"/>
  </si>
  <si>
    <t>No.</t>
    <phoneticPr fontId="16"/>
  </si>
  <si>
    <t>行が足りない場合は、適宜行を追加してください。</t>
    <rPh sb="0" eb="1">
      <t>ギョウ</t>
    </rPh>
    <rPh sb="2" eb="3">
      <t>タ</t>
    </rPh>
    <rPh sb="6" eb="8">
      <t>バアイ</t>
    </rPh>
    <rPh sb="10" eb="12">
      <t>テキギ</t>
    </rPh>
    <rPh sb="12" eb="13">
      <t>ギョウ</t>
    </rPh>
    <rPh sb="14" eb="16">
      <t>ツイカ</t>
    </rPh>
    <phoneticPr fontId="81"/>
  </si>
  <si>
    <t>※７</t>
  </si>
  <si>
    <t>本工事・付帯工事・処分費等の費用合計に消費税を加えたもの</t>
    <rPh sb="0" eb="3">
      <t>ホンコウジ</t>
    </rPh>
    <rPh sb="4" eb="6">
      <t>フタイ</t>
    </rPh>
    <rPh sb="6" eb="8">
      <t>コウジ</t>
    </rPh>
    <rPh sb="9" eb="12">
      <t>ショブンヒ</t>
    </rPh>
    <rPh sb="12" eb="13">
      <t>トウ</t>
    </rPh>
    <rPh sb="14" eb="16">
      <t>ヒヨウ</t>
    </rPh>
    <rPh sb="16" eb="18">
      <t>ゴウケイ</t>
    </rPh>
    <rPh sb="19" eb="22">
      <t>ショウヒゼイ</t>
    </rPh>
    <rPh sb="23" eb="24">
      <t>クワ</t>
    </rPh>
    <phoneticPr fontId="81"/>
  </si>
  <si>
    <t>※６</t>
  </si>
  <si>
    <t>※1</t>
    <phoneticPr fontId="81"/>
  </si>
  <si>
    <t>取付完了予定日を入力</t>
    <rPh sb="0" eb="2">
      <t>トリツケ</t>
    </rPh>
    <rPh sb="2" eb="4">
      <t>カンリョウ</t>
    </rPh>
    <rPh sb="4" eb="7">
      <t>ヨテイビ</t>
    </rPh>
    <rPh sb="8" eb="10">
      <t>ニュウリョク</t>
    </rPh>
    <phoneticPr fontId="81"/>
  </si>
  <si>
    <t>※５</t>
  </si>
  <si>
    <t>滋賀県大津市打出浜2-1</t>
    <rPh sb="0" eb="2">
      <t>シガ</t>
    </rPh>
    <rPh sb="2" eb="3">
      <t>ケン</t>
    </rPh>
    <rPh sb="3" eb="5">
      <t>オオツ</t>
    </rPh>
    <rPh sb="5" eb="6">
      <t>シ</t>
    </rPh>
    <rPh sb="6" eb="9">
      <t>ウチデハマ</t>
    </rPh>
    <phoneticPr fontId="81"/>
  </si>
  <si>
    <t>ルーメン（ｌｍ）とは光の明るさを表す単位</t>
    <phoneticPr fontId="81"/>
  </si>
  <si>
    <t>※４</t>
  </si>
  <si>
    <t>520-0806</t>
    <phoneticPr fontId="81"/>
  </si>
  <si>
    <t>〒</t>
    <phoneticPr fontId="81"/>
  </si>
  <si>
    <t xml:space="preserve">■設置場所住所 </t>
    <phoneticPr fontId="81"/>
  </si>
  <si>
    <t>契約書や保証書等に記載されているとおりにご記入ください。</t>
    <phoneticPr fontId="81"/>
  </si>
  <si>
    <t>※３</t>
  </si>
  <si>
    <t>設置場所は、フロアの中で場所を特定させる言葉をご記入ください。（北側フロア、給湯室、外灯等）</t>
    <phoneticPr fontId="81"/>
  </si>
  <si>
    <t>※２</t>
  </si>
  <si>
    <t>■入会事業者名</t>
    <rPh sb="1" eb="3">
      <t>ニュウカイ</t>
    </rPh>
    <rPh sb="3" eb="6">
      <t>ジギョウシャ</t>
    </rPh>
    <rPh sb="6" eb="7">
      <t>メイ</t>
    </rPh>
    <phoneticPr fontId="81"/>
  </si>
  <si>
    <t>滋賀県大津市打出浜2-1</t>
    <rPh sb="0" eb="3">
      <t>シガケン</t>
    </rPh>
    <phoneticPr fontId="81"/>
  </si>
  <si>
    <t>→</t>
    <phoneticPr fontId="81"/>
  </si>
  <si>
    <t>滋賀県大津市打出浜２番地１号</t>
    <rPh sb="0" eb="3">
      <t>シガケン</t>
    </rPh>
    <rPh sb="3" eb="6">
      <t>オオツシ</t>
    </rPh>
    <rPh sb="6" eb="9">
      <t>ウチデハマ</t>
    </rPh>
    <rPh sb="10" eb="12">
      <t>バンチ</t>
    </rPh>
    <rPh sb="13" eb="14">
      <t>ゴウ</t>
    </rPh>
    <phoneticPr fontId="81"/>
  </si>
  <si>
    <t>例）</t>
    <rPh sb="0" eb="1">
      <t>レイ</t>
    </rPh>
    <phoneticPr fontId="81"/>
  </si>
  <si>
    <t>申請者住所ではなく、工事を実施する場所をご記入ください。丁目、番地は、半角のハイフンを使用してください。</t>
    <phoneticPr fontId="81"/>
  </si>
  <si>
    <t>※１</t>
    <phoneticPr fontId="81"/>
  </si>
  <si>
    <t>　※「びわ湖カーボンクレジット倶楽部」に関する事項</t>
  </si>
  <si>
    <t>LED照明設備を導入する方のみ記載してください。</t>
    <rPh sb="3" eb="5">
      <t>ショウメイ</t>
    </rPh>
    <rPh sb="5" eb="7">
      <t>セツビ</t>
    </rPh>
    <rPh sb="8" eb="10">
      <t>ドウニュウ</t>
    </rPh>
    <rPh sb="12" eb="13">
      <t>カタ</t>
    </rPh>
    <rPh sb="15" eb="17">
      <t>キサイ</t>
    </rPh>
    <phoneticPr fontId="81"/>
  </si>
  <si>
    <t>※６　例</t>
    <rPh sb="3" eb="4">
      <t>レイ</t>
    </rPh>
    <phoneticPr fontId="81"/>
  </si>
  <si>
    <t>1</t>
    <phoneticPr fontId="81"/>
  </si>
  <si>
    <t>倉庫</t>
    <rPh sb="0" eb="2">
      <t>ソウコ</t>
    </rPh>
    <phoneticPr fontId="81"/>
  </si>
  <si>
    <t>会議室</t>
    <rPh sb="0" eb="3">
      <t>カイギシツ</t>
    </rPh>
    <phoneticPr fontId="81"/>
  </si>
  <si>
    <t>2</t>
    <phoneticPr fontId="81"/>
  </si>
  <si>
    <t>事務室</t>
    <rPh sb="0" eb="2">
      <t>ジム</t>
    </rPh>
    <rPh sb="2" eb="3">
      <t>シツ</t>
    </rPh>
    <phoneticPr fontId="81"/>
  </si>
  <si>
    <t>本工事・付帯工事・処分費等の費用合計に消費税を加えたもの　（下記例参照）</t>
    <rPh sb="0" eb="3">
      <t>ホンコウジ</t>
    </rPh>
    <rPh sb="4" eb="6">
      <t>フタイ</t>
    </rPh>
    <rPh sb="6" eb="8">
      <t>コウジ</t>
    </rPh>
    <rPh sb="9" eb="12">
      <t>ショブンヒ</t>
    </rPh>
    <rPh sb="12" eb="13">
      <t>トウ</t>
    </rPh>
    <rPh sb="14" eb="16">
      <t>ヒヨウ</t>
    </rPh>
    <rPh sb="16" eb="18">
      <t>ゴウケイ</t>
    </rPh>
    <rPh sb="19" eb="22">
      <t>ショウヒゼイ</t>
    </rPh>
    <rPh sb="23" eb="24">
      <t>クワ</t>
    </rPh>
    <rPh sb="30" eb="32">
      <t>カキ</t>
    </rPh>
    <rPh sb="32" eb="33">
      <t>レイ</t>
    </rPh>
    <rPh sb="33" eb="35">
      <t>サンショウ</t>
    </rPh>
    <phoneticPr fontId="81"/>
  </si>
  <si>
    <t>シート名称</t>
    <rPh sb="3" eb="5">
      <t>メイショウ</t>
    </rPh>
    <phoneticPr fontId="81"/>
  </si>
  <si>
    <t>備考</t>
    <rPh sb="0" eb="2">
      <t>ビコウ</t>
    </rPh>
    <phoneticPr fontId="81"/>
  </si>
  <si>
    <t>採択申請</t>
    <rPh sb="0" eb="2">
      <t>サイタク</t>
    </rPh>
    <rPh sb="2" eb="4">
      <t>シンセイ</t>
    </rPh>
    <phoneticPr fontId="81"/>
  </si>
  <si>
    <t>1_採択申請書</t>
    <phoneticPr fontId="81"/>
  </si>
  <si>
    <t>必須</t>
    <rPh sb="0" eb="2">
      <t>ヒッス</t>
    </rPh>
    <phoneticPr fontId="81"/>
  </si>
  <si>
    <t>1-1（省エネ）</t>
    <phoneticPr fontId="81"/>
  </si>
  <si>
    <t>１つ以上を選択して提出</t>
    <rPh sb="2" eb="4">
      <t>イジョウ</t>
    </rPh>
    <rPh sb="5" eb="7">
      <t>センタク</t>
    </rPh>
    <rPh sb="9" eb="11">
      <t>テイシュツ</t>
    </rPh>
    <phoneticPr fontId="81"/>
  </si>
  <si>
    <t>1-1（発電）</t>
    <phoneticPr fontId="81"/>
  </si>
  <si>
    <t>1-1（自動車+V2H）</t>
    <phoneticPr fontId="81"/>
  </si>
  <si>
    <t>1-1（蓄電池単体）</t>
    <phoneticPr fontId="81"/>
  </si>
  <si>
    <t>1-1（熱利用）</t>
    <phoneticPr fontId="81"/>
  </si>
  <si>
    <t>1-1（燃料製造）</t>
    <phoneticPr fontId="81"/>
  </si>
  <si>
    <t>1-1（革新的）</t>
    <phoneticPr fontId="81"/>
  </si>
  <si>
    <t>（参考様式）採択換算表</t>
    <phoneticPr fontId="81"/>
  </si>
  <si>
    <t>採択ﾁｪｯｸｼｰﾄ（省エネ）</t>
    <phoneticPr fontId="81"/>
  </si>
  <si>
    <t>１つ以上を選択して提出</t>
    <phoneticPr fontId="81"/>
  </si>
  <si>
    <t>交付申請</t>
    <rPh sb="0" eb="4">
      <t>コウフシンセイ</t>
    </rPh>
    <phoneticPr fontId="81"/>
  </si>
  <si>
    <t>2_交付申請書</t>
    <phoneticPr fontId="81"/>
  </si>
  <si>
    <t>ｸﾚｼﾞｯﾄ入会届</t>
    <rPh sb="6" eb="8">
      <t>ニュウカイ</t>
    </rPh>
    <rPh sb="8" eb="9">
      <t>トドケ</t>
    </rPh>
    <phoneticPr fontId="81"/>
  </si>
  <si>
    <t>省エネ設備のうち、LED更新時のみ</t>
    <rPh sb="0" eb="1">
      <t>ショウ</t>
    </rPh>
    <rPh sb="3" eb="5">
      <t>セツビ</t>
    </rPh>
    <rPh sb="12" eb="14">
      <t>コウシン</t>
    </rPh>
    <rPh sb="14" eb="15">
      <t>ジ</t>
    </rPh>
    <phoneticPr fontId="81"/>
  </si>
  <si>
    <t>1-2（LED）</t>
    <phoneticPr fontId="81"/>
  </si>
  <si>
    <t>1-2（LED）記入例</t>
    <rPh sb="8" eb="11">
      <t>キニュウレイ</t>
    </rPh>
    <phoneticPr fontId="81"/>
  </si>
  <si>
    <t>交付申請ﾁｪｯｸｼｰﾄ（省エネ）</t>
  </si>
  <si>
    <t>交付申請ﾁｪｯｸｼｰﾄ（再エネ）</t>
  </si>
  <si>
    <t>適宜</t>
    <rPh sb="0" eb="2">
      <t>テキギ</t>
    </rPh>
    <phoneticPr fontId="81"/>
  </si>
  <si>
    <t>3_変更承認</t>
    <phoneticPr fontId="81"/>
  </si>
  <si>
    <t>必要があれば提出</t>
    <rPh sb="0" eb="2">
      <t>ヒツヨウ</t>
    </rPh>
    <rPh sb="6" eb="8">
      <t>テイシュツ</t>
    </rPh>
    <phoneticPr fontId="81"/>
  </si>
  <si>
    <t>4_中止承認</t>
    <phoneticPr fontId="81"/>
  </si>
  <si>
    <t>5_状況報告</t>
    <phoneticPr fontId="81"/>
  </si>
  <si>
    <t>実績報告</t>
    <rPh sb="0" eb="4">
      <t>ジッセキホウコク</t>
    </rPh>
    <phoneticPr fontId="81"/>
  </si>
  <si>
    <t>6_実績報告書</t>
    <phoneticPr fontId="81"/>
  </si>
  <si>
    <t>6-1事業報告（省エネ）</t>
    <phoneticPr fontId="81"/>
  </si>
  <si>
    <t>6-1事業報告（再エネ）</t>
    <phoneticPr fontId="81"/>
  </si>
  <si>
    <t>6-2工事証明書</t>
    <phoneticPr fontId="81"/>
  </si>
  <si>
    <t>実績報告ﾁｪｯｸｼｰﾄ (省エネ)</t>
  </si>
  <si>
    <t>実績報告ﾁｪｯｸｼｰﾄ（再エネ）</t>
  </si>
  <si>
    <t>（参考様式）実績換算表</t>
    <phoneticPr fontId="81"/>
  </si>
  <si>
    <t>採択申請時と変更があれば提出</t>
    <rPh sb="0" eb="5">
      <t>サイタクシンセイジ</t>
    </rPh>
    <rPh sb="6" eb="8">
      <t>ヘンコウ</t>
    </rPh>
    <rPh sb="12" eb="14">
      <t>テイシュツ</t>
    </rPh>
    <phoneticPr fontId="81"/>
  </si>
  <si>
    <t>効果報告</t>
    <rPh sb="0" eb="4">
      <t>コウカホウコク</t>
    </rPh>
    <phoneticPr fontId="81"/>
  </si>
  <si>
    <t>8_効果報告（省エネ）</t>
    <phoneticPr fontId="81"/>
  </si>
  <si>
    <t>8_効果報告（再エネ）</t>
    <phoneticPr fontId="81"/>
  </si>
  <si>
    <t>（参考様式）効果報告換算表</t>
    <phoneticPr fontId="81"/>
  </si>
  <si>
    <t>9_財産管理台帳</t>
    <phoneticPr fontId="81"/>
  </si>
  <si>
    <t>10_財産処分承認</t>
    <phoneticPr fontId="81"/>
  </si>
  <si>
    <t>請求時</t>
    <rPh sb="0" eb="3">
      <t>セイキュウジ</t>
    </rPh>
    <phoneticPr fontId="81"/>
  </si>
  <si>
    <t>11_交付請求書</t>
    <rPh sb="3" eb="5">
      <t>コウフ</t>
    </rPh>
    <rPh sb="5" eb="8">
      <t>セイキュウショ</t>
    </rPh>
    <phoneticPr fontId="81"/>
  </si>
  <si>
    <t>プラザから送付したものを紛失した際に使用</t>
    <rPh sb="5" eb="7">
      <t>ソウフ</t>
    </rPh>
    <rPh sb="12" eb="14">
      <t>フンシツ</t>
    </rPh>
    <rPh sb="16" eb="17">
      <t>サイ</t>
    </rPh>
    <rPh sb="18" eb="20">
      <t>シヨウ</t>
    </rPh>
    <phoneticPr fontId="81"/>
  </si>
  <si>
    <t>ｸﾚｼﾞｯﾄ退会届</t>
    <rPh sb="6" eb="9">
      <t>タイカイトドケ</t>
    </rPh>
    <phoneticPr fontId="81"/>
  </si>
  <si>
    <t>びわこカーボンクレジット倶楽部　退会時</t>
    <rPh sb="12" eb="15">
      <t>クラブ</t>
    </rPh>
    <rPh sb="16" eb="19">
      <t>タイカイジ</t>
    </rPh>
    <phoneticPr fontId="6"/>
  </si>
  <si>
    <t>1-1（V2H）</t>
    <phoneticPr fontId="81"/>
  </si>
  <si>
    <t>の列は入力値が四捨五入されます</t>
    <rPh sb="1" eb="2">
      <t>レツ</t>
    </rPh>
    <rPh sb="3" eb="6">
      <t>ニュウリョクチ</t>
    </rPh>
    <rPh sb="7" eb="11">
      <t>シシャゴニュウ</t>
    </rPh>
    <phoneticPr fontId="6"/>
  </si>
  <si>
    <t>（他シートより引用の為入力不要）</t>
    <rPh sb="1" eb="2">
      <t>タ</t>
    </rPh>
    <rPh sb="7" eb="9">
      <t>インヨウ</t>
    </rPh>
    <rPh sb="10" eb="11">
      <t>タメ</t>
    </rPh>
    <rPh sb="11" eb="15">
      <t>ニュウリョクフヨウ</t>
    </rPh>
    <phoneticPr fontId="6"/>
  </si>
  <si>
    <t>採択ﾁｪｯｸｼｰﾄ（再エネ）</t>
    <rPh sb="10" eb="11">
      <t>サイ</t>
    </rPh>
    <phoneticPr fontId="6"/>
  </si>
  <si>
    <t>再生可能エネルギー等設備</t>
  </si>
  <si>
    <t>省エネルギー設備
   　</t>
    <phoneticPr fontId="6"/>
  </si>
  <si>
    <t>実施事業（導入設備）※該当の事業に☑</t>
  </si>
  <si>
    <t>←</t>
    <phoneticPr fontId="6"/>
  </si>
  <si>
    <t>主に太陽光発電＋蓄電池の設置を想定</t>
    <rPh sb="0" eb="1">
      <t>オモ</t>
    </rPh>
    <rPh sb="2" eb="7">
      <t>タイヨウコウハツデン</t>
    </rPh>
    <rPh sb="8" eb="11">
      <t>チクデンチ</t>
    </rPh>
    <rPh sb="12" eb="14">
      <t>セッチ</t>
    </rPh>
    <rPh sb="15" eb="17">
      <t>ソウテイ</t>
    </rPh>
    <phoneticPr fontId="6"/>
  </si>
  <si>
    <t>←</t>
    <phoneticPr fontId="6"/>
  </si>
  <si>
    <t>例）　２０２３年８月３１日の場合　→　8/31</t>
    <rPh sb="0" eb="1">
      <t>レイ</t>
    </rPh>
    <rPh sb="7" eb="8">
      <t>ネン</t>
    </rPh>
    <rPh sb="9" eb="10">
      <t>ガツ</t>
    </rPh>
    <rPh sb="12" eb="13">
      <t>ニチ</t>
    </rPh>
    <rPh sb="14" eb="16">
      <t>バアイ</t>
    </rPh>
    <phoneticPr fontId="6"/>
  </si>
  <si>
    <t>月日のみ入力</t>
    <rPh sb="0" eb="1">
      <t>ツキ</t>
    </rPh>
    <rPh sb="1" eb="2">
      <t>ヒ</t>
    </rPh>
    <rPh sb="4" eb="6">
      <t>ニュウリョク</t>
    </rPh>
    <phoneticPr fontId="6"/>
  </si>
  <si>
    <t>（発電設備の場合）発電量の50％以上かつ3,600kWh/年が自家消費されていますか。</t>
    <rPh sb="1" eb="3">
      <t>ハツデン</t>
    </rPh>
    <rPh sb="3" eb="5">
      <t>セツビ</t>
    </rPh>
    <rPh sb="6" eb="8">
      <t>バアイ</t>
    </rPh>
    <rPh sb="9" eb="12">
      <t>ハツデンリョウ</t>
    </rPh>
    <rPh sb="16" eb="18">
      <t>イジョウ</t>
    </rPh>
    <rPh sb="29" eb="30">
      <t>ネン</t>
    </rPh>
    <rPh sb="31" eb="35">
      <t>ジカショウヒ</t>
    </rPh>
    <phoneticPr fontId="6"/>
  </si>
  <si>
    <t>（発電設備の場合）発電量の50％以上かつ3,600kWh/年が自家消費できますか。</t>
    <rPh sb="1" eb="3">
      <t>ハツデン</t>
    </rPh>
    <rPh sb="3" eb="5">
      <t>セツビ</t>
    </rPh>
    <rPh sb="6" eb="8">
      <t>バアイ</t>
    </rPh>
    <rPh sb="9" eb="12">
      <t>ハツデンリョウ</t>
    </rPh>
    <rPh sb="16" eb="18">
      <t>イジョウ</t>
    </rPh>
    <rPh sb="29" eb="30">
      <t>ネン</t>
    </rPh>
    <rPh sb="31" eb="35">
      <t>ジカショウヒ</t>
    </rPh>
    <phoneticPr fontId="6"/>
  </si>
  <si>
    <t>書類送付先
住所</t>
    <rPh sb="0" eb="2">
      <t>ショルイ</t>
    </rPh>
    <rPh sb="2" eb="5">
      <t>ソウフサキ</t>
    </rPh>
    <rPh sb="6" eb="8">
      <t>ジュウショ</t>
    </rPh>
    <phoneticPr fontId="6"/>
  </si>
  <si>
    <t>滋賀県税の納税証明書（未納がないことの証明）</t>
    <rPh sb="0" eb="2">
      <t>シガ</t>
    </rPh>
    <rPh sb="2" eb="3">
      <t>ケン</t>
    </rPh>
    <rPh sb="3" eb="4">
      <t>ゼイ</t>
    </rPh>
    <rPh sb="5" eb="7">
      <t>ノウゼイ</t>
    </rPh>
    <rPh sb="7" eb="10">
      <t>ショウメイショ</t>
    </rPh>
    <rPh sb="11" eb="13">
      <t>ミノウ</t>
    </rPh>
    <rPh sb="19" eb="21">
      <t>ショウメイ</t>
    </rPh>
    <phoneticPr fontId="6"/>
  </si>
  <si>
    <t>申請担当部署</t>
    <rPh sb="0" eb="2">
      <t>シンセイ</t>
    </rPh>
    <rPh sb="2" eb="4">
      <t>タントウ</t>
    </rPh>
    <rPh sb="4" eb="6">
      <t>ブショ</t>
    </rPh>
    <phoneticPr fontId="6"/>
  </si>
  <si>
    <t>申請担当者名</t>
    <rPh sb="0" eb="2">
      <t>シンセイ</t>
    </rPh>
    <rPh sb="2" eb="4">
      <t>タントウ</t>
    </rPh>
    <rPh sb="4" eb="5">
      <t>シャ</t>
    </rPh>
    <rPh sb="5" eb="6">
      <t>メイ</t>
    </rPh>
    <phoneticPr fontId="6"/>
  </si>
  <si>
    <t>設備名・型番・数量など</t>
    <rPh sb="0" eb="2">
      <t>セツビ</t>
    </rPh>
    <rPh sb="2" eb="3">
      <t>メイ</t>
    </rPh>
    <rPh sb="4" eb="6">
      <t>カタバン</t>
    </rPh>
    <rPh sb="7" eb="9">
      <t>スウリョウ</t>
    </rPh>
    <phoneticPr fontId="6"/>
  </si>
  <si>
    <t>令和５年</t>
    <rPh sb="0" eb="1">
      <t>レイ</t>
    </rPh>
    <rPh sb="1" eb="2">
      <t>ワ</t>
    </rPh>
    <rPh sb="3" eb="4">
      <t>ネン</t>
    </rPh>
    <phoneticPr fontId="6"/>
  </si>
  <si>
    <t>令和６年</t>
    <rPh sb="0" eb="1">
      <t>レイ</t>
    </rPh>
    <rPh sb="1" eb="2">
      <t>ワ</t>
    </rPh>
    <rPh sb="3" eb="4">
      <t>ネン</t>
    </rPh>
    <phoneticPr fontId="6"/>
  </si>
  <si>
    <t>□削減量の根拠資料（換算表（参考様式）およびその根拠資料）
□事業計画の詳細を説明するために必要な概要図
□現況写真
□設備の性能に関する資料（仕様書、カタログ等）
□見積書（２者以上）</t>
    <rPh sb="1" eb="3">
      <t>サクゲン</t>
    </rPh>
    <rPh sb="3" eb="4">
      <t>リョウ</t>
    </rPh>
    <rPh sb="5" eb="7">
      <t>コンキョ</t>
    </rPh>
    <rPh sb="7" eb="9">
      <t>シリョウ</t>
    </rPh>
    <rPh sb="10" eb="12">
      <t>カンサン</t>
    </rPh>
    <rPh sb="12" eb="13">
      <t>ヒョウ</t>
    </rPh>
    <rPh sb="14" eb="16">
      <t>サンコウ</t>
    </rPh>
    <rPh sb="16" eb="18">
      <t>ヨウシキ</t>
    </rPh>
    <rPh sb="24" eb="26">
      <t>コンキョ</t>
    </rPh>
    <rPh sb="26" eb="28">
      <t>シリョウ</t>
    </rPh>
    <rPh sb="72" eb="75">
      <t>シヨウショ</t>
    </rPh>
    <rPh sb="80" eb="81">
      <t>トウ</t>
    </rPh>
    <rPh sb="84" eb="87">
      <t>ミツモリショ</t>
    </rPh>
    <rPh sb="89" eb="90">
      <t>モノ</t>
    </rPh>
    <rPh sb="90" eb="92">
      <t>イジョウ</t>
    </rPh>
    <phoneticPr fontId="6"/>
  </si>
  <si>
    <t>申請担当者名</t>
    <rPh sb="0" eb="2">
      <t>シンセイ</t>
    </rPh>
    <rPh sb="2" eb="5">
      <t>タントウシャ</t>
    </rPh>
    <rPh sb="5" eb="6">
      <t>メイ</t>
    </rPh>
    <phoneticPr fontId="6"/>
  </si>
  <si>
    <t>氏名は事業者代表者、押印は代表者印が押されていますか。（事業所の代表者ではない）</t>
    <rPh sb="0" eb="2">
      <t>シメイ</t>
    </rPh>
    <rPh sb="3" eb="6">
      <t>ジギョウシャ</t>
    </rPh>
    <rPh sb="6" eb="9">
      <t>ダイヒョウシャ</t>
    </rPh>
    <rPh sb="10" eb="12">
      <t>オウイン</t>
    </rPh>
    <rPh sb="28" eb="31">
      <t>ジギョウショ</t>
    </rPh>
    <rPh sb="32" eb="35">
      <t>ダイヒョウシャ</t>
    </rPh>
    <phoneticPr fontId="6"/>
  </si>
  <si>
    <r>
      <t>事業計画の変更承認を要しない軽微な変更がある場合、</t>
    </r>
    <r>
      <rPr>
        <sz val="10"/>
        <color theme="1"/>
        <rFont val="HG丸ｺﾞｼｯｸM-PRO"/>
        <family val="3"/>
        <charset val="128"/>
      </rPr>
      <t>必要な</t>
    </r>
    <r>
      <rPr>
        <sz val="10"/>
        <rFont val="HG丸ｺﾞｼｯｸM-PRO"/>
        <family val="3"/>
        <charset val="128"/>
      </rPr>
      <t>書類は添付されていますか。
　　　</t>
    </r>
    <r>
      <rPr>
        <strike/>
        <sz val="10"/>
        <rFont val="HG丸ｺﾞｼｯｸM-PRO"/>
        <family val="3"/>
        <charset val="128"/>
      </rPr>
      <t xml:space="preserve"> </t>
    </r>
    <r>
      <rPr>
        <sz val="10"/>
        <rFont val="HG丸ｺﾞｼｯｸM-PRO"/>
        <family val="3"/>
        <charset val="128"/>
      </rPr>
      <t xml:space="preserve">         金額変更がある場合　→　変更後の見積書、
　　　          設備の変更　→　設備の性能に関する資料、変更後の見積書
　　　          設置場所の変更　→　概要図</t>
    </r>
    <rPh sb="0" eb="2">
      <t>ジギョウ</t>
    </rPh>
    <rPh sb="2" eb="4">
      <t>ケイカク</t>
    </rPh>
    <rPh sb="5" eb="7">
      <t>ヘンコウ</t>
    </rPh>
    <rPh sb="7" eb="9">
      <t>ショウニン</t>
    </rPh>
    <rPh sb="10" eb="11">
      <t>ヨウ</t>
    </rPh>
    <rPh sb="14" eb="16">
      <t>ケイビ</t>
    </rPh>
    <rPh sb="17" eb="19">
      <t>ヘンコウ</t>
    </rPh>
    <rPh sb="22" eb="24">
      <t>バアイ</t>
    </rPh>
    <rPh sb="25" eb="27">
      <t>ヒツヨウ</t>
    </rPh>
    <rPh sb="28" eb="30">
      <t>ショルイ</t>
    </rPh>
    <rPh sb="31" eb="33">
      <t>テンプ</t>
    </rPh>
    <rPh sb="55" eb="57">
      <t>キンガク</t>
    </rPh>
    <rPh sb="57" eb="59">
      <t>ヘンコウ</t>
    </rPh>
    <rPh sb="62" eb="64">
      <t>バアイ</t>
    </rPh>
    <rPh sb="67" eb="69">
      <t>ヘンコウ</t>
    </rPh>
    <rPh sb="69" eb="70">
      <t>ゴ</t>
    </rPh>
    <rPh sb="71" eb="74">
      <t>ミツモリショ</t>
    </rPh>
    <rPh sb="89" eb="91">
      <t>セツビ</t>
    </rPh>
    <rPh sb="92" eb="94">
      <t>ヘンコウ</t>
    </rPh>
    <rPh sb="97" eb="99">
      <t>セツビ</t>
    </rPh>
    <rPh sb="100" eb="102">
      <t>セイノウ</t>
    </rPh>
    <rPh sb="103" eb="104">
      <t>カン</t>
    </rPh>
    <rPh sb="106" eb="108">
      <t>シリョウ</t>
    </rPh>
    <rPh sb="109" eb="111">
      <t>ヘンコウ</t>
    </rPh>
    <rPh sb="111" eb="112">
      <t>ゴ</t>
    </rPh>
    <rPh sb="113" eb="116">
      <t>ミツモリショ</t>
    </rPh>
    <rPh sb="130" eb="132">
      <t>セッチ</t>
    </rPh>
    <rPh sb="132" eb="134">
      <t>バショ</t>
    </rPh>
    <rPh sb="135" eb="137">
      <t>ヘンコウ</t>
    </rPh>
    <rPh sb="140" eb="142">
      <t>ガイヨウ</t>
    </rPh>
    <rPh sb="142" eb="143">
      <t>ズ</t>
    </rPh>
    <phoneticPr fontId="6"/>
  </si>
  <si>
    <r>
      <t>事業計画の変更承認を要しない軽微な変更がある場合、</t>
    </r>
    <r>
      <rPr>
        <sz val="10"/>
        <color theme="1"/>
        <rFont val="HG丸ｺﾞｼｯｸM-PRO"/>
        <family val="3"/>
        <charset val="128"/>
      </rPr>
      <t>必要な</t>
    </r>
    <r>
      <rPr>
        <sz val="10"/>
        <rFont val="HG丸ｺﾞｼｯｸM-PRO"/>
        <family val="3"/>
        <charset val="128"/>
      </rPr>
      <t>書類は添付されていますか。
　　　          金額変更がある場合　→　変更後の見積書、
　　　          設備の変更　→　設備の性能に関する資料、変更後の見積書
　　　          設置場所の変更　→　概要図</t>
    </r>
    <rPh sb="0" eb="2">
      <t>ジギョウ</t>
    </rPh>
    <rPh sb="2" eb="4">
      <t>ケイカク</t>
    </rPh>
    <rPh sb="5" eb="7">
      <t>ヘンコウ</t>
    </rPh>
    <rPh sb="7" eb="9">
      <t>ショウニン</t>
    </rPh>
    <rPh sb="10" eb="11">
      <t>ヨウ</t>
    </rPh>
    <rPh sb="14" eb="16">
      <t>ケイビ</t>
    </rPh>
    <rPh sb="17" eb="19">
      <t>ヘンコウ</t>
    </rPh>
    <rPh sb="22" eb="24">
      <t>バアイ</t>
    </rPh>
    <rPh sb="25" eb="27">
      <t>ヒツヨウ</t>
    </rPh>
    <rPh sb="28" eb="30">
      <t>ショルイ</t>
    </rPh>
    <rPh sb="31" eb="33">
      <t>テンプ</t>
    </rPh>
    <rPh sb="55" eb="57">
      <t>キンガク</t>
    </rPh>
    <rPh sb="57" eb="59">
      <t>ヘンコウ</t>
    </rPh>
    <rPh sb="62" eb="64">
      <t>バアイ</t>
    </rPh>
    <rPh sb="67" eb="69">
      <t>ヘンコウ</t>
    </rPh>
    <rPh sb="69" eb="70">
      <t>ゴ</t>
    </rPh>
    <rPh sb="71" eb="74">
      <t>ミツモリショ</t>
    </rPh>
    <rPh sb="89" eb="91">
      <t>セツビ</t>
    </rPh>
    <rPh sb="92" eb="94">
      <t>ヘンコウ</t>
    </rPh>
    <rPh sb="97" eb="99">
      <t>セツビ</t>
    </rPh>
    <rPh sb="100" eb="102">
      <t>セイノウ</t>
    </rPh>
    <rPh sb="103" eb="104">
      <t>カン</t>
    </rPh>
    <rPh sb="106" eb="108">
      <t>シリョウ</t>
    </rPh>
    <rPh sb="109" eb="111">
      <t>ヘンコウ</t>
    </rPh>
    <rPh sb="111" eb="112">
      <t>ゴ</t>
    </rPh>
    <rPh sb="113" eb="116">
      <t>ミツモリショ</t>
    </rPh>
    <rPh sb="130" eb="132">
      <t>セッチ</t>
    </rPh>
    <rPh sb="132" eb="134">
      <t>バショ</t>
    </rPh>
    <rPh sb="135" eb="137">
      <t>ヘンコウ</t>
    </rPh>
    <rPh sb="140" eb="142">
      <t>ガイヨウ</t>
    </rPh>
    <rPh sb="142" eb="143">
      <t>ズ</t>
    </rPh>
    <phoneticPr fontId="6"/>
  </si>
  <si>
    <t>（参考様式2）　　 令和５年度省エネ・再エネ等設備導入加速化補助金 エネルギー使用量換算表（実績）</t>
    <rPh sb="1" eb="3">
      <t>サンコウ</t>
    </rPh>
    <rPh sb="3" eb="5">
      <t>ヨウシキ</t>
    </rPh>
    <rPh sb="10" eb="12">
      <t>レイワ</t>
    </rPh>
    <rPh sb="13" eb="15">
      <t>ネンド</t>
    </rPh>
    <rPh sb="15" eb="16">
      <t>ショウ</t>
    </rPh>
    <rPh sb="19" eb="20">
      <t>サイ</t>
    </rPh>
    <rPh sb="22" eb="23">
      <t>トウ</t>
    </rPh>
    <rPh sb="23" eb="25">
      <t>セツビ</t>
    </rPh>
    <rPh sb="25" eb="27">
      <t>ドウニュウ</t>
    </rPh>
    <rPh sb="27" eb="30">
      <t>カソクカ</t>
    </rPh>
    <rPh sb="30" eb="33">
      <t>ホジョキン</t>
    </rPh>
    <rPh sb="39" eb="41">
      <t>シヨウ</t>
    </rPh>
    <rPh sb="41" eb="42">
      <t>リョウ</t>
    </rPh>
    <rPh sb="42" eb="44">
      <t>カンサン</t>
    </rPh>
    <rPh sb="44" eb="45">
      <t>ヒョウ</t>
    </rPh>
    <rPh sb="46" eb="48">
      <t>ジッセキ</t>
    </rPh>
    <phoneticPr fontId="16"/>
  </si>
  <si>
    <r>
      <t>注１）事業所の新設を伴うなど過去</t>
    </r>
    <r>
      <rPr>
        <sz val="9"/>
        <rFont val="ＭＳ ゴシック"/>
        <family val="3"/>
        <charset val="128"/>
      </rPr>
      <t>にエネルギー使用の実績がなく省エネ診断を受ける事が
　　　できない場合は除く</t>
    </r>
    <rPh sb="52" eb="53">
      <t>ノゾ</t>
    </rPh>
    <phoneticPr fontId="6"/>
  </si>
  <si>
    <t>太陽光発電の場合、ａとｂのいずれか低い方の値を優先する（小数第２位まで）</t>
    <rPh sb="0" eb="2">
      <t>タイヨウ</t>
    </rPh>
    <rPh sb="2" eb="3">
      <t>コウ</t>
    </rPh>
    <rPh sb="3" eb="5">
      <t>ハツデン</t>
    </rPh>
    <rPh sb="6" eb="8">
      <t>バアイ</t>
    </rPh>
    <rPh sb="17" eb="18">
      <t>ヒク</t>
    </rPh>
    <rPh sb="19" eb="20">
      <t>ホウ</t>
    </rPh>
    <rPh sb="21" eb="22">
      <t>アタイ</t>
    </rPh>
    <rPh sb="23" eb="25">
      <t>ユウセン</t>
    </rPh>
    <rPh sb="28" eb="30">
      <t>ショウスウ</t>
    </rPh>
    <rPh sb="30" eb="31">
      <t>ダイ</t>
    </rPh>
    <rPh sb="32" eb="33">
      <t>イ</t>
    </rPh>
    <phoneticPr fontId="6"/>
  </si>
  <si>
    <r>
      <t>ｋＷｈ／年
※</t>
    </r>
    <r>
      <rPr>
        <sz val="10"/>
        <rFont val="ＭＳ ゴシック"/>
        <family val="3"/>
        <charset val="128"/>
      </rPr>
      <t>根拠資料を添付</t>
    </r>
    <rPh sb="4" eb="5">
      <t>ネン</t>
    </rPh>
    <rPh sb="7" eb="11">
      <t>コンキョシリョウ</t>
    </rPh>
    <rPh sb="12" eb="14">
      <t>テンプ</t>
    </rPh>
    <phoneticPr fontId="6"/>
  </si>
  <si>
    <t>（７）発電電力の自家消費率</t>
    <rPh sb="3" eb="5">
      <t>ハツデン</t>
    </rPh>
    <rPh sb="5" eb="7">
      <t>デンリョク</t>
    </rPh>
    <rPh sb="8" eb="10">
      <t>ジカ</t>
    </rPh>
    <rPh sb="10" eb="12">
      <t>ショウヒ</t>
    </rPh>
    <rPh sb="12" eb="13">
      <t>リツ</t>
    </rPh>
    <phoneticPr fontId="6"/>
  </si>
  <si>
    <t>（８）蓄電設備の概要（太陽光発電と併設の場合）</t>
    <rPh sb="3" eb="5">
      <t>チクデン</t>
    </rPh>
    <rPh sb="5" eb="7">
      <t>セツビ</t>
    </rPh>
    <rPh sb="8" eb="10">
      <t>ガイヨウ</t>
    </rPh>
    <rPh sb="11" eb="14">
      <t>タイヨウコウ</t>
    </rPh>
    <rPh sb="14" eb="16">
      <t>ハツデン</t>
    </rPh>
    <rPh sb="17" eb="19">
      <t>ヘイセツ</t>
    </rPh>
    <rPh sb="20" eb="22">
      <t>バアイ</t>
    </rPh>
    <phoneticPr fontId="6"/>
  </si>
  <si>
    <t>（９）蓄電設備の用途（太陽光発電と併設の場合）</t>
    <rPh sb="3" eb="5">
      <t>チクデン</t>
    </rPh>
    <rPh sb="5" eb="7">
      <t>セツビ</t>
    </rPh>
    <rPh sb="8" eb="10">
      <t>ヨウト</t>
    </rPh>
    <phoneticPr fontId="6"/>
  </si>
  <si>
    <t>□事業計画の詳細を説明するために必要な概要図、位置図等
□現況写真
□設置承諾書（別紙）　※申請者と土地または施設所有者が異なる場合
□設備の性能に関する資料（仕様書、カタログ等）
□機器構成図（構成機器と容量等）
□単線結線図
□発電量、自家消費量がわかる資料（施工業者から入手可能）
□自立運転時の電力供給図（太陽光発電＋蓄電池の場合）
□その他説明資料（風力、水力、バイオマスの場合）
□見積書（２者以上）
□市町からの通知文、協定書等の写し（「指定避難所」枠で申請の場合）</t>
  </si>
  <si>
    <t>□事業計画の詳細を説明するために必要な概要図、位置図等
□現況写真
□設置承諾書（別紙）　※申請者と土地または施設所有者が異なる場合
□設備の性能に関する資料（仕様書、カタログ等）
□機器構成図（構成機器と容量等）
□自立運転時の電力供給図
□見積書（２者以上）
□市町からの通知文、協定書等の写し（「指定避難所」枠で申請の場合）</t>
    <rPh sb="1" eb="3">
      <t>ジギョウ</t>
    </rPh>
    <rPh sb="3" eb="5">
      <t>ケイカク</t>
    </rPh>
    <rPh sb="6" eb="8">
      <t>ショウサイ</t>
    </rPh>
    <rPh sb="9" eb="11">
      <t>セツメイ</t>
    </rPh>
    <rPh sb="16" eb="18">
      <t>ヒツヨウ</t>
    </rPh>
    <rPh sb="19" eb="21">
      <t>ガイヨウ</t>
    </rPh>
    <rPh sb="21" eb="22">
      <t>ズ</t>
    </rPh>
    <rPh sb="23" eb="26">
      <t>イチズ</t>
    </rPh>
    <rPh sb="26" eb="27">
      <t>トウ</t>
    </rPh>
    <rPh sb="80" eb="83">
      <t>シヨウショ</t>
    </rPh>
    <rPh sb="88" eb="89">
      <t>トウ</t>
    </rPh>
    <rPh sb="122" eb="125">
      <t>ミツモリショ</t>
    </rPh>
    <rPh sb="127" eb="128">
      <t>モノ</t>
    </rPh>
    <phoneticPr fontId="6"/>
  </si>
  <si>
    <t>令和５年度省エネ・再エネ等設備導入加速化補助金採択申請書</t>
    <rPh sb="5" eb="6">
      <t>ショウ</t>
    </rPh>
    <rPh sb="9" eb="10">
      <t>サイ</t>
    </rPh>
    <rPh sb="12" eb="13">
      <t>トウ</t>
    </rPh>
    <rPh sb="13" eb="15">
      <t>セツビ</t>
    </rPh>
    <rPh sb="15" eb="17">
      <t>ドウニュウ</t>
    </rPh>
    <rPh sb="17" eb="20">
      <t>カソクカ</t>
    </rPh>
    <rPh sb="20" eb="23">
      <t>ホジョキン</t>
    </rPh>
    <rPh sb="23" eb="25">
      <t>サイタク</t>
    </rPh>
    <rPh sb="25" eb="28">
      <t>シンセイショ</t>
    </rPh>
    <phoneticPr fontId="6"/>
  </si>
  <si>
    <t>　令和５年度省エネ・再エネ等設備導入加速化補助金の採択を受けたいので、令和５年度滋賀県産業支援プラザ省エネ・再エネ等設備導入加速化補助金要領６条の規定により、下記のとおり提出します。</t>
    <rPh sb="6" eb="7">
      <t>ショウ</t>
    </rPh>
    <rPh sb="10" eb="11">
      <t>サイ</t>
    </rPh>
    <rPh sb="13" eb="14">
      <t>トウ</t>
    </rPh>
    <rPh sb="14" eb="16">
      <t>セツビ</t>
    </rPh>
    <rPh sb="16" eb="18">
      <t>ドウニュウ</t>
    </rPh>
    <rPh sb="18" eb="21">
      <t>カソクカ</t>
    </rPh>
    <rPh sb="21" eb="24">
      <t>ホジョキン</t>
    </rPh>
    <rPh sb="25" eb="27">
      <t>サイタク</t>
    </rPh>
    <rPh sb="28" eb="29">
      <t>ウ</t>
    </rPh>
    <rPh sb="68" eb="70">
      <t>ヨウリョウ</t>
    </rPh>
    <rPh sb="69" eb="70">
      <t>リョウ</t>
    </rPh>
    <phoneticPr fontId="6"/>
  </si>
  <si>
    <t>□事業計画の詳細を説明するために必要な概要図、位置図等
□現況写真
□設置承諾書（別紙）　※申請者と土地または施設所有者が異なる場合
□設備の性能に関する資料（仕様書、カタログ等）
□機器構成図（構成機器と容量等）
□単線結線図
□配管図
□他者へ熱を供給する場合は、需要先との熱供給の確認状況およびその条件等の資料
□見積書（２者以上）
□市町からの通知文、協定書等の写し（「指定避難所」枠で申請の場合）</t>
    <rPh sb="1" eb="3">
      <t>ジギョウ</t>
    </rPh>
    <rPh sb="3" eb="5">
      <t>ケイカク</t>
    </rPh>
    <rPh sb="6" eb="8">
      <t>ショウサイ</t>
    </rPh>
    <rPh sb="9" eb="11">
      <t>セツメイ</t>
    </rPh>
    <rPh sb="16" eb="18">
      <t>ヒツヨウ</t>
    </rPh>
    <rPh sb="19" eb="21">
      <t>ガイヨウ</t>
    </rPh>
    <rPh sb="21" eb="22">
      <t>ズ</t>
    </rPh>
    <rPh sb="23" eb="26">
      <t>イチズ</t>
    </rPh>
    <rPh sb="26" eb="27">
      <t>トウ</t>
    </rPh>
    <rPh sb="80" eb="83">
      <t>シヨウショ</t>
    </rPh>
    <rPh sb="88" eb="89">
      <t>トウ</t>
    </rPh>
    <rPh sb="116" eb="118">
      <t>ハイカン</t>
    </rPh>
    <rPh sb="118" eb="119">
      <t>ズ</t>
    </rPh>
    <rPh sb="160" eb="163">
      <t>ミツモリショ</t>
    </rPh>
    <rPh sb="165" eb="166">
      <t>モノ</t>
    </rPh>
    <phoneticPr fontId="6"/>
  </si>
  <si>
    <t xml:space="preserve"> </t>
    <phoneticPr fontId="6"/>
  </si>
  <si>
    <t>令和６年</t>
    <rPh sb="0" eb="1">
      <t>レイ</t>
    </rPh>
    <phoneticPr fontId="6"/>
  </si>
  <si>
    <t>□事業計画の詳細を説明するために必要な概要図、位置図等
□現況写真
□設置承諾書（別紙）　※申請者と土地または施設所有者が異なる場合
□設備の性能に関する資料（仕様書、カタログ等）
□機器構成図（構成機器と容量等）
□単線結線図
□見積書（２者以上）
□市町からの通知文、協定書等の写し（「指定避難所」枠で申請の場合）</t>
    <rPh sb="1" eb="3">
      <t>ジギョウ</t>
    </rPh>
    <rPh sb="3" eb="5">
      <t>ケイカク</t>
    </rPh>
    <rPh sb="6" eb="8">
      <t>ショウサイ</t>
    </rPh>
    <rPh sb="9" eb="11">
      <t>セツメイ</t>
    </rPh>
    <rPh sb="16" eb="18">
      <t>ヒツヨウ</t>
    </rPh>
    <rPh sb="19" eb="21">
      <t>ガイヨウ</t>
    </rPh>
    <rPh sb="21" eb="22">
      <t>ズ</t>
    </rPh>
    <rPh sb="23" eb="26">
      <t>イチズ</t>
    </rPh>
    <rPh sb="26" eb="27">
      <t>トウ</t>
    </rPh>
    <rPh sb="80" eb="83">
      <t>シヨウショ</t>
    </rPh>
    <rPh sb="88" eb="89">
      <t>トウ</t>
    </rPh>
    <rPh sb="116" eb="119">
      <t>ミツモリショ</t>
    </rPh>
    <rPh sb="121" eb="122">
      <t>モノ</t>
    </rPh>
    <phoneticPr fontId="6"/>
  </si>
  <si>
    <t>□事業計画の詳細を説明するために必要な概要図、位置図等
□現況写真
□設置承諾書（別紙）　※申請者と土地または施設所有者が異なる場合
□設備の性能に関する資料（仕様書、カタログ等）
□機器構成図（構成機器と容量等）
□自立運転時の電力供給図
□見積書（２者以上）
□市町からの通知文、協定書等の写し</t>
    <rPh sb="1" eb="3">
      <t>ジギョウ</t>
    </rPh>
    <rPh sb="3" eb="5">
      <t>ケイカク</t>
    </rPh>
    <rPh sb="6" eb="8">
      <t>ショウサイ</t>
    </rPh>
    <rPh sb="9" eb="11">
      <t>セツメイ</t>
    </rPh>
    <rPh sb="16" eb="18">
      <t>ヒツヨウ</t>
    </rPh>
    <rPh sb="19" eb="21">
      <t>ガイヨウ</t>
    </rPh>
    <rPh sb="21" eb="22">
      <t>ズ</t>
    </rPh>
    <rPh sb="23" eb="26">
      <t>イチズ</t>
    </rPh>
    <rPh sb="26" eb="27">
      <t>トウ</t>
    </rPh>
    <rPh sb="80" eb="83">
      <t>シヨウショ</t>
    </rPh>
    <rPh sb="88" eb="89">
      <t>トウ</t>
    </rPh>
    <rPh sb="122" eb="125">
      <t>ミツモリショ</t>
    </rPh>
    <rPh sb="127" eb="128">
      <t>モノ</t>
    </rPh>
    <phoneticPr fontId="6"/>
  </si>
  <si>
    <t>　</t>
    <phoneticPr fontId="6"/>
  </si>
  <si>
    <t>□事業計画の詳細を説明するために必要な概要図、位置図等
□現況写真
□設置承諾書（別紙）　※申請者と土地または施設所有者が異なる場合
□設備の性能に関する資料（仕様書、カタログ等）
□機器構成図（構成機器と容量等）
□自立運転時の電力供給図
□見積書（２者以上）</t>
    <rPh sb="1" eb="3">
      <t>ジギョウ</t>
    </rPh>
    <rPh sb="3" eb="5">
      <t>ケイカク</t>
    </rPh>
    <rPh sb="6" eb="8">
      <t>ショウサイ</t>
    </rPh>
    <rPh sb="9" eb="11">
      <t>セツメイ</t>
    </rPh>
    <rPh sb="16" eb="18">
      <t>ヒツヨウ</t>
    </rPh>
    <rPh sb="19" eb="21">
      <t>ガイヨウ</t>
    </rPh>
    <rPh sb="21" eb="22">
      <t>ズ</t>
    </rPh>
    <rPh sb="23" eb="26">
      <t>イチズ</t>
    </rPh>
    <rPh sb="26" eb="27">
      <t>トウ</t>
    </rPh>
    <rPh sb="80" eb="83">
      <t>シヨウショ</t>
    </rPh>
    <rPh sb="88" eb="89">
      <t>トウ</t>
    </rPh>
    <rPh sb="122" eb="125">
      <t>ミツモリショ</t>
    </rPh>
    <rPh sb="127" eb="128">
      <t>モノ</t>
    </rPh>
    <phoneticPr fontId="6"/>
  </si>
  <si>
    <t>（参考様式１）　　 令和５年度省エネ・再エネ等設備導入加速化補助金 エネルギー使用量換算表</t>
    <rPh sb="1" eb="3">
      <t>サンコウ</t>
    </rPh>
    <rPh sb="3" eb="5">
      <t>ヨウシキ</t>
    </rPh>
    <rPh sb="10" eb="12">
      <t>レイワ</t>
    </rPh>
    <rPh sb="13" eb="15">
      <t>ネンド</t>
    </rPh>
    <rPh sb="15" eb="16">
      <t>ショウ</t>
    </rPh>
    <rPh sb="19" eb="20">
      <t>サイ</t>
    </rPh>
    <rPh sb="22" eb="23">
      <t>トウ</t>
    </rPh>
    <rPh sb="23" eb="25">
      <t>セツビ</t>
    </rPh>
    <rPh sb="25" eb="27">
      <t>ドウニュウ</t>
    </rPh>
    <rPh sb="27" eb="30">
      <t>カソクカ</t>
    </rPh>
    <rPh sb="30" eb="33">
      <t>ホジョキン</t>
    </rPh>
    <rPh sb="39" eb="41">
      <t>シヨウ</t>
    </rPh>
    <rPh sb="41" eb="42">
      <t>リョウ</t>
    </rPh>
    <rPh sb="42" eb="44">
      <t>カンサン</t>
    </rPh>
    <rPh sb="44" eb="45">
      <t>ヒョウ</t>
    </rPh>
    <phoneticPr fontId="16"/>
  </si>
  <si>
    <r>
      <t>氏名は事業者代表者、押印は代表者印が押されていますか</t>
    </r>
    <r>
      <rPr>
        <sz val="11"/>
        <rFont val="HG丸ｺﾞｼｯｸM-PRO"/>
        <family val="3"/>
        <charset val="128"/>
      </rPr>
      <t>（</t>
    </r>
    <r>
      <rPr>
        <sz val="10"/>
        <rFont val="HG丸ｺﾞｼｯｸM-PRO"/>
        <family val="3"/>
        <charset val="128"/>
      </rPr>
      <t>事業所の代表</t>
    </r>
    <r>
      <rPr>
        <strike/>
        <sz val="10"/>
        <rFont val="HG丸ｺﾞｼｯｸM-PRO"/>
        <family val="3"/>
        <charset val="128"/>
      </rPr>
      <t>者</t>
    </r>
    <r>
      <rPr>
        <sz val="10"/>
        <rFont val="HG丸ｺﾞｼｯｸM-PRO"/>
        <family val="3"/>
        <charset val="128"/>
      </rPr>
      <t>ではない）</t>
    </r>
    <rPh sb="0" eb="2">
      <t>シメイ</t>
    </rPh>
    <rPh sb="3" eb="6">
      <t>ジギョウシャ</t>
    </rPh>
    <rPh sb="6" eb="9">
      <t>ダイヒョウシャ</t>
    </rPh>
    <rPh sb="10" eb="12">
      <t>オウイン</t>
    </rPh>
    <rPh sb="27" eb="30">
      <t>ジギョウショ</t>
    </rPh>
    <rPh sb="31" eb="33">
      <t>ダイヒョウ</t>
    </rPh>
    <rPh sb="33" eb="34">
      <t>モノ</t>
    </rPh>
    <phoneticPr fontId="6"/>
  </si>
  <si>
    <r>
      <t xml:space="preserve">設備の整備に要する
経費の根拠資料
（見積書）
</t>
    </r>
    <r>
      <rPr>
        <b/>
        <sz val="10"/>
        <rFont val="HG丸ｺﾞｼｯｸM-PRO"/>
        <family val="3"/>
        <charset val="128"/>
      </rPr>
      <t>（２者以上）</t>
    </r>
    <rPh sb="0" eb="2">
      <t>セツビ</t>
    </rPh>
    <rPh sb="3" eb="5">
      <t>セイビ</t>
    </rPh>
    <rPh sb="6" eb="7">
      <t>ヨウ</t>
    </rPh>
    <rPh sb="10" eb="12">
      <t>ケイヒ</t>
    </rPh>
    <rPh sb="13" eb="15">
      <t>コンキョ</t>
    </rPh>
    <rPh sb="15" eb="17">
      <t>シリョウ</t>
    </rPh>
    <rPh sb="19" eb="22">
      <t>ミツモリショ</t>
    </rPh>
    <rPh sb="26" eb="27">
      <t>モノ</t>
    </rPh>
    <rPh sb="27" eb="29">
      <t>イジョウ</t>
    </rPh>
    <phoneticPr fontId="6"/>
  </si>
  <si>
    <t>登記事項証明書（法人）</t>
    <rPh sb="0" eb="2">
      <t>トウキ</t>
    </rPh>
    <rPh sb="2" eb="4">
      <t>ジコウ</t>
    </rPh>
    <rPh sb="4" eb="7">
      <t>ショウメイショ</t>
    </rPh>
    <rPh sb="8" eb="10">
      <t>ホウジン</t>
    </rPh>
    <phoneticPr fontId="6"/>
  </si>
  <si>
    <t>住民票の写し（個人）</t>
    <rPh sb="0" eb="3">
      <t>ジュウミンヒョウ</t>
    </rPh>
    <rPh sb="4" eb="5">
      <t>ウツ</t>
    </rPh>
    <rPh sb="7" eb="9">
      <t>コジン</t>
    </rPh>
    <phoneticPr fontId="6"/>
  </si>
  <si>
    <t>令和５年度 省エネ・再エネ等設備導入加速化補助金採択申請書　チェックシート</t>
    <rPh sb="0" eb="2">
      <t>レイワ</t>
    </rPh>
    <rPh sb="3" eb="5">
      <t>ネンド</t>
    </rPh>
    <rPh sb="4" eb="5">
      <t>ド</t>
    </rPh>
    <rPh sb="24" eb="26">
      <t>サイタク</t>
    </rPh>
    <rPh sb="26" eb="29">
      <t>シンセイショ</t>
    </rPh>
    <phoneticPr fontId="6"/>
  </si>
  <si>
    <r>
      <t xml:space="preserve">設備の整備に要する
経費の根拠資料
（見積書）
</t>
    </r>
    <r>
      <rPr>
        <b/>
        <sz val="10"/>
        <rFont val="HG丸ｺﾞｼｯｸM-PRO"/>
        <family val="3"/>
        <charset val="128"/>
      </rPr>
      <t>（２社以上）</t>
    </r>
    <rPh sb="0" eb="2">
      <t>セツビ</t>
    </rPh>
    <rPh sb="3" eb="5">
      <t>セイビ</t>
    </rPh>
    <rPh sb="6" eb="7">
      <t>ヨウ</t>
    </rPh>
    <rPh sb="10" eb="12">
      <t>ケイヒ</t>
    </rPh>
    <rPh sb="13" eb="15">
      <t>コンキョ</t>
    </rPh>
    <rPh sb="15" eb="17">
      <t>シリョウ</t>
    </rPh>
    <rPh sb="19" eb="22">
      <t>ミツモリショ</t>
    </rPh>
    <rPh sb="26" eb="27">
      <t>シャ</t>
    </rPh>
    <rPh sb="27" eb="29">
      <t>イジョウ</t>
    </rPh>
    <phoneticPr fontId="6"/>
  </si>
  <si>
    <t>令和５年度 省エネ・再エネ等設備導入加速化補助金採択申請書　チェックシート</t>
    <rPh sb="0" eb="2">
      <t>レイワ</t>
    </rPh>
    <rPh sb="3" eb="5">
      <t>ネンド</t>
    </rPh>
    <rPh sb="6" eb="7">
      <t>ショウ</t>
    </rPh>
    <rPh sb="10" eb="11">
      <t>サイ</t>
    </rPh>
    <rPh sb="13" eb="14">
      <t>トウ</t>
    </rPh>
    <rPh sb="14" eb="16">
      <t>セツビ</t>
    </rPh>
    <rPh sb="16" eb="18">
      <t>ドウニュウ</t>
    </rPh>
    <rPh sb="18" eb="21">
      <t>カソクカ</t>
    </rPh>
    <rPh sb="21" eb="24">
      <t>ホジョキン</t>
    </rPh>
    <rPh sb="24" eb="26">
      <t>サイタク</t>
    </rPh>
    <rPh sb="26" eb="29">
      <t>シンセイショ</t>
    </rPh>
    <phoneticPr fontId="6"/>
  </si>
  <si>
    <t>令和５年度省エネ・再エネ等設備導入加速化補助金交付申請書</t>
    <rPh sb="25" eb="28">
      <t>シンセイショ</t>
    </rPh>
    <phoneticPr fontId="6"/>
  </si>
  <si>
    <t>　次のとおり標記補助金の交付を受けたいので、令和５年度滋賀県産業支援プラザ省エネ・再エネ等設備導入加速化補助金交付要領第６条第３項の規定により、関係書類を添えて申請します。
　なお、この申請にあたり同交付要領第４条第１項第６号のいずれかに該当する事実が判明したときは、同交付要領第１３条の規定に基づき補助金等の交付の決定の全部または一部を取り消されても、何ら異議の申立てを行いません。</t>
    <rPh sb="1" eb="2">
      <t>ツギ</t>
    </rPh>
    <rPh sb="6" eb="8">
      <t>ヒョウキ</t>
    </rPh>
    <rPh sb="8" eb="11">
      <t>ホジョキン</t>
    </rPh>
    <rPh sb="12" eb="14">
      <t>コウフ</t>
    </rPh>
    <rPh sb="15" eb="16">
      <t>ウ</t>
    </rPh>
    <rPh sb="55" eb="57">
      <t>コウフ</t>
    </rPh>
    <rPh sb="57" eb="59">
      <t>ヨウリョウ</t>
    </rPh>
    <rPh sb="62" eb="63">
      <t>ダイ</t>
    </rPh>
    <rPh sb="64" eb="65">
      <t>コウ</t>
    </rPh>
    <rPh sb="72" eb="74">
      <t>カンケイ</t>
    </rPh>
    <rPh sb="74" eb="76">
      <t>ショルイ</t>
    </rPh>
    <rPh sb="77" eb="78">
      <t>ソ</t>
    </rPh>
    <rPh sb="80" eb="82">
      <t>シンセイ</t>
    </rPh>
    <rPh sb="93" eb="95">
      <t>シンセイ</t>
    </rPh>
    <rPh sb="99" eb="100">
      <t>ドウ</t>
    </rPh>
    <rPh sb="100" eb="102">
      <t>コウフ</t>
    </rPh>
    <rPh sb="102" eb="104">
      <t>ヨウリョウ</t>
    </rPh>
    <rPh sb="104" eb="105">
      <t>ダイ</t>
    </rPh>
    <rPh sb="106" eb="107">
      <t>ジョウ</t>
    </rPh>
    <rPh sb="107" eb="108">
      <t>ダイ</t>
    </rPh>
    <rPh sb="109" eb="110">
      <t>コウ</t>
    </rPh>
    <rPh sb="119" eb="121">
      <t>ガイトウ</t>
    </rPh>
    <rPh sb="123" eb="125">
      <t>ジジツ</t>
    </rPh>
    <rPh sb="126" eb="128">
      <t>ハンメイ</t>
    </rPh>
    <rPh sb="134" eb="135">
      <t>ドウ</t>
    </rPh>
    <rPh sb="135" eb="137">
      <t>コウフ</t>
    </rPh>
    <rPh sb="137" eb="139">
      <t>ヨウリョウ</t>
    </rPh>
    <rPh sb="139" eb="140">
      <t>ダイ</t>
    </rPh>
    <rPh sb="142" eb="143">
      <t>ジョウ</t>
    </rPh>
    <rPh sb="144" eb="146">
      <t>キテイ</t>
    </rPh>
    <rPh sb="147" eb="148">
      <t>モト</t>
    </rPh>
    <rPh sb="150" eb="153">
      <t>ホジョキン</t>
    </rPh>
    <rPh sb="153" eb="154">
      <t>ナド</t>
    </rPh>
    <rPh sb="155" eb="157">
      <t>コウフ</t>
    </rPh>
    <rPh sb="158" eb="160">
      <t>ケッテイ</t>
    </rPh>
    <rPh sb="161" eb="163">
      <t>ゼンブ</t>
    </rPh>
    <rPh sb="166" eb="168">
      <t>イチブ</t>
    </rPh>
    <rPh sb="169" eb="170">
      <t>ト</t>
    </rPh>
    <rPh sb="171" eb="172">
      <t>ケ</t>
    </rPh>
    <rPh sb="177" eb="178">
      <t>ナン</t>
    </rPh>
    <rPh sb="179" eb="181">
      <t>イギ</t>
    </rPh>
    <rPh sb="182" eb="183">
      <t>モウ</t>
    </rPh>
    <rPh sb="183" eb="184">
      <t>タ</t>
    </rPh>
    <rPh sb="186" eb="187">
      <t>オコナ</t>
    </rPh>
    <phoneticPr fontId="6"/>
  </si>
  <si>
    <t>ＣＯ₂ネットゼロ条例第27条に基づく事業者行動計画書および受領メールの写し</t>
    <rPh sb="29" eb="31">
      <t>ジュリョウ</t>
    </rPh>
    <phoneticPr fontId="6"/>
  </si>
  <si>
    <t>令和５年度省エネ・再エネ等設備導入加速化補助金交付申請書　チェックシート</t>
    <rPh sb="0" eb="2">
      <t>レイワ</t>
    </rPh>
    <rPh sb="3" eb="5">
      <t>ネンド</t>
    </rPh>
    <rPh sb="5" eb="6">
      <t>ショウ</t>
    </rPh>
    <rPh sb="9" eb="10">
      <t>サイ</t>
    </rPh>
    <rPh sb="12" eb="13">
      <t>トウ</t>
    </rPh>
    <rPh sb="13" eb="15">
      <t>セツビ</t>
    </rPh>
    <rPh sb="15" eb="17">
      <t>ドウニュウ</t>
    </rPh>
    <rPh sb="17" eb="20">
      <t>カソクカ</t>
    </rPh>
    <rPh sb="20" eb="23">
      <t>ホジョキン</t>
    </rPh>
    <rPh sb="23" eb="25">
      <t>コウフ</t>
    </rPh>
    <rPh sb="25" eb="28">
      <t>シンセイショ</t>
    </rPh>
    <phoneticPr fontId="6"/>
  </si>
  <si>
    <t>令和５年度 省エネ・再エネ等設備導入加速化補助金交付申請書　チェックシート</t>
    <rPh sb="0" eb="2">
      <t>レイワ</t>
    </rPh>
    <rPh sb="3" eb="5">
      <t>ネンド</t>
    </rPh>
    <rPh sb="4" eb="5">
      <t>ド</t>
    </rPh>
    <rPh sb="24" eb="26">
      <t>コウフ</t>
    </rPh>
    <rPh sb="26" eb="29">
      <t>シンセイショ</t>
    </rPh>
    <phoneticPr fontId="6"/>
  </si>
  <si>
    <t>令和５年度省エネ・再エネ等設備導入加速化補助金事業計画変更承認申請書</t>
    <rPh sb="25" eb="27">
      <t>ケイカク</t>
    </rPh>
    <rPh sb="27" eb="29">
      <t>ヘンコウ</t>
    </rPh>
    <rPh sb="29" eb="31">
      <t>ショウニン</t>
    </rPh>
    <rPh sb="31" eb="34">
      <t>シンセイショ</t>
    </rPh>
    <phoneticPr fontId="6"/>
  </si>
  <si>
    <t>　令和　　年　　月　　日付け　第　　　号で交付決定のあった標記事業について、下記のとおり事業を中止（廃止）したいので、令和５年度滋賀県産業支援プラザ省エネ・再エネ等設備導入加速化補助金交付要領第８条第２項の規定により申請します。</t>
    <rPh sb="1" eb="3">
      <t>レイワ</t>
    </rPh>
    <rPh sb="5" eb="6">
      <t>ネン</t>
    </rPh>
    <rPh sb="8" eb="9">
      <t>ツキ</t>
    </rPh>
    <rPh sb="11" eb="12">
      <t>ニチ</t>
    </rPh>
    <rPh sb="12" eb="13">
      <t>ヅ</t>
    </rPh>
    <rPh sb="15" eb="16">
      <t>ダイ</t>
    </rPh>
    <rPh sb="19" eb="20">
      <t>ゴウ</t>
    </rPh>
    <rPh sb="21" eb="23">
      <t>コウフ</t>
    </rPh>
    <rPh sb="23" eb="25">
      <t>ケッテイ</t>
    </rPh>
    <rPh sb="29" eb="31">
      <t>ヒョウキ</t>
    </rPh>
    <rPh sb="31" eb="33">
      <t>ジギョウ</t>
    </rPh>
    <rPh sb="38" eb="40">
      <t>カキ</t>
    </rPh>
    <rPh sb="44" eb="46">
      <t>ジギョウ</t>
    </rPh>
    <rPh sb="47" eb="49">
      <t>チュウシ</t>
    </rPh>
    <rPh sb="50" eb="52">
      <t>ハイシ</t>
    </rPh>
    <rPh sb="94" eb="96">
      <t>ヨウリョウ</t>
    </rPh>
    <rPh sb="96" eb="97">
      <t>ダイ</t>
    </rPh>
    <rPh sb="98" eb="99">
      <t>ジョウ</t>
    </rPh>
    <rPh sb="99" eb="100">
      <t>ダイ</t>
    </rPh>
    <rPh sb="101" eb="102">
      <t>コウ</t>
    </rPh>
    <rPh sb="103" eb="105">
      <t>キテイ</t>
    </rPh>
    <rPh sb="108" eb="110">
      <t>シンセイ</t>
    </rPh>
    <phoneticPr fontId="6"/>
  </si>
  <si>
    <t>令和５年度省エネ・再エネ等設備導入加速化補助金事業中止（廃止）承認申請書</t>
    <phoneticPr fontId="6"/>
  </si>
  <si>
    <t>令和５年度省エネ・再エネ等設備導入加速化補助金事業遂行状況報告書</t>
    <rPh sb="25" eb="27">
      <t>スイコウ</t>
    </rPh>
    <rPh sb="27" eb="29">
      <t>ジョウキョウ</t>
    </rPh>
    <rPh sb="29" eb="32">
      <t>ホウコクショ</t>
    </rPh>
    <phoneticPr fontId="6"/>
  </si>
  <si>
    <t>　令和　　年　　月　　日付け　　第　　　号で交付決定のあった標記事業について、令和５年度滋賀県産業支援プラザ省エネ・再エネ等設備導入加速化補助金交付要領第９条の規定により、下記のとおり報告します。</t>
    <rPh sb="1" eb="3">
      <t>レイワ</t>
    </rPh>
    <rPh sb="5" eb="6">
      <t>ネン</t>
    </rPh>
    <rPh sb="8" eb="9">
      <t>ツキ</t>
    </rPh>
    <rPh sb="11" eb="12">
      <t>ニチ</t>
    </rPh>
    <rPh sb="12" eb="13">
      <t>ヅ</t>
    </rPh>
    <rPh sb="16" eb="17">
      <t>ダイ</t>
    </rPh>
    <rPh sb="20" eb="21">
      <t>ゴウ</t>
    </rPh>
    <rPh sb="22" eb="24">
      <t>コウフ</t>
    </rPh>
    <rPh sb="24" eb="26">
      <t>ケッテイ</t>
    </rPh>
    <rPh sb="30" eb="32">
      <t>ヒョウキ</t>
    </rPh>
    <rPh sb="32" eb="34">
      <t>ジギョウ</t>
    </rPh>
    <rPh sb="74" eb="76">
      <t>ヨウリョウ</t>
    </rPh>
    <rPh sb="76" eb="77">
      <t>ダイ</t>
    </rPh>
    <rPh sb="78" eb="79">
      <t>ジョウ</t>
    </rPh>
    <rPh sb="80" eb="82">
      <t>キテイ</t>
    </rPh>
    <rPh sb="86" eb="88">
      <t>カキ</t>
    </rPh>
    <rPh sb="92" eb="94">
      <t>ホウコク</t>
    </rPh>
    <phoneticPr fontId="6"/>
  </si>
  <si>
    <t>令和５年度省エネ・再エネ等設備導入加速化補助金事業実績報告書</t>
    <rPh sb="25" eb="27">
      <t>ジッセキ</t>
    </rPh>
    <rPh sb="27" eb="30">
      <t>ホウコクショ</t>
    </rPh>
    <phoneticPr fontId="6"/>
  </si>
  <si>
    <t>決　算　額（税込）</t>
    <rPh sb="0" eb="1">
      <t>ケッ</t>
    </rPh>
    <rPh sb="2" eb="3">
      <t>サン</t>
    </rPh>
    <rPh sb="4" eb="5">
      <t>ガク</t>
    </rPh>
    <rPh sb="6" eb="8">
      <t>ゼイコ</t>
    </rPh>
    <phoneticPr fontId="6"/>
  </si>
  <si>
    <t>決算額（税込）</t>
    <rPh sb="0" eb="2">
      <t>ケッサン</t>
    </rPh>
    <rPh sb="2" eb="3">
      <t>ガク</t>
    </rPh>
    <rPh sb="4" eb="6">
      <t>ゼイコ</t>
    </rPh>
    <phoneticPr fontId="6"/>
  </si>
  <si>
    <t>エネルギー削減量に係る根拠資料及び実績換算表（採択申請時と数値が変化する場合のみ）</t>
    <phoneticPr fontId="6"/>
  </si>
  <si>
    <t>決　算　額（税込）</t>
    <rPh sb="0" eb="1">
      <t>ケツ</t>
    </rPh>
    <rPh sb="2" eb="3">
      <t>ザン</t>
    </rPh>
    <rPh sb="4" eb="5">
      <t>ガク</t>
    </rPh>
    <rPh sb="6" eb="8">
      <t>ゼイコ</t>
    </rPh>
    <phoneticPr fontId="6"/>
  </si>
  <si>
    <t>□市町から災害時における地域の避難所に指定されたことがわかる書類
（指定避難所枠の場合で、採択申請時に「指定予定」のもの）</t>
    <rPh sb="5" eb="7">
      <t>サイガイ</t>
    </rPh>
    <rPh sb="7" eb="8">
      <t>ジ</t>
    </rPh>
    <rPh sb="12" eb="14">
      <t>チイキ</t>
    </rPh>
    <rPh sb="30" eb="32">
      <t>ショルイ</t>
    </rPh>
    <rPh sb="34" eb="39">
      <t>シテイヒナンショ</t>
    </rPh>
    <rPh sb="39" eb="40">
      <t>ワク</t>
    </rPh>
    <rPh sb="41" eb="43">
      <t>バアイ</t>
    </rPh>
    <rPh sb="45" eb="50">
      <t>サイタクシンセイジ</t>
    </rPh>
    <rPh sb="52" eb="56">
      <t>シテイヨテイ</t>
    </rPh>
    <phoneticPr fontId="6"/>
  </si>
  <si>
    <t>発注先業者は県内に本社または支店等のある事業者ですか。
（やむを得ない理由で県外の事業者となる場合は事前にプラザ担当者に確認済みですか）</t>
    <rPh sb="0" eb="2">
      <t>ハッチュウ</t>
    </rPh>
    <rPh sb="2" eb="3">
      <t>サキ</t>
    </rPh>
    <rPh sb="3" eb="5">
      <t>ギョウシャ</t>
    </rPh>
    <rPh sb="6" eb="8">
      <t>ケンナイ</t>
    </rPh>
    <rPh sb="9" eb="11">
      <t>ホンシャ</t>
    </rPh>
    <rPh sb="14" eb="16">
      <t>シテン</t>
    </rPh>
    <rPh sb="16" eb="17">
      <t>トウ</t>
    </rPh>
    <rPh sb="20" eb="23">
      <t>ジギョウシャ</t>
    </rPh>
    <rPh sb="32" eb="33">
      <t>エ</t>
    </rPh>
    <rPh sb="35" eb="37">
      <t>リユウ</t>
    </rPh>
    <rPh sb="38" eb="40">
      <t>ケンガイ</t>
    </rPh>
    <rPh sb="41" eb="44">
      <t>ジギョウシャ</t>
    </rPh>
    <rPh sb="47" eb="49">
      <t>バアイ</t>
    </rPh>
    <rPh sb="50" eb="52">
      <t>ジゼン</t>
    </rPh>
    <rPh sb="56" eb="59">
      <t>タントウシャ</t>
    </rPh>
    <rPh sb="60" eb="62">
      <t>カクニン</t>
    </rPh>
    <rPh sb="62" eb="63">
      <t>ズ</t>
    </rPh>
    <phoneticPr fontId="6"/>
  </si>
  <si>
    <t>　令和　　年　　月　　日付け　　第　　　号で交付決定のあった標記事業について、下記のとおり事業計画を変更したいので、令和５年度滋賀県産業支援プラザ省エネ・再エネ等設備導入加速化補助金交付要領第８条第１項の規定により、関係書類を添えて申請します。</t>
    <rPh sb="1" eb="3">
      <t>レイワ</t>
    </rPh>
    <rPh sb="5" eb="6">
      <t>ネン</t>
    </rPh>
    <rPh sb="8" eb="9">
      <t>ツキ</t>
    </rPh>
    <rPh sb="11" eb="12">
      <t>ニチ</t>
    </rPh>
    <rPh sb="12" eb="13">
      <t>ヅ</t>
    </rPh>
    <rPh sb="16" eb="17">
      <t>ダイ</t>
    </rPh>
    <rPh sb="20" eb="21">
      <t>ゴウ</t>
    </rPh>
    <rPh sb="22" eb="24">
      <t>コウフ</t>
    </rPh>
    <rPh sb="24" eb="26">
      <t>ケッテイ</t>
    </rPh>
    <rPh sb="30" eb="32">
      <t>ヒョウキ</t>
    </rPh>
    <rPh sb="32" eb="34">
      <t>ジギョウ</t>
    </rPh>
    <rPh sb="39" eb="41">
      <t>カキ</t>
    </rPh>
    <rPh sb="45" eb="47">
      <t>ジギョウ</t>
    </rPh>
    <rPh sb="47" eb="49">
      <t>ケイカク</t>
    </rPh>
    <rPh sb="50" eb="52">
      <t>ヘンコウ</t>
    </rPh>
    <rPh sb="93" eb="95">
      <t>ヨウリョウ</t>
    </rPh>
    <rPh sb="97" eb="98">
      <t>ジョウ</t>
    </rPh>
    <rPh sb="98" eb="99">
      <t>ダイ</t>
    </rPh>
    <rPh sb="100" eb="101">
      <t>コウ</t>
    </rPh>
    <rPh sb="102" eb="104">
      <t>キテイ</t>
    </rPh>
    <rPh sb="108" eb="110">
      <t>カンケイ</t>
    </rPh>
    <rPh sb="110" eb="112">
      <t>ショルイ</t>
    </rPh>
    <rPh sb="113" eb="114">
      <t>ソ</t>
    </rPh>
    <rPh sb="116" eb="118">
      <t>シンセイ</t>
    </rPh>
    <phoneticPr fontId="6"/>
  </si>
  <si>
    <t>　令和　　年　　月　　日付け第　　　号で交付決定（令和　　年　　月　　日付け第　　滋産支第　号で補助金の変更交付決定）のあった標記事業について、令和５年度滋賀県産業支援プラザ省エネ・再エネ等設備導入加速化補助金交付要領第１０条の規定により、その実績を関係書類を添えて報告します。</t>
    <rPh sb="1" eb="3">
      <t>レイワ</t>
    </rPh>
    <rPh sb="5" eb="6">
      <t>ネン</t>
    </rPh>
    <rPh sb="8" eb="9">
      <t>ツキ</t>
    </rPh>
    <rPh sb="11" eb="12">
      <t>ニチ</t>
    </rPh>
    <rPh sb="12" eb="13">
      <t>ヅ</t>
    </rPh>
    <rPh sb="14" eb="15">
      <t>ダイ</t>
    </rPh>
    <rPh sb="18" eb="19">
      <t>ゴウ</t>
    </rPh>
    <rPh sb="20" eb="22">
      <t>コウフ</t>
    </rPh>
    <rPh sb="22" eb="24">
      <t>ケッテイ</t>
    </rPh>
    <rPh sb="25" eb="27">
      <t>レイワ</t>
    </rPh>
    <rPh sb="63" eb="65">
      <t>ヒョウキ</t>
    </rPh>
    <rPh sb="65" eb="67">
      <t>ジギョウ</t>
    </rPh>
    <rPh sb="107" eb="109">
      <t>ヨウリョウ</t>
    </rPh>
    <rPh sb="109" eb="110">
      <t>ダイ</t>
    </rPh>
    <rPh sb="112" eb="113">
      <t>ジョウ</t>
    </rPh>
    <rPh sb="114" eb="116">
      <t>キテイ</t>
    </rPh>
    <rPh sb="122" eb="124">
      <t>ジッセキ</t>
    </rPh>
    <rPh sb="133" eb="135">
      <t>ホウコク</t>
    </rPh>
    <phoneticPr fontId="6"/>
  </si>
  <si>
    <t>　</t>
    <phoneticPr fontId="6"/>
  </si>
  <si>
    <t>　</t>
    <phoneticPr fontId="6"/>
  </si>
  <si>
    <t>　下記申請者の令和５年度省エネ・再エネ等設備導入加速化補助金事業については、下記のとおり工事を行ったことを証明します。</t>
    <rPh sb="1" eb="3">
      <t>カキ</t>
    </rPh>
    <rPh sb="3" eb="6">
      <t>シンセイシャ</t>
    </rPh>
    <rPh sb="7" eb="9">
      <t>レイワ</t>
    </rPh>
    <rPh sb="10" eb="12">
      <t>ネンド</t>
    </rPh>
    <rPh sb="12" eb="13">
      <t>ショウ</t>
    </rPh>
    <rPh sb="16" eb="17">
      <t>サイ</t>
    </rPh>
    <rPh sb="19" eb="20">
      <t>トウ</t>
    </rPh>
    <rPh sb="20" eb="22">
      <t>セツビ</t>
    </rPh>
    <rPh sb="22" eb="24">
      <t>ドウニュウ</t>
    </rPh>
    <rPh sb="24" eb="27">
      <t>カソクカ</t>
    </rPh>
    <rPh sb="27" eb="30">
      <t>ホジョキン</t>
    </rPh>
    <rPh sb="30" eb="32">
      <t>ジギョウ</t>
    </rPh>
    <rPh sb="38" eb="40">
      <t>カキ</t>
    </rPh>
    <rPh sb="44" eb="46">
      <t>コウジ</t>
    </rPh>
    <rPh sb="47" eb="48">
      <t>オコナ</t>
    </rPh>
    <rPh sb="53" eb="55">
      <t>ショウメイ</t>
    </rPh>
    <phoneticPr fontId="6"/>
  </si>
  <si>
    <t>日付は事業完了年月日から３０日以内、及び令和６年１月３１日までですか。</t>
    <rPh sb="0" eb="2">
      <t>ヒヅケ</t>
    </rPh>
    <rPh sb="3" eb="5">
      <t>ジギョウ</t>
    </rPh>
    <rPh sb="5" eb="7">
      <t>カンリョウ</t>
    </rPh>
    <rPh sb="7" eb="8">
      <t>ネン</t>
    </rPh>
    <rPh sb="8" eb="9">
      <t>ツキ</t>
    </rPh>
    <rPh sb="9" eb="10">
      <t>ビ</t>
    </rPh>
    <rPh sb="14" eb="15">
      <t>ニチ</t>
    </rPh>
    <rPh sb="15" eb="17">
      <t>イナイ</t>
    </rPh>
    <rPh sb="18" eb="19">
      <t>オヨ</t>
    </rPh>
    <rPh sb="20" eb="22">
      <t>レイワ</t>
    </rPh>
    <rPh sb="23" eb="24">
      <t>ネン</t>
    </rPh>
    <rPh sb="25" eb="26">
      <t>ガツ</t>
    </rPh>
    <rPh sb="28" eb="29">
      <t>ニチ</t>
    </rPh>
    <phoneticPr fontId="6"/>
  </si>
  <si>
    <t>令和５年度省エネ・再エネ等設備導入加速化補助金実績報告書　提出前チェックシート</t>
    <rPh sb="0" eb="2">
      <t>レイワ</t>
    </rPh>
    <rPh sb="3" eb="5">
      <t>ネンド</t>
    </rPh>
    <rPh sb="5" eb="6">
      <t>ショウ</t>
    </rPh>
    <rPh sb="9" eb="10">
      <t>サイ</t>
    </rPh>
    <rPh sb="12" eb="13">
      <t>トウ</t>
    </rPh>
    <rPh sb="13" eb="15">
      <t>セツビ</t>
    </rPh>
    <rPh sb="15" eb="17">
      <t>ドウニュウ</t>
    </rPh>
    <rPh sb="17" eb="20">
      <t>カソクカ</t>
    </rPh>
    <rPh sb="20" eb="23">
      <t>ホジョキン</t>
    </rPh>
    <rPh sb="23" eb="25">
      <t>ジッセキ</t>
    </rPh>
    <rPh sb="25" eb="28">
      <t>ホウコクショ</t>
    </rPh>
    <rPh sb="29" eb="31">
      <t>テイシュツ</t>
    </rPh>
    <rPh sb="31" eb="32">
      <t>マエ</t>
    </rPh>
    <phoneticPr fontId="6"/>
  </si>
  <si>
    <t>　　発注書または契約書　　　　　注文請書（契約書がある場合は不要）
　　請求書　　　振込証明書（現金払い不可）*手数料は発注者負担とする　　　　　　　　　　　　　　　　　　　　</t>
    <rPh sb="2" eb="5">
      <t>ハッチュウショ</t>
    </rPh>
    <rPh sb="8" eb="11">
      <t>ケイヤクショ</t>
    </rPh>
    <rPh sb="16" eb="18">
      <t>チュウモン</t>
    </rPh>
    <rPh sb="18" eb="20">
      <t>ウケショ</t>
    </rPh>
    <rPh sb="21" eb="24">
      <t>ケイヤクショ</t>
    </rPh>
    <rPh sb="27" eb="29">
      <t>バアイ</t>
    </rPh>
    <rPh sb="30" eb="32">
      <t>フヨウ</t>
    </rPh>
    <rPh sb="37" eb="40">
      <t>セイキュウショ</t>
    </rPh>
    <rPh sb="43" eb="45">
      <t>フリコミ</t>
    </rPh>
    <rPh sb="45" eb="48">
      <t>ショウメイショ</t>
    </rPh>
    <rPh sb="49" eb="51">
      <t>ゲンキン</t>
    </rPh>
    <rPh sb="51" eb="52">
      <t>バラ</t>
    </rPh>
    <rPh sb="53" eb="55">
      <t>フカ</t>
    </rPh>
    <rPh sb="57" eb="60">
      <t>テスウリョウ</t>
    </rPh>
    <rPh sb="61" eb="64">
      <t>ハッチュウシャ</t>
    </rPh>
    <rPh sb="64" eb="66">
      <t>フタン</t>
    </rPh>
    <phoneticPr fontId="6"/>
  </si>
  <si>
    <t>本社ではなく、事業報告書に記載のある「事業を実施した施設名」を記入</t>
    <rPh sb="0" eb="2">
      <t>ホンシャ</t>
    </rPh>
    <rPh sb="7" eb="12">
      <t>ジギョウホウコクショ</t>
    </rPh>
    <rPh sb="13" eb="15">
      <t>キサイ</t>
    </rPh>
    <rPh sb="31" eb="33">
      <t>キニュウ</t>
    </rPh>
    <phoneticPr fontId="6"/>
  </si>
  <si>
    <t>日付は事業完了年月日から３０日以内または令和６年１月31日のどちらか早い方ですか。</t>
    <rPh sb="0" eb="2">
      <t>ヒヅケ</t>
    </rPh>
    <rPh sb="3" eb="5">
      <t>ジギョウ</t>
    </rPh>
    <rPh sb="5" eb="7">
      <t>カンリョウ</t>
    </rPh>
    <rPh sb="7" eb="8">
      <t>ネン</t>
    </rPh>
    <rPh sb="8" eb="9">
      <t>ツキ</t>
    </rPh>
    <rPh sb="9" eb="10">
      <t>ビ</t>
    </rPh>
    <rPh sb="14" eb="15">
      <t>ニチ</t>
    </rPh>
    <rPh sb="15" eb="17">
      <t>イナイ</t>
    </rPh>
    <rPh sb="20" eb="22">
      <t>レイワ</t>
    </rPh>
    <rPh sb="23" eb="24">
      <t>ネン</t>
    </rPh>
    <rPh sb="25" eb="26">
      <t>ガツ</t>
    </rPh>
    <rPh sb="28" eb="29">
      <t>ニチ</t>
    </rPh>
    <rPh sb="34" eb="35">
      <t>ハヤ</t>
    </rPh>
    <rPh sb="36" eb="37">
      <t>ホウ</t>
    </rPh>
    <phoneticPr fontId="6"/>
  </si>
  <si>
    <t>　　発注書または契約書　　　　　注文請書（契約書がある場合は不要）
　　請求書　　　振込証明書（現金払い不可）*手数料は発注者負担とする</t>
    <rPh sb="2" eb="5">
      <t>ハッチュウショ</t>
    </rPh>
    <rPh sb="8" eb="11">
      <t>ケイヤクショ</t>
    </rPh>
    <rPh sb="16" eb="18">
      <t>チュウモン</t>
    </rPh>
    <rPh sb="18" eb="20">
      <t>ウケショ</t>
    </rPh>
    <rPh sb="21" eb="24">
      <t>ケイヤクショ</t>
    </rPh>
    <rPh sb="27" eb="29">
      <t>バアイ</t>
    </rPh>
    <rPh sb="30" eb="32">
      <t>フヨウ</t>
    </rPh>
    <rPh sb="37" eb="40">
      <t>セイキュウショ</t>
    </rPh>
    <rPh sb="43" eb="45">
      <t>フリコミ</t>
    </rPh>
    <rPh sb="49" eb="52">
      <t>ゲンキンバラ</t>
    </rPh>
    <rPh sb="53" eb="55">
      <t>フカ</t>
    </rPh>
    <phoneticPr fontId="6"/>
  </si>
  <si>
    <t>令和５年度省エネ備導入加速化補助金事業効果報告書</t>
    <rPh sb="0" eb="2">
      <t>レイワ</t>
    </rPh>
    <rPh sb="3" eb="5">
      <t>ネンド</t>
    </rPh>
    <rPh sb="5" eb="6">
      <t>ショウ</t>
    </rPh>
    <rPh sb="8" eb="9">
      <t>ビ</t>
    </rPh>
    <rPh sb="9" eb="11">
      <t>ドウニュウ</t>
    </rPh>
    <rPh sb="11" eb="14">
      <t>カソクカ</t>
    </rPh>
    <rPh sb="14" eb="17">
      <t>ホジョキン</t>
    </rPh>
    <rPh sb="17" eb="19">
      <t>ジギョウ</t>
    </rPh>
    <rPh sb="19" eb="21">
      <t>コウカ</t>
    </rPh>
    <rPh sb="21" eb="24">
      <t>ホウコクショ</t>
    </rPh>
    <phoneticPr fontId="6"/>
  </si>
  <si>
    <t>様式第８号（第１６条関係）【再エネ設備（発電設備）】</t>
    <rPh sb="0" eb="2">
      <t>ヨウシキ</t>
    </rPh>
    <rPh sb="2" eb="3">
      <t>ダイ</t>
    </rPh>
    <rPh sb="4" eb="5">
      <t>ゴウ</t>
    </rPh>
    <rPh sb="6" eb="7">
      <t>ダイ</t>
    </rPh>
    <rPh sb="9" eb="10">
      <t>ジョウ</t>
    </rPh>
    <rPh sb="10" eb="12">
      <t>カンケイ</t>
    </rPh>
    <rPh sb="14" eb="15">
      <t>サイ</t>
    </rPh>
    <rPh sb="17" eb="19">
      <t>セツビ</t>
    </rPh>
    <rPh sb="20" eb="22">
      <t>ハツデン</t>
    </rPh>
    <rPh sb="22" eb="24">
      <t>セツビ</t>
    </rPh>
    <phoneticPr fontId="6"/>
  </si>
  <si>
    <t>令和５年度再エネ等設備導入加速化補助金事業効果報告書</t>
    <rPh sb="0" eb="2">
      <t>レイワ</t>
    </rPh>
    <rPh sb="3" eb="5">
      <t>ネンド</t>
    </rPh>
    <rPh sb="5" eb="6">
      <t>サイ</t>
    </rPh>
    <rPh sb="8" eb="9">
      <t>トウ</t>
    </rPh>
    <rPh sb="9" eb="11">
      <t>セツビ</t>
    </rPh>
    <rPh sb="11" eb="13">
      <t>ドウニュウ</t>
    </rPh>
    <rPh sb="13" eb="16">
      <t>カソクカ</t>
    </rPh>
    <rPh sb="16" eb="19">
      <t>ホジョキン</t>
    </rPh>
    <rPh sb="19" eb="21">
      <t>ジギョウ</t>
    </rPh>
    <rPh sb="21" eb="23">
      <t>コウカ</t>
    </rPh>
    <rPh sb="23" eb="26">
      <t>ホウコクショ</t>
    </rPh>
    <phoneticPr fontId="6"/>
  </si>
  <si>
    <t>（参考様式3）　　令和５年度省エネ・再エネ等設備導入加速化補助金  エネルギー使用量換算表</t>
    <rPh sb="1" eb="3">
      <t>サンコウ</t>
    </rPh>
    <rPh sb="3" eb="5">
      <t>ヨウシキ</t>
    </rPh>
    <rPh sb="9" eb="11">
      <t>レイワ</t>
    </rPh>
    <rPh sb="12" eb="14">
      <t>ネンド</t>
    </rPh>
    <rPh sb="14" eb="15">
      <t>ショウ</t>
    </rPh>
    <rPh sb="18" eb="19">
      <t>サイ</t>
    </rPh>
    <rPh sb="21" eb="22">
      <t>トウ</t>
    </rPh>
    <rPh sb="22" eb="24">
      <t>セツビ</t>
    </rPh>
    <rPh sb="24" eb="26">
      <t>ドウニュウ</t>
    </rPh>
    <rPh sb="26" eb="29">
      <t>カソクカ</t>
    </rPh>
    <rPh sb="29" eb="32">
      <t>ホジョキン</t>
    </rPh>
    <rPh sb="39" eb="41">
      <t>シヨウ</t>
    </rPh>
    <rPh sb="41" eb="42">
      <t>リョウ</t>
    </rPh>
    <rPh sb="42" eb="44">
      <t>カンサン</t>
    </rPh>
    <rPh sb="44" eb="45">
      <t>ヒョウ</t>
    </rPh>
    <phoneticPr fontId="16"/>
  </si>
  <si>
    <t>令和５年度省エネ・再エネ等設備導入加速化補助金財産処分承認申請書</t>
    <rPh sb="0" eb="2">
      <t>レイワ</t>
    </rPh>
    <rPh sb="3" eb="5">
      <t>ネンド</t>
    </rPh>
    <rPh sb="5" eb="6">
      <t>ショウ</t>
    </rPh>
    <rPh sb="9" eb="10">
      <t>サイ</t>
    </rPh>
    <rPh sb="12" eb="13">
      <t>トウ</t>
    </rPh>
    <rPh sb="13" eb="15">
      <t>セツビ</t>
    </rPh>
    <rPh sb="15" eb="17">
      <t>ドウニュウ</t>
    </rPh>
    <rPh sb="17" eb="20">
      <t>カソクカ</t>
    </rPh>
    <rPh sb="20" eb="23">
      <t>ホジョキン</t>
    </rPh>
    <rPh sb="23" eb="25">
      <t>ザイサン</t>
    </rPh>
    <rPh sb="25" eb="27">
      <t>ショブン</t>
    </rPh>
    <rPh sb="27" eb="29">
      <t>ショウニン</t>
    </rPh>
    <rPh sb="29" eb="32">
      <t>シンセイショ</t>
    </rPh>
    <phoneticPr fontId="6"/>
  </si>
  <si>
    <t>令和５年度滋賀県産業支援プラザ省エネ・再エネ等設備導入加速化補助金交付請求書</t>
    <rPh sb="3" eb="4">
      <t>ネン</t>
    </rPh>
    <rPh sb="8" eb="10">
      <t>サンギョウ</t>
    </rPh>
    <rPh sb="10" eb="12">
      <t>シエン</t>
    </rPh>
    <rPh sb="15" eb="16">
      <t>ショウ</t>
    </rPh>
    <rPh sb="19" eb="20">
      <t>サイ</t>
    </rPh>
    <rPh sb="22" eb="23">
      <t>トウ</t>
    </rPh>
    <rPh sb="33" eb="35">
      <t>コウフ</t>
    </rPh>
    <rPh sb="35" eb="38">
      <t>セイキュウショ</t>
    </rPh>
    <phoneticPr fontId="6"/>
  </si>
  <si>
    <t>　令和５年度省エネ・再エネ等設備導入加速化補助金の交付を受けた事業について、令和５年度滋賀県産業支援プラザ省エネ・再エネ等設備導入加速化補助金交付要領第１６条の規定により、下記のとおり報告します。</t>
    <rPh sb="25" eb="27">
      <t>コウフ</t>
    </rPh>
    <rPh sb="28" eb="29">
      <t>ウ</t>
    </rPh>
    <rPh sb="31" eb="33">
      <t>ジギョウ</t>
    </rPh>
    <rPh sb="38" eb="40">
      <t>レイワ</t>
    </rPh>
    <rPh sb="41" eb="43">
      <t>ネンド</t>
    </rPh>
    <rPh sb="43" eb="46">
      <t>シガケン</t>
    </rPh>
    <rPh sb="46" eb="48">
      <t>サンギョウ</t>
    </rPh>
    <rPh sb="48" eb="50">
      <t>シエン</t>
    </rPh>
    <rPh sb="53" eb="54">
      <t>ショウ</t>
    </rPh>
    <rPh sb="57" eb="58">
      <t>サイ</t>
    </rPh>
    <rPh sb="60" eb="61">
      <t>トウ</t>
    </rPh>
    <rPh sb="61" eb="63">
      <t>セツビ</t>
    </rPh>
    <rPh sb="63" eb="65">
      <t>ドウニュウ</t>
    </rPh>
    <rPh sb="65" eb="68">
      <t>カソクカ</t>
    </rPh>
    <rPh sb="68" eb="71">
      <t>ホジョキン</t>
    </rPh>
    <rPh sb="71" eb="73">
      <t>コウフ</t>
    </rPh>
    <rPh sb="73" eb="75">
      <t>ヨウリョウ</t>
    </rPh>
    <rPh sb="75" eb="76">
      <t>ダイ</t>
    </rPh>
    <rPh sb="78" eb="79">
      <t>ジョウ</t>
    </rPh>
    <rPh sb="80" eb="82">
      <t>キテイ</t>
    </rPh>
    <rPh sb="86" eb="88">
      <t>カキ</t>
    </rPh>
    <rPh sb="92" eb="94">
      <t>ホウコク</t>
    </rPh>
    <phoneticPr fontId="6"/>
  </si>
  <si>
    <t>令和５年度省エネ・再エネ等設備導入加速化補助金</t>
    <phoneticPr fontId="6"/>
  </si>
  <si>
    <t>　令和５年度省エネ・再エネ等設備導入加速化補助金により取得した（効用の増加した）財産を処分したいので、令和５年度滋賀県産業支援プラザ省エネ・再エネ等設備導入加速化補助金交付要領第１８条第１項の規定により、関係書類を添えて申請します。</t>
    <rPh sb="84" eb="86">
      <t>コウフ</t>
    </rPh>
    <rPh sb="86" eb="88">
      <t>ヨウリョウ</t>
    </rPh>
    <phoneticPr fontId="6"/>
  </si>
  <si>
    <t>　令和　年　月　日付け滋産支第　　号で額の確定の通知があった令和５年度滋賀県産業支援プラザ省エネ・再エネ等設備導入加速化補助金を上記のとおり交付されるよう請求します。</t>
    <rPh sb="1" eb="3">
      <t>レイワ</t>
    </rPh>
    <rPh sb="11" eb="12">
      <t>シ</t>
    </rPh>
    <rPh sb="12" eb="13">
      <t>サン</t>
    </rPh>
    <rPh sb="13" eb="14">
      <t>シ</t>
    </rPh>
    <rPh sb="14" eb="15">
      <t>ダイ</t>
    </rPh>
    <rPh sb="17" eb="18">
      <t>ゴウ</t>
    </rPh>
    <rPh sb="19" eb="20">
      <t>ガク</t>
    </rPh>
    <rPh sb="21" eb="23">
      <t>カクテイ</t>
    </rPh>
    <rPh sb="24" eb="26">
      <t>ツウチ</t>
    </rPh>
    <rPh sb="38" eb="40">
      <t>サンギョウ</t>
    </rPh>
    <rPh sb="40" eb="42">
      <t>シエン</t>
    </rPh>
    <rPh sb="45" eb="46">
      <t>ショウ</t>
    </rPh>
    <rPh sb="49" eb="50">
      <t>サイ</t>
    </rPh>
    <rPh sb="52" eb="53">
      <t>トウ</t>
    </rPh>
    <rPh sb="64" eb="66">
      <t>ジョウキ</t>
    </rPh>
    <rPh sb="70" eb="72">
      <t>コウフ</t>
    </rPh>
    <rPh sb="77" eb="79">
      <t>セイキュウ</t>
    </rPh>
    <phoneticPr fontId="6"/>
  </si>
  <si>
    <t xml:space="preserve"> </t>
    <phoneticPr fontId="6"/>
  </si>
  <si>
    <t>省エネルギー設備と太陽光発電（又は太陽光発電＋蓄電池）</t>
    <rPh sb="0" eb="1">
      <t>ショウ</t>
    </rPh>
    <rPh sb="6" eb="8">
      <t>セツビ</t>
    </rPh>
    <rPh sb="9" eb="12">
      <t>タイヨウコウ</t>
    </rPh>
    <rPh sb="12" eb="14">
      <t>ハツデン</t>
    </rPh>
    <rPh sb="15" eb="16">
      <t>マタ</t>
    </rPh>
    <rPh sb="17" eb="20">
      <t>タイヨウコウ</t>
    </rPh>
    <rPh sb="20" eb="22">
      <t>ハツデン</t>
    </rPh>
    <rPh sb="23" eb="26">
      <t>チクデンチ</t>
    </rPh>
    <phoneticPr fontId="6"/>
  </si>
  <si>
    <t>太陽光発電（又は太陽光発電＋蓄電池）とV2H</t>
    <rPh sb="0" eb="3">
      <t>タイヨウコウ</t>
    </rPh>
    <rPh sb="3" eb="5">
      <t>ハツデン</t>
    </rPh>
    <rPh sb="6" eb="7">
      <t>マタ</t>
    </rPh>
    <rPh sb="8" eb="11">
      <t>タイヨウコウ</t>
    </rPh>
    <rPh sb="11" eb="13">
      <t>ハツデン</t>
    </rPh>
    <rPh sb="14" eb="17">
      <t>チクデンチ</t>
    </rPh>
    <phoneticPr fontId="6"/>
  </si>
  <si>
    <t>購入電力量</t>
    <rPh sb="0" eb="2">
      <t>コウニュウ</t>
    </rPh>
    <rPh sb="2" eb="5">
      <t>デンリョクリョウ</t>
    </rPh>
    <phoneticPr fontId="59"/>
  </si>
  <si>
    <t>設置前の購入電力量</t>
    <rPh sb="0" eb="2">
      <t>セッチ</t>
    </rPh>
    <rPh sb="2" eb="3">
      <t>マエ</t>
    </rPh>
    <rPh sb="4" eb="6">
      <t>コウニュウ</t>
    </rPh>
    <rPh sb="6" eb="9">
      <t>デンリョクリョウ</t>
    </rPh>
    <phoneticPr fontId="59"/>
  </si>
  <si>
    <t>非自家消費電力量</t>
    <rPh sb="0" eb="1">
      <t>ヒ</t>
    </rPh>
    <rPh sb="1" eb="5">
      <t>ジカショウヒ</t>
    </rPh>
    <rPh sb="5" eb="8">
      <t>デンリョクリョウ</t>
    </rPh>
    <phoneticPr fontId="59"/>
  </si>
  <si>
    <t>自家消費比率
（50％未満の場合は、理由を記載）</t>
    <rPh sb="0" eb="4">
      <t>ジカショウヒ</t>
    </rPh>
    <rPh sb="4" eb="6">
      <t>ヒリツ</t>
    </rPh>
    <rPh sb="11" eb="13">
      <t>ミマン</t>
    </rPh>
    <rPh sb="14" eb="16">
      <t>バアイ</t>
    </rPh>
    <rPh sb="18" eb="20">
      <t>リユウ</t>
    </rPh>
    <rPh sb="21" eb="23">
      <t>キサイ</t>
    </rPh>
    <phoneticPr fontId="59"/>
  </si>
  <si>
    <t>％</t>
    <phoneticPr fontId="6" alignment="distributed"/>
  </si>
  <si>
    <t>補助事業実施後の発電電力量</t>
    <phoneticPr fontId="6"/>
  </si>
  <si>
    <t>(Ｃ)</t>
    <phoneticPr fontId="6"/>
  </si>
  <si>
    <t>(Ｄ)</t>
    <phoneticPr fontId="6"/>
  </si>
  <si>
    <t>設置後の購入電力量</t>
    <rPh sb="0" eb="2">
      <t>セッチ</t>
    </rPh>
    <rPh sb="2" eb="3">
      <t>ゴ</t>
    </rPh>
    <rPh sb="4" eb="6">
      <t>コウニュウ</t>
    </rPh>
    <rPh sb="6" eb="9">
      <t>デンリョクリョウ</t>
    </rPh>
    <phoneticPr fontId="6"/>
  </si>
  <si>
    <t>設置前の購入電力量</t>
    <rPh sb="0" eb="2">
      <t>セッチ</t>
    </rPh>
    <rPh sb="2" eb="3">
      <t>マエ</t>
    </rPh>
    <rPh sb="4" eb="6">
      <t>コウニュウ</t>
    </rPh>
    <rPh sb="6" eb="9">
      <t>デンリョクリョウ</t>
    </rPh>
    <phoneticPr fontId="6"/>
  </si>
  <si>
    <t>=(Ｂ)－(Ｃ)</t>
    <phoneticPr fontId="6"/>
  </si>
  <si>
    <t>(Ｅ)</t>
    <phoneticPr fontId="6"/>
  </si>
  <si>
    <t>=(Ｄ)/(Ａ)</t>
    <phoneticPr fontId="6"/>
  </si>
  <si>
    <t>自家消費比率
（50％未満の場合は、下記欄に理由を記載）</t>
    <rPh sb="18" eb="20">
      <t>カキ</t>
    </rPh>
    <rPh sb="20" eb="21">
      <t>ラン</t>
    </rPh>
    <phoneticPr fontId="6"/>
  </si>
  <si>
    <t>　理事長　高橋 祥二郎</t>
    <rPh sb="1" eb="4">
      <t>リジチョウ</t>
    </rPh>
    <rPh sb="5" eb="11">
      <t>タカハシ</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</si>
</sst>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76" formatCode="#,##0.0;[Red]\-#,##0.0"/>
    <numFmt numFmtId="177" formatCode="#,##0_ ;[Red]\-#,##0\ "/>
    <numFmt numFmtId="178" formatCode="#,##0_ "/>
    <numFmt numFmtId="179" formatCode="0.00_ "/>
    <numFmt numFmtId="180" formatCode="#,##0_);[Red]\(#,##0\)"/>
    <numFmt numFmtId="181" formatCode="#,##0.00_ "/>
    <numFmt numFmtId="182" formatCode="0.00_);[Red]\(0.00\)"/>
    <numFmt numFmtId="183" formatCode="#,##0.000;&quot;▲ &quot;#,##0.000"/>
    <numFmt numFmtId="184" formatCode="#,##0.00;&quot;▲ &quot;#,##0.00"/>
    <numFmt numFmtId="185" formatCode="#,##0.0000;&quot;▲ &quot;#,##0.0000"/>
    <numFmt numFmtId="186" formatCode="#,##0.0;&quot;▲ &quot;#,##0.0"/>
    <numFmt numFmtId="187" formatCode="[&lt;43586]ggge&quot;年 &quot;m&quot;月 &quot;d&quot;日&quot;;[&lt;43831]&quot;令和元年 &quot;m&quot;月 &quot;d&quot;日&quot;;ggge&quot;年 &quot;m&quot;月 &quot;d&quot;日&quot;"/>
    <numFmt numFmtId="188" formatCode="[$-411]ggge&quot;年&quot;m&quot;月&quot;d&quot;日&quot;;@"/>
    <numFmt numFmtId="189" formatCode="#,##0;&quot;△ &quot;#,##0"/>
    <numFmt numFmtId="190" formatCode="#,##0.00;&quot;△ &quot;#,##0.00"/>
    <numFmt numFmtId="191" formatCode="#,##0.0;&quot;△ &quot;#,##0.0"/>
    <numFmt numFmtId="192" formatCode="0.0_);[Red]\(0.0\)"/>
    <numFmt numFmtId="193" formatCode="0_);[Red]\(0\)"/>
    <numFmt numFmtId="194" formatCode="#,##0&quot;円&quot;"/>
    <numFmt numFmtId="195" formatCode="@&quot;階&quot;"/>
    <numFmt numFmtId="196" formatCode="yyyy&quot;年&quot;m&quot;月&quot;d&quot;日&quot;;@"/>
    <numFmt numFmtId="197" formatCode="0.0%"/>
    <numFmt numFmtId="198" formatCode="#,##0.00_ ;[Red]\-#,##0.00\ "/>
  </numFmts>
  <fonts count="109">
    <font>
      <sz val="9"/>
      <name val="MS UI Gothic"/>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9"/>
      <name val="MS UI Gothic"/>
      <family val="3"/>
      <charset val="128"/>
    </font>
    <font>
      <sz val="6"/>
      <name val="MS UI Gothic"/>
      <family val="3"/>
      <charset val="128"/>
    </font>
    <font>
      <sz val="10"/>
      <name val="MS UI Gothic"/>
      <family val="3"/>
      <charset val="128"/>
    </font>
    <font>
      <sz val="8"/>
      <name val="ＭＳ ゴシック"/>
      <family val="3"/>
      <charset val="128"/>
    </font>
    <font>
      <sz val="11"/>
      <name val="ＭＳ ゴシック"/>
      <family val="3"/>
      <charset val="128"/>
    </font>
    <font>
      <sz val="14"/>
      <name val="ＭＳ ゴシック"/>
      <family val="3"/>
      <charset val="128"/>
    </font>
    <font>
      <sz val="9"/>
      <name val="ＭＳ ゴシック"/>
      <family val="3"/>
      <charset val="128"/>
    </font>
    <font>
      <sz val="10"/>
      <name val="ＭＳ ゴシック"/>
      <family val="3"/>
      <charset val="128"/>
    </font>
    <font>
      <sz val="20"/>
      <name val="ＭＳ ゴシック"/>
      <family val="3"/>
      <charset val="128"/>
    </font>
    <font>
      <sz val="11"/>
      <color theme="0"/>
      <name val="ＭＳ ゴシック"/>
      <family val="3"/>
      <charset val="128"/>
    </font>
    <font>
      <sz val="11"/>
      <name val="ＭＳ Ｐゴシック"/>
      <family val="3"/>
      <charset val="128"/>
    </font>
    <font>
      <sz val="6"/>
      <name val="ＭＳ Ｐゴシック"/>
      <family val="3"/>
      <charset val="128"/>
    </font>
    <font>
      <sz val="9"/>
      <name val="ＭＳ 明朝"/>
      <family val="1"/>
      <charset val="128"/>
    </font>
    <font>
      <sz val="9"/>
      <name val="ＭＳ Ｐゴシック"/>
      <family val="3"/>
      <charset val="128"/>
    </font>
    <font>
      <sz val="9"/>
      <color indexed="8"/>
      <name val="MS UI Gothic"/>
      <family val="3"/>
      <charset val="128"/>
    </font>
    <font>
      <b/>
      <sz val="11"/>
      <name val="ＭＳ Ｐゴシック"/>
      <family val="3"/>
      <charset val="128"/>
    </font>
    <font>
      <b/>
      <sz val="12"/>
      <name val="ＭＳ Ｐゴシック"/>
      <family val="3"/>
      <charset val="128"/>
    </font>
    <font>
      <sz val="12"/>
      <name val="ＭＳ Ｐゴシック"/>
      <family val="3"/>
      <charset val="128"/>
    </font>
    <font>
      <vertAlign val="subscript"/>
      <sz val="12"/>
      <name val="ＭＳ Ｐゴシック"/>
      <family val="3"/>
      <charset val="128"/>
    </font>
    <font>
      <sz val="10"/>
      <name val="ＭＳ Ｐゴシック"/>
      <family val="3"/>
      <charset val="128"/>
    </font>
    <font>
      <vertAlign val="subscript"/>
      <sz val="11"/>
      <name val="ＭＳ Ｐゴシック"/>
      <family val="3"/>
      <charset val="128"/>
    </font>
    <font>
      <vertAlign val="superscript"/>
      <sz val="11"/>
      <name val="ＭＳ Ｐゴシック"/>
      <family val="3"/>
      <charset val="128"/>
    </font>
    <font>
      <b/>
      <sz val="8"/>
      <name val="ＭＳ Ｐゴシック"/>
      <family val="3"/>
      <charset val="128"/>
    </font>
    <font>
      <sz val="11"/>
      <color indexed="10"/>
      <name val="ＭＳ Ｐゴシック"/>
      <family val="3"/>
      <charset val="128"/>
    </font>
    <font>
      <b/>
      <sz val="9"/>
      <color indexed="81"/>
      <name val="ＭＳ Ｐゴシック"/>
      <family val="3"/>
      <charset val="128"/>
    </font>
    <font>
      <b/>
      <sz val="12"/>
      <name val="HG丸ｺﾞｼｯｸM-PRO"/>
      <family val="3"/>
      <charset val="128"/>
    </font>
    <font>
      <sz val="10"/>
      <name val="HG丸ｺﾞｼｯｸM-PRO"/>
      <family val="3"/>
      <charset val="128"/>
    </font>
    <font>
      <b/>
      <u/>
      <sz val="12"/>
      <name val="HG丸ｺﾞｼｯｸM-PRO"/>
      <family val="3"/>
      <charset val="128"/>
    </font>
    <font>
      <sz val="9"/>
      <name val="HG丸ｺﾞｼｯｸM-PRO"/>
      <family val="3"/>
      <charset val="128"/>
    </font>
    <font>
      <sz val="8"/>
      <name val="HG丸ｺﾞｼｯｸM-PRO"/>
      <family val="3"/>
      <charset val="128"/>
    </font>
    <font>
      <b/>
      <sz val="10"/>
      <name val="HG丸ｺﾞｼｯｸM-PRO"/>
      <family val="3"/>
      <charset val="128"/>
    </font>
    <font>
      <sz val="11"/>
      <color rgb="FFC00000"/>
      <name val="ＭＳ ゴシック"/>
      <family val="3"/>
      <charset val="128"/>
    </font>
    <font>
      <vertAlign val="superscript"/>
      <sz val="11"/>
      <name val="ＭＳ ゴシック"/>
      <family val="3"/>
      <charset val="128"/>
    </font>
    <font>
      <sz val="11"/>
      <name val="MS UI Gothic"/>
      <family val="3"/>
      <charset val="128"/>
    </font>
    <font>
      <sz val="11"/>
      <color rgb="FFFF0000"/>
      <name val="ＭＳ ゴシック"/>
      <family val="3"/>
      <charset val="128"/>
    </font>
    <font>
      <sz val="11"/>
      <color theme="5" tint="-0.249977111117893"/>
      <name val="ＭＳ ゴシック"/>
      <family val="3"/>
      <charset val="128"/>
    </font>
    <font>
      <u/>
      <sz val="11"/>
      <name val="ＭＳ ゴシック"/>
      <family val="3"/>
      <charset val="128"/>
    </font>
    <font>
      <sz val="10"/>
      <color rgb="FFFF0000"/>
      <name val="HG丸ｺﾞｼｯｸM-PRO"/>
      <family val="3"/>
      <charset val="128"/>
    </font>
    <font>
      <sz val="10"/>
      <color theme="1"/>
      <name val="ＭＳ ゴシック"/>
      <family val="3"/>
      <charset val="128"/>
    </font>
    <font>
      <b/>
      <sz val="11"/>
      <color rgb="FFFF0000"/>
      <name val="ＭＳ ゴシック"/>
      <family val="3"/>
      <charset val="128"/>
    </font>
    <font>
      <sz val="11"/>
      <color theme="1"/>
      <name val="ＭＳ ゴシック"/>
      <family val="3"/>
      <charset val="128"/>
    </font>
    <font>
      <sz val="11"/>
      <name val="HG丸ｺﾞｼｯｸM-PRO"/>
      <family val="3"/>
      <charset val="128"/>
    </font>
    <font>
      <sz val="14"/>
      <name val="HG丸ｺﾞｼｯｸM-PRO"/>
      <family val="3"/>
      <charset val="128"/>
    </font>
    <font>
      <sz val="12"/>
      <name val="HG丸ｺﾞｼｯｸM-PRO"/>
      <family val="3"/>
      <charset val="128"/>
    </font>
    <font>
      <sz val="10"/>
      <color theme="1"/>
      <name val="HG丸ｺﾞｼｯｸM-PRO"/>
      <family val="3"/>
      <charset val="128"/>
    </font>
    <font>
      <strike/>
      <sz val="11"/>
      <name val="ＭＳ ゴシック"/>
      <family val="3"/>
      <charset val="128"/>
    </font>
    <font>
      <strike/>
      <sz val="10"/>
      <color theme="1"/>
      <name val="HG丸ｺﾞｼｯｸM-PRO"/>
      <family val="3"/>
      <charset val="128"/>
    </font>
    <font>
      <b/>
      <sz val="12"/>
      <name val="MS UI Gothic"/>
      <family val="3"/>
      <charset val="1"/>
    </font>
    <font>
      <sz val="11"/>
      <color rgb="FF0070C0"/>
      <name val="ＭＳ ゴシック"/>
      <family val="3"/>
      <charset val="128"/>
    </font>
    <font>
      <sz val="6"/>
      <color theme="1"/>
      <name val="HG丸ｺﾞｼｯｸM-PRO"/>
      <family val="3"/>
      <charset val="128"/>
    </font>
    <font>
      <sz val="8"/>
      <color theme="1"/>
      <name val="HG丸ｺﾞｼｯｸM-PRO"/>
      <family val="3"/>
      <charset val="128"/>
    </font>
    <font>
      <b/>
      <sz val="11"/>
      <color theme="1"/>
      <name val="ＭＳ ゴシック"/>
      <family val="3"/>
      <charset val="128"/>
    </font>
    <font>
      <b/>
      <sz val="11"/>
      <color theme="1"/>
      <name val="ＭＳ Ｐゴシック"/>
      <family val="2"/>
      <charset val="128"/>
      <scheme val="minor"/>
    </font>
    <font>
      <b/>
      <sz val="12"/>
      <color theme="1"/>
      <name val="ＭＳ 明朝"/>
      <family val="1"/>
      <charset val="128"/>
    </font>
    <font>
      <sz val="6"/>
      <name val="ＭＳ Ｐゴシック"/>
      <family val="2"/>
      <charset val="128"/>
      <scheme val="minor"/>
    </font>
    <font>
      <sz val="11"/>
      <color theme="1"/>
      <name val="ＭＳ 明朝"/>
      <family val="1"/>
      <charset val="128"/>
    </font>
    <font>
      <sz val="11"/>
      <color theme="1"/>
      <name val="Century"/>
      <family val="1"/>
    </font>
    <font>
      <sz val="10.5"/>
      <color theme="1"/>
      <name val="ＭＳ 明朝"/>
      <family val="1"/>
      <charset val="128"/>
    </font>
    <font>
      <sz val="9"/>
      <color theme="1"/>
      <name val="ＭＳ 明朝"/>
      <family val="1"/>
      <charset val="128"/>
    </font>
    <font>
      <sz val="9"/>
      <color theme="1"/>
      <name val="Century"/>
      <family val="1"/>
    </font>
    <font>
      <sz val="10.5"/>
      <color theme="1"/>
      <name val="Century"/>
      <family val="1"/>
    </font>
    <font>
      <sz val="16"/>
      <color theme="1"/>
      <name val="ＭＳ 明朝"/>
      <family val="1"/>
      <charset val="128"/>
    </font>
    <font>
      <b/>
      <sz val="18"/>
      <color theme="1"/>
      <name val="ＭＳ Ｐ明朝"/>
      <family val="1"/>
      <charset val="128"/>
    </font>
    <font>
      <sz val="18"/>
      <color theme="1"/>
      <name val="ＭＳ Ｐゴシック"/>
      <family val="2"/>
      <charset val="128"/>
      <scheme val="minor"/>
    </font>
    <font>
      <sz val="10.5"/>
      <color theme="1"/>
      <name val="ＭＳ Ｐ明朝"/>
      <family val="1"/>
      <charset val="128"/>
    </font>
    <font>
      <b/>
      <sz val="10.5"/>
      <color theme="1"/>
      <name val="ＭＳ 明朝"/>
      <family val="1"/>
      <charset val="128"/>
    </font>
    <font>
      <sz val="12"/>
      <color theme="1"/>
      <name val="ＭＳ 明朝"/>
      <family val="1"/>
      <charset val="128"/>
    </font>
    <font>
      <sz val="12"/>
      <color theme="1"/>
      <name val="ＭＳ Ｐゴシック"/>
      <family val="2"/>
      <charset val="128"/>
      <scheme val="minor"/>
    </font>
    <font>
      <sz val="12"/>
      <name val="ＭＳ 明朝"/>
      <family val="1"/>
      <charset val="128"/>
    </font>
    <font>
      <sz val="12"/>
      <color theme="1"/>
      <name val="ＭＳ Ｐ明朝"/>
      <family val="1"/>
      <charset val="128"/>
    </font>
    <font>
      <sz val="22"/>
      <name val="Times New Roman"/>
      <family val="1"/>
    </font>
    <font>
      <sz val="12"/>
      <color theme="1"/>
      <name val="Century"/>
      <family val="1"/>
    </font>
    <font>
      <b/>
      <sz val="10"/>
      <color theme="1"/>
      <name val="MS UI Gothic"/>
      <family val="3"/>
      <charset val="128"/>
    </font>
    <font>
      <sz val="10"/>
      <color theme="1"/>
      <name val="MS UI Gothic"/>
      <family val="3"/>
      <charset val="128"/>
    </font>
    <font>
      <sz val="9"/>
      <color theme="1"/>
      <name val="MS UI Gothic"/>
      <family val="3"/>
      <charset val="128"/>
    </font>
    <font>
      <sz val="11"/>
      <color theme="1"/>
      <name val="ＭＳ Ｐゴシック"/>
      <family val="2"/>
      <scheme val="minor"/>
    </font>
    <font>
      <sz val="6"/>
      <name val="ＭＳ Ｐゴシック"/>
      <family val="3"/>
      <charset val="128"/>
      <scheme val="minor"/>
    </font>
    <font>
      <sz val="11"/>
      <color theme="1"/>
      <name val="BIZ UDPゴシック"/>
      <family val="3"/>
      <charset val="128"/>
    </font>
    <font>
      <sz val="11"/>
      <name val="BIZ UDPゴシック"/>
      <family val="3"/>
      <charset val="128"/>
    </font>
    <font>
      <strike/>
      <u/>
      <sz val="11"/>
      <name val="ＭＳ ゴシック"/>
      <family val="3"/>
      <charset val="128"/>
    </font>
    <font>
      <strike/>
      <sz val="11"/>
      <color theme="1"/>
      <name val="ＭＳ ゴシック"/>
      <family val="3"/>
      <charset val="128"/>
    </font>
    <font>
      <sz val="9"/>
      <color theme="1"/>
      <name val="HG丸ｺﾞｼｯｸM-PRO"/>
      <family val="3"/>
      <charset val="128"/>
    </font>
    <font>
      <strike/>
      <sz val="10"/>
      <name val="HG丸ｺﾞｼｯｸM-PRO"/>
      <family val="3"/>
      <charset val="128"/>
    </font>
    <font>
      <sz val="10.5"/>
      <name val="ＭＳ ゴシック"/>
      <family val="3"/>
      <charset val="128"/>
    </font>
    <font>
      <b/>
      <strike/>
      <sz val="9"/>
      <color indexed="81"/>
      <name val="MS P ゴシック"/>
      <family val="3"/>
      <charset val="128"/>
    </font>
    <font>
      <sz val="9"/>
      <color indexed="81"/>
      <name val="MS P ゴシック"/>
      <family val="3"/>
      <charset val="128"/>
    </font>
    <font>
      <b/>
      <sz val="9"/>
      <color indexed="81"/>
      <name val="MS P ゴシック"/>
      <family val="3"/>
      <charset val="128"/>
    </font>
    <font>
      <sz val="11"/>
      <color rgb="FF00B0F0"/>
      <name val="ＭＳ ゴシック"/>
      <family val="3"/>
      <charset val="128"/>
    </font>
    <font>
      <sz val="10"/>
      <color theme="1"/>
      <name val="ＭＳ Ｐゴシック"/>
      <family val="3"/>
      <charset val="128"/>
      <scheme val="minor"/>
    </font>
    <font>
      <sz val="10"/>
      <color rgb="FFFF0000"/>
      <name val="ＭＳ Ｐゴシック"/>
      <family val="3"/>
      <charset val="128"/>
      <scheme val="minor"/>
    </font>
    <font>
      <sz val="10"/>
      <color theme="1"/>
      <name val="BIZ UDPゴシック"/>
      <family val="3"/>
      <charset val="128"/>
    </font>
    <font>
      <sz val="10"/>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11"/>
      <name val="ＭＳ Ｐゴシック"/>
      <family val="2"/>
      <scheme val="minor"/>
    </font>
    <font>
      <u/>
      <sz val="9"/>
      <color theme="10"/>
      <name val="MS UI Gothic"/>
      <family val="3"/>
      <charset val="128"/>
    </font>
    <font>
      <sz val="10"/>
      <color theme="1"/>
      <name val="ＭＳ Ｐゴシック"/>
      <family val="2"/>
      <scheme val="minor"/>
    </font>
    <font>
      <sz val="10"/>
      <name val="ＭＳ Ｐゴシック"/>
      <family val="2"/>
      <scheme val="minor"/>
    </font>
    <font>
      <sz val="10"/>
      <color theme="1"/>
      <name val="ＭＳ Ｐゴシック"/>
      <family val="3"/>
      <charset val="128"/>
      <scheme val="major"/>
    </font>
    <font>
      <sz val="10"/>
      <name val="ＭＳ Ｐゴシック"/>
      <family val="3"/>
      <charset val="128"/>
      <scheme val="major"/>
    </font>
    <font>
      <sz val="12"/>
      <name val="ＭＳ ゴシック"/>
      <family val="3"/>
      <charset val="128"/>
    </font>
    <font>
      <b/>
      <sz val="11"/>
      <name val="ＭＳ ゴシック"/>
      <family val="3"/>
      <charset val="128"/>
    </font>
  </fonts>
  <fills count="22">
    <fill>
      <patternFill patternType="none"/>
    </fill>
    <fill>
      <patternFill patternType="gray125"/>
    </fill>
    <fill>
      <patternFill patternType="solid">
        <fgColor indexed="9"/>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indexed="41"/>
        <bgColor indexed="64"/>
      </patternFill>
    </fill>
    <fill>
      <patternFill patternType="solid">
        <fgColor theme="8" tint="0.39994506668294322"/>
        <bgColor indexed="64"/>
      </patternFill>
    </fill>
    <fill>
      <patternFill patternType="solid">
        <fgColor theme="9" tint="0.79998168889431442"/>
        <bgColor indexed="64"/>
      </patternFill>
    </fill>
    <fill>
      <patternFill patternType="solid">
        <fgColor indexed="22"/>
        <bgColor indexed="64"/>
      </patternFill>
    </fill>
    <fill>
      <patternFill patternType="solid">
        <fgColor theme="0" tint="-0.14996795556505021"/>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5" tint="0.39997558519241921"/>
        <bgColor indexed="64"/>
      </patternFill>
    </fill>
    <fill>
      <patternFill patternType="solid">
        <fgColor rgb="FF92CDDC"/>
        <bgColor indexed="64"/>
      </patternFill>
    </fill>
  </fills>
  <borders count="19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medium">
        <color indexed="8"/>
      </left>
      <right/>
      <top style="thin">
        <color indexed="64"/>
      </top>
      <bottom style="medium">
        <color indexed="8"/>
      </bottom>
      <diagonal/>
    </border>
    <border>
      <left/>
      <right/>
      <top style="thin">
        <color indexed="64"/>
      </top>
      <bottom style="medium">
        <color indexed="8"/>
      </bottom>
      <diagonal/>
    </border>
    <border>
      <left/>
      <right style="medium">
        <color indexed="8"/>
      </right>
      <top style="thin">
        <color indexed="64"/>
      </top>
      <bottom style="medium">
        <color indexed="8"/>
      </bottom>
      <diagonal/>
    </border>
    <border>
      <left style="thin">
        <color indexed="8"/>
      </left>
      <right/>
      <top style="thin">
        <color indexed="64"/>
      </top>
      <bottom style="thin">
        <color indexed="64"/>
      </bottom>
      <diagonal/>
    </border>
    <border>
      <left style="thin">
        <color indexed="8"/>
      </left>
      <right/>
      <top style="thin">
        <color indexed="64"/>
      </top>
      <bottom style="medium">
        <color indexed="8"/>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tted">
        <color indexed="64"/>
      </top>
      <bottom style="medium">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diagonal/>
    </border>
    <border diagonalUp="1">
      <left style="thin">
        <color indexed="64"/>
      </left>
      <right style="medium">
        <color indexed="64"/>
      </right>
      <top style="medium">
        <color indexed="64"/>
      </top>
      <bottom style="hair">
        <color indexed="64"/>
      </bottom>
      <diagonal style="thin">
        <color indexed="64"/>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double">
        <color indexed="64"/>
      </bottom>
      <diagonal/>
    </border>
    <border>
      <left style="medium">
        <color indexed="64"/>
      </left>
      <right style="medium">
        <color indexed="64"/>
      </right>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diagonal/>
    </border>
    <border>
      <left style="medium">
        <color indexed="64"/>
      </left>
      <right style="medium">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diagonalUp="1">
      <left style="thin">
        <color indexed="64"/>
      </left>
      <right/>
      <top style="thin">
        <color indexed="64"/>
      </top>
      <bottom style="thin">
        <color indexed="64"/>
      </bottom>
      <diagonal style="thin">
        <color indexed="64"/>
      </diagonal>
    </border>
    <border>
      <left style="medium">
        <color indexed="64"/>
      </left>
      <right/>
      <top style="dotted">
        <color indexed="64"/>
      </top>
      <bottom style="medium">
        <color indexed="64"/>
      </bottom>
      <diagonal/>
    </border>
    <border>
      <left/>
      <right style="medium">
        <color indexed="64"/>
      </right>
      <top/>
      <bottom style="thin">
        <color indexed="64"/>
      </bottom>
      <diagonal/>
    </border>
    <border>
      <left style="thin">
        <color indexed="64"/>
      </left>
      <right style="dotted">
        <color indexed="64"/>
      </right>
      <top style="thin">
        <color indexed="64"/>
      </top>
      <bottom style="thin">
        <color indexed="64"/>
      </bottom>
      <diagonal/>
    </border>
    <border diagonalDown="1">
      <left style="dotted">
        <color indexed="64"/>
      </left>
      <right style="thin">
        <color indexed="64"/>
      </right>
      <top style="thin">
        <color indexed="64"/>
      </top>
      <bottom style="thin">
        <color indexed="64"/>
      </bottom>
      <diagonal style="dotted">
        <color indexed="64"/>
      </diagonal>
    </border>
    <border diagonalDown="1">
      <left style="thin">
        <color indexed="64"/>
      </left>
      <right style="dotted">
        <color indexed="64"/>
      </right>
      <top style="thin">
        <color indexed="64"/>
      </top>
      <bottom style="thin">
        <color indexed="64"/>
      </bottom>
      <diagonal style="dotted">
        <color indexed="64"/>
      </diagonal>
    </border>
    <border>
      <left style="dotted">
        <color indexed="64"/>
      </left>
      <right style="thin">
        <color indexed="64"/>
      </right>
      <top style="thin">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hair">
        <color indexed="64"/>
      </top>
      <bottom/>
      <diagonal/>
    </border>
    <border>
      <left/>
      <right/>
      <top style="hair">
        <color indexed="64"/>
      </top>
      <bottom/>
      <diagonal/>
    </border>
    <border>
      <left style="medium">
        <color indexed="64"/>
      </left>
      <right/>
      <top style="hair">
        <color indexed="64"/>
      </top>
      <bottom/>
      <diagonal/>
    </border>
    <border>
      <left style="hair">
        <color indexed="64"/>
      </left>
      <right/>
      <top style="hair">
        <color indexed="64"/>
      </top>
      <bottom style="thin">
        <color indexed="64"/>
      </bottom>
      <diagonal/>
    </border>
    <border>
      <left/>
      <right style="hair">
        <color indexed="64"/>
      </right>
      <top/>
      <bottom style="thin">
        <color indexed="64"/>
      </bottom>
      <diagonal/>
    </border>
    <border>
      <left/>
      <right/>
      <top/>
      <bottom style="hair">
        <color indexed="64"/>
      </bottom>
      <diagonal/>
    </border>
    <border>
      <left style="thin">
        <color indexed="64"/>
      </left>
      <right/>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8"/>
      </left>
      <right/>
      <top style="thin">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hair">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style="medium">
        <color indexed="64"/>
      </right>
      <top/>
      <bottom/>
      <diagonal/>
    </border>
    <border>
      <left/>
      <right style="hair">
        <color indexed="64"/>
      </right>
      <top style="thin">
        <color indexed="64"/>
      </top>
      <bottom/>
      <diagonal/>
    </border>
    <border>
      <left/>
      <right style="hair">
        <color indexed="64"/>
      </right>
      <top/>
      <bottom/>
      <diagonal/>
    </border>
    <border>
      <left style="thin">
        <color indexed="64"/>
      </left>
      <right style="thin">
        <color indexed="64"/>
      </right>
      <top style="hair">
        <color indexed="64"/>
      </top>
      <bottom style="hair">
        <color rgb="FFC00000"/>
      </bottom>
      <diagonal/>
    </border>
    <border>
      <left style="thin">
        <color indexed="64"/>
      </left>
      <right style="thin">
        <color indexed="64"/>
      </right>
      <top style="hair">
        <color rgb="FFC00000"/>
      </top>
      <bottom style="thin">
        <color indexed="64"/>
      </bottom>
      <diagonal/>
    </border>
    <border>
      <left style="thin">
        <color indexed="64"/>
      </left>
      <right style="thin">
        <color indexed="64"/>
      </right>
      <top style="hair">
        <color rgb="FFC00000"/>
      </top>
      <bottom/>
      <diagonal/>
    </border>
    <border>
      <left style="thick">
        <color rgb="FF00B050"/>
      </left>
      <right style="thick">
        <color rgb="FF00B050"/>
      </right>
      <top style="thick">
        <color rgb="FF00B050"/>
      </top>
      <bottom style="thick">
        <color rgb="FF00B050"/>
      </bottom>
      <diagonal/>
    </border>
    <border>
      <left style="thick">
        <color rgb="FF00B050"/>
      </left>
      <right style="thick">
        <color rgb="FF00B050"/>
      </right>
      <top style="thick">
        <color rgb="FF00B050"/>
      </top>
      <bottom style="thin">
        <color indexed="64"/>
      </bottom>
      <diagonal/>
    </border>
    <border>
      <left style="thick">
        <color rgb="FF00B050"/>
      </left>
      <right style="thick">
        <color rgb="FF00B050"/>
      </right>
      <top style="thin">
        <color indexed="64"/>
      </top>
      <bottom style="thin">
        <color indexed="64"/>
      </bottom>
      <diagonal/>
    </border>
    <border>
      <left style="thick">
        <color rgb="FF00B050"/>
      </left>
      <right style="thick">
        <color rgb="FF00B050"/>
      </right>
      <top style="thin">
        <color indexed="64"/>
      </top>
      <bottom style="thick">
        <color rgb="FF00B05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dotted">
        <color indexed="64"/>
      </bottom>
      <diagonal/>
    </border>
    <border>
      <left/>
      <right style="medium">
        <color indexed="64"/>
      </right>
      <top style="medium">
        <color indexed="64"/>
      </top>
      <bottom style="dotted">
        <color indexed="64"/>
      </bottom>
      <diagonal/>
    </border>
    <border>
      <left style="thin">
        <color indexed="64"/>
      </left>
      <right/>
      <top style="medium">
        <color indexed="64"/>
      </top>
      <bottom style="dotted">
        <color indexed="64"/>
      </bottom>
      <diagonal/>
    </border>
  </borders>
  <cellStyleXfs count="15">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7" fillId="0" borderId="0">
      <alignment vertical="center"/>
    </xf>
    <xf numFmtId="0" fontId="7" fillId="0" borderId="0">
      <alignment vertical="center"/>
    </xf>
    <xf numFmtId="0" fontId="15" fillId="0" borderId="0">
      <alignment vertical="center"/>
    </xf>
    <xf numFmtId="38" fontId="19" fillId="0" borderId="0" applyFont="0" applyFill="0" applyBorder="0" applyAlignment="0" applyProtection="0">
      <alignment vertical="center"/>
    </xf>
    <xf numFmtId="0" fontId="28" fillId="0" borderId="138">
      <alignment horizontal="center" vertical="center"/>
    </xf>
    <xf numFmtId="38" fontId="5" fillId="0" borderId="0" applyFont="0" applyFill="0" applyBorder="0" applyAlignment="0" applyProtection="0">
      <alignment vertical="center"/>
    </xf>
    <xf numFmtId="0" fontId="4" fillId="0" borderId="0">
      <alignment vertical="center"/>
    </xf>
    <xf numFmtId="0" fontId="80" fillId="0" borderId="0"/>
    <xf numFmtId="0" fontId="3" fillId="0" borderId="0">
      <alignment vertical="center"/>
    </xf>
    <xf numFmtId="0" fontId="2" fillId="0" borderId="0">
      <alignment vertical="center"/>
    </xf>
    <xf numFmtId="38" fontId="80" fillId="0" borderId="0" applyFont="0" applyFill="0" applyBorder="0" applyAlignment="0" applyProtection="0">
      <alignment vertical="center"/>
    </xf>
    <xf numFmtId="0" fontId="102" fillId="0" borderId="0" applyNumberFormat="0" applyFill="0" applyBorder="0" applyAlignment="0" applyProtection="0">
      <alignment vertical="center"/>
    </xf>
  </cellStyleXfs>
  <cellXfs count="1846">
    <xf numFmtId="0" fontId="0" fillId="0" borderId="0" xfId="0">
      <alignment vertical="center"/>
    </xf>
    <xf numFmtId="0" fontId="9" fillId="0" borderId="0" xfId="3" applyFont="1">
      <alignment vertical="center"/>
    </xf>
    <xf numFmtId="176" fontId="9" fillId="0" borderId="0" xfId="2" applyNumberFormat="1" applyFont="1">
      <alignment vertical="center"/>
    </xf>
    <xf numFmtId="0" fontId="9" fillId="0" borderId="0" xfId="3" applyFont="1" applyAlignment="1">
      <alignment vertical="distributed" wrapText="1"/>
    </xf>
    <xf numFmtId="176" fontId="9" fillId="0" borderId="0" xfId="2" applyNumberFormat="1" applyFont="1" applyAlignment="1">
      <alignment vertical="center"/>
    </xf>
    <xf numFmtId="0" fontId="9" fillId="0" borderId="0" xfId="3" applyFont="1" applyAlignment="1">
      <alignment vertical="top"/>
    </xf>
    <xf numFmtId="0" fontId="9" fillId="0" borderId="0" xfId="3" applyFont="1" applyAlignment="1">
      <alignment horizontal="left" vertical="center"/>
    </xf>
    <xf numFmtId="0" fontId="9" fillId="0" borderId="5" xfId="3" applyFont="1" applyBorder="1">
      <alignment vertical="center"/>
    </xf>
    <xf numFmtId="0" fontId="9" fillId="0" borderId="6" xfId="3" applyFont="1" applyBorder="1">
      <alignment vertical="center"/>
    </xf>
    <xf numFmtId="176" fontId="9" fillId="0" borderId="0" xfId="2" applyNumberFormat="1" applyFont="1" applyBorder="1" applyAlignment="1">
      <alignment vertical="center"/>
    </xf>
    <xf numFmtId="0" fontId="9" fillId="0" borderId="0" xfId="0" applyFont="1">
      <alignment vertical="center"/>
    </xf>
    <xf numFmtId="0" fontId="9" fillId="0" borderId="0" xfId="4" applyFont="1">
      <alignment vertical="center"/>
    </xf>
    <xf numFmtId="38" fontId="9" fillId="0" borderId="0" xfId="2" applyFont="1" applyBorder="1" applyAlignment="1">
      <alignment horizontal="center" vertical="center"/>
    </xf>
    <xf numFmtId="0" fontId="11" fillId="0" borderId="0" xfId="3" applyFont="1">
      <alignment vertical="center"/>
    </xf>
    <xf numFmtId="176" fontId="11" fillId="0" borderId="0" xfId="2" applyNumberFormat="1" applyFont="1" applyBorder="1" applyAlignment="1">
      <alignment vertical="center"/>
    </xf>
    <xf numFmtId="38" fontId="11" fillId="0" borderId="0" xfId="2" applyFont="1" applyBorder="1" applyAlignment="1">
      <alignment horizontal="center" vertical="center"/>
    </xf>
    <xf numFmtId="176" fontId="11" fillId="0" borderId="0" xfId="2" applyNumberFormat="1" applyFont="1" applyAlignment="1">
      <alignment vertical="center"/>
    </xf>
    <xf numFmtId="0" fontId="9" fillId="0" borderId="0" xfId="3" applyFont="1" applyAlignment="1">
      <alignment vertical="center" wrapText="1"/>
    </xf>
    <xf numFmtId="0" fontId="12" fillId="0" borderId="0" xfId="3" applyFont="1">
      <alignment vertical="center"/>
    </xf>
    <xf numFmtId="0" fontId="9" fillId="0" borderId="30" xfId="3" applyFont="1" applyBorder="1" applyAlignment="1">
      <alignment horizontal="right" vertical="center"/>
    </xf>
    <xf numFmtId="176" fontId="11" fillId="0" borderId="0" xfId="2" applyNumberFormat="1" applyFont="1">
      <alignment vertical="center"/>
    </xf>
    <xf numFmtId="0" fontId="9" fillId="0" borderId="0" xfId="3" applyFont="1" applyAlignment="1">
      <alignment horizontal="right" vertical="center"/>
    </xf>
    <xf numFmtId="0" fontId="9" fillId="0" borderId="0" xfId="3" applyFont="1" applyAlignment="1">
      <alignment horizontal="distributed" vertical="center"/>
    </xf>
    <xf numFmtId="0" fontId="9" fillId="0" borderId="4" xfId="3" applyFont="1" applyBorder="1" applyAlignment="1">
      <alignment horizontal="center" vertical="center"/>
    </xf>
    <xf numFmtId="0" fontId="9" fillId="0" borderId="6" xfId="3" applyFont="1" applyBorder="1" applyAlignment="1">
      <alignment horizontal="center" vertical="center"/>
    </xf>
    <xf numFmtId="0" fontId="9" fillId="0" borderId="29" xfId="3" applyFont="1" applyBorder="1" applyAlignment="1">
      <alignment horizontal="center" vertical="center"/>
    </xf>
    <xf numFmtId="0" fontId="5" fillId="0" borderId="0" xfId="0" applyFont="1">
      <alignment vertical="center"/>
    </xf>
    <xf numFmtId="0" fontId="9" fillId="0" borderId="0" xfId="3" applyFont="1" applyAlignment="1">
      <alignment horizontal="left" vertical="center" wrapText="1"/>
    </xf>
    <xf numFmtId="0" fontId="9" fillId="0" borderId="0" xfId="3" applyFont="1" applyProtection="1">
      <alignment vertical="center"/>
      <protection locked="0"/>
    </xf>
    <xf numFmtId="176" fontId="9" fillId="0" borderId="0" xfId="2" applyNumberFormat="1" applyFont="1" applyProtection="1">
      <alignment vertical="center"/>
      <protection locked="0"/>
    </xf>
    <xf numFmtId="176" fontId="9" fillId="0" borderId="0" xfId="2" applyNumberFormat="1" applyFont="1" applyAlignment="1" applyProtection="1">
      <alignment vertical="center"/>
      <protection locked="0"/>
    </xf>
    <xf numFmtId="0" fontId="15" fillId="0" borderId="0" xfId="5">
      <alignment vertical="center"/>
    </xf>
    <xf numFmtId="182" fontId="17" fillId="0" borderId="0" xfId="5" applyNumberFormat="1" applyFont="1">
      <alignment vertical="center"/>
    </xf>
    <xf numFmtId="0" fontId="17" fillId="0" borderId="0" xfId="5" applyFont="1">
      <alignment vertical="center"/>
    </xf>
    <xf numFmtId="0" fontId="18" fillId="0" borderId="0" xfId="5" applyFont="1">
      <alignment vertical="center"/>
    </xf>
    <xf numFmtId="0" fontId="11" fillId="0" borderId="0" xfId="5" applyFont="1" applyAlignment="1">
      <alignment vertical="center" wrapText="1"/>
    </xf>
    <xf numFmtId="0" fontId="15" fillId="0" borderId="26" xfId="5" applyBorder="1" applyAlignment="1" applyProtection="1">
      <alignment vertical="center" shrinkToFit="1"/>
      <protection hidden="1"/>
    </xf>
    <xf numFmtId="0" fontId="15" fillId="0" borderId="66" xfId="5" applyBorder="1" applyAlignment="1" applyProtection="1">
      <alignment vertical="center" shrinkToFit="1"/>
      <protection hidden="1"/>
    </xf>
    <xf numFmtId="38" fontId="15" fillId="0" borderId="55" xfId="6" applyFont="1" applyFill="1" applyBorder="1" applyAlignment="1" applyProtection="1">
      <alignment horizontal="center" vertical="center" wrapText="1"/>
    </xf>
    <xf numFmtId="0" fontId="15" fillId="0" borderId="26" xfId="6" applyNumberFormat="1" applyFont="1" applyFill="1" applyBorder="1" applyProtection="1">
      <alignment vertical="center"/>
    </xf>
    <xf numFmtId="0" fontId="15" fillId="0" borderId="67" xfId="6" applyNumberFormat="1" applyFont="1" applyFill="1" applyBorder="1" applyProtection="1">
      <alignment vertical="center"/>
    </xf>
    <xf numFmtId="38" fontId="15" fillId="0" borderId="68" xfId="6" applyFont="1" applyFill="1" applyBorder="1" applyAlignment="1" applyProtection="1">
      <alignment horizontal="center" vertical="center"/>
    </xf>
    <xf numFmtId="0" fontId="15" fillId="0" borderId="68" xfId="5" applyBorder="1" applyAlignment="1">
      <alignment vertical="center" shrinkToFit="1"/>
    </xf>
    <xf numFmtId="0" fontId="15" fillId="0" borderId="70" xfId="6" applyNumberFormat="1" applyFont="1" applyFill="1" applyBorder="1" applyProtection="1">
      <alignment vertical="center"/>
    </xf>
    <xf numFmtId="38" fontId="15" fillId="0" borderId="71" xfId="6" applyFont="1" applyFill="1" applyBorder="1" applyAlignment="1" applyProtection="1">
      <alignment horizontal="center" vertical="center"/>
    </xf>
    <xf numFmtId="0" fontId="15" fillId="0" borderId="71" xfId="5" applyBorder="1" applyAlignment="1">
      <alignment vertical="center" shrinkToFit="1"/>
    </xf>
    <xf numFmtId="0" fontId="21" fillId="0" borderId="4" xfId="6" applyNumberFormat="1" applyFont="1" applyFill="1" applyBorder="1" applyAlignment="1" applyProtection="1">
      <alignment vertical="center" shrinkToFit="1"/>
      <protection hidden="1"/>
    </xf>
    <xf numFmtId="0" fontId="21" fillId="0" borderId="4" xfId="5" applyFont="1" applyBorder="1" applyAlignment="1">
      <alignment horizontal="center" vertical="center"/>
    </xf>
    <xf numFmtId="0" fontId="21" fillId="0" borderId="0" xfId="5" applyFont="1" applyAlignment="1">
      <alignment horizontal="center" vertical="center"/>
    </xf>
    <xf numFmtId="0" fontId="21" fillId="0" borderId="18" xfId="6" applyNumberFormat="1" applyFont="1" applyFill="1" applyBorder="1" applyAlignment="1" applyProtection="1">
      <alignment vertical="center" shrinkToFit="1"/>
      <protection hidden="1"/>
    </xf>
    <xf numFmtId="40" fontId="22" fillId="0" borderId="74" xfId="6" applyNumberFormat="1" applyFont="1" applyFill="1" applyBorder="1" applyAlignment="1" applyProtection="1">
      <alignment vertical="center" shrinkToFit="1"/>
      <protection hidden="1"/>
    </xf>
    <xf numFmtId="40" fontId="22" fillId="0" borderId="19" xfId="6" applyNumberFormat="1" applyFont="1" applyFill="1" applyBorder="1" applyAlignment="1" applyProtection="1">
      <alignment vertical="center" shrinkToFit="1"/>
      <protection hidden="1"/>
    </xf>
    <xf numFmtId="0" fontId="21" fillId="0" borderId="31" xfId="6" applyNumberFormat="1" applyFont="1" applyFill="1" applyBorder="1" applyAlignment="1" applyProtection="1">
      <alignment vertical="center" shrinkToFit="1"/>
      <protection hidden="1"/>
    </xf>
    <xf numFmtId="40" fontId="22" fillId="0" borderId="75" xfId="6" applyNumberFormat="1" applyFont="1" applyFill="1" applyBorder="1" applyAlignment="1" applyProtection="1">
      <alignment vertical="center" shrinkToFit="1"/>
      <protection hidden="1"/>
    </xf>
    <xf numFmtId="40" fontId="22" fillId="0" borderId="14" xfId="6" applyNumberFormat="1" applyFont="1" applyFill="1" applyBorder="1" applyAlignment="1" applyProtection="1">
      <alignment vertical="center" shrinkToFit="1"/>
      <protection hidden="1"/>
    </xf>
    <xf numFmtId="0" fontId="21" fillId="0" borderId="0" xfId="6" applyNumberFormat="1" applyFont="1" applyFill="1" applyBorder="1" applyAlignment="1" applyProtection="1">
      <alignment vertical="center" shrinkToFit="1"/>
      <protection hidden="1"/>
    </xf>
    <xf numFmtId="0" fontId="21" fillId="0" borderId="76" xfId="6" applyNumberFormat="1" applyFont="1" applyFill="1" applyBorder="1" applyAlignment="1" applyProtection="1">
      <alignment vertical="center" shrinkToFit="1"/>
      <protection hidden="1"/>
    </xf>
    <xf numFmtId="40" fontId="21" fillId="0" borderId="78" xfId="6" applyNumberFormat="1" applyFont="1" applyFill="1" applyBorder="1" applyAlignment="1" applyProtection="1">
      <alignment vertical="center" shrinkToFit="1"/>
      <protection hidden="1"/>
    </xf>
    <xf numFmtId="40" fontId="21" fillId="0" borderId="79" xfId="6" applyNumberFormat="1" applyFont="1" applyFill="1" applyBorder="1" applyAlignment="1" applyProtection="1">
      <alignment vertical="center" shrinkToFit="1"/>
      <protection hidden="1"/>
    </xf>
    <xf numFmtId="0" fontId="20" fillId="0" borderId="0" xfId="5" applyFont="1" applyAlignment="1">
      <alignment horizontal="center" vertical="center" textRotation="255" shrinkToFit="1"/>
    </xf>
    <xf numFmtId="0" fontId="15" fillId="0" borderId="83" xfId="5" applyBorder="1" applyAlignment="1" applyProtection="1">
      <alignment vertical="center" shrinkToFit="1"/>
      <protection hidden="1"/>
    </xf>
    <xf numFmtId="38" fontId="15" fillId="0" borderId="57" xfId="6" applyFont="1" applyFill="1" applyBorder="1" applyAlignment="1" applyProtection="1">
      <alignment horizontal="center" vertical="center" wrapText="1"/>
    </xf>
    <xf numFmtId="0" fontId="20" fillId="0" borderId="86" xfId="5" applyFont="1" applyBorder="1" applyAlignment="1">
      <alignment vertical="center" textRotation="255" shrinkToFit="1"/>
    </xf>
    <xf numFmtId="0" fontId="24" fillId="0" borderId="87" xfId="5" applyFont="1" applyBorder="1">
      <alignment vertical="center"/>
    </xf>
    <xf numFmtId="0" fontId="15" fillId="0" borderId="88" xfId="5" applyBorder="1">
      <alignment vertical="center"/>
    </xf>
    <xf numFmtId="183" fontId="15" fillId="5" borderId="89" xfId="6" applyNumberFormat="1" applyFont="1" applyFill="1" applyBorder="1" applyAlignment="1" applyProtection="1">
      <alignment vertical="center"/>
      <protection locked="0"/>
    </xf>
    <xf numFmtId="0" fontId="15" fillId="0" borderId="87" xfId="5" applyBorder="1">
      <alignment vertical="center"/>
    </xf>
    <xf numFmtId="184" fontId="15" fillId="0" borderId="90" xfId="6" applyNumberFormat="1" applyFont="1" applyFill="1" applyBorder="1" applyAlignment="1" applyProtection="1">
      <alignment vertical="center"/>
      <protection locked="0"/>
    </xf>
    <xf numFmtId="0" fontId="15" fillId="0" borderId="91" xfId="5" applyBorder="1" applyAlignment="1">
      <alignment vertical="center" shrinkToFit="1"/>
    </xf>
    <xf numFmtId="0" fontId="15" fillId="0" borderId="94" xfId="6" applyNumberFormat="1" applyFont="1" applyFill="1" applyBorder="1" applyProtection="1">
      <alignment vertical="center"/>
    </xf>
    <xf numFmtId="40" fontId="15" fillId="4" borderId="96" xfId="6" applyNumberFormat="1" applyFont="1" applyFill="1" applyBorder="1" applyAlignment="1" applyProtection="1">
      <alignment vertical="center" shrinkToFit="1"/>
    </xf>
    <xf numFmtId="0" fontId="24" fillId="0" borderId="97" xfId="5" applyFont="1" applyBorder="1">
      <alignment vertical="center"/>
    </xf>
    <xf numFmtId="0" fontId="15" fillId="0" borderId="98" xfId="5" applyBorder="1">
      <alignment vertical="center"/>
    </xf>
    <xf numFmtId="183" fontId="15" fillId="5" borderId="99" xfId="6" applyNumberFormat="1" applyFont="1" applyFill="1" applyBorder="1" applyAlignment="1" applyProtection="1">
      <alignment vertical="center"/>
      <protection locked="0"/>
    </xf>
    <xf numFmtId="0" fontId="18" fillId="0" borderId="97" xfId="5" applyFont="1" applyBorder="1" applyAlignment="1">
      <alignment vertical="center" wrapText="1"/>
    </xf>
    <xf numFmtId="184" fontId="15" fillId="0" borderId="71" xfId="6" applyNumberFormat="1" applyFont="1" applyFill="1" applyBorder="1" applyAlignment="1" applyProtection="1">
      <alignment vertical="center"/>
      <protection locked="0"/>
    </xf>
    <xf numFmtId="0" fontId="15" fillId="0" borderId="100" xfId="5" applyBorder="1" applyAlignment="1">
      <alignment vertical="center" shrinkToFit="1"/>
    </xf>
    <xf numFmtId="0" fontId="15" fillId="0" borderId="101" xfId="6" applyNumberFormat="1" applyFont="1" applyFill="1" applyBorder="1" applyProtection="1">
      <alignment vertical="center"/>
    </xf>
    <xf numFmtId="40" fontId="15" fillId="4" borderId="103" xfId="6" applyNumberFormat="1" applyFont="1" applyFill="1" applyBorder="1" applyAlignment="1" applyProtection="1">
      <alignment vertical="center" shrinkToFit="1"/>
    </xf>
    <xf numFmtId="38" fontId="15" fillId="0" borderId="104" xfId="6" applyFont="1" applyFill="1" applyBorder="1" applyAlignment="1" applyProtection="1">
      <alignment horizontal="center" vertical="center"/>
    </xf>
    <xf numFmtId="0" fontId="15" fillId="0" borderId="104" xfId="5" applyBorder="1" applyAlignment="1">
      <alignment vertical="center" shrinkToFit="1"/>
    </xf>
    <xf numFmtId="0" fontId="15" fillId="0" borderId="60" xfId="5" applyBorder="1">
      <alignment vertical="center"/>
    </xf>
    <xf numFmtId="0" fontId="15" fillId="0" borderId="0" xfId="5" applyProtection="1">
      <alignment vertical="center"/>
      <protection locked="0"/>
    </xf>
    <xf numFmtId="0" fontId="20" fillId="0" borderId="0" xfId="5" applyFont="1" applyAlignment="1">
      <alignment horizontal="center" vertical="center"/>
    </xf>
    <xf numFmtId="0" fontId="20" fillId="0" borderId="3" xfId="6" applyNumberFormat="1" applyFont="1" applyFill="1" applyBorder="1" applyAlignment="1" applyProtection="1">
      <alignment vertical="center" shrinkToFit="1"/>
    </xf>
    <xf numFmtId="40" fontId="15" fillId="0" borderId="106" xfId="6" applyNumberFormat="1" applyFont="1" applyFill="1" applyBorder="1" applyAlignment="1" applyProtection="1">
      <alignment vertical="center" shrinkToFit="1"/>
      <protection locked="0"/>
    </xf>
    <xf numFmtId="40" fontId="20" fillId="4" borderId="1" xfId="6" applyNumberFormat="1" applyFont="1" applyFill="1" applyBorder="1" applyAlignment="1" applyProtection="1">
      <alignment vertical="center" shrinkToFit="1"/>
    </xf>
    <xf numFmtId="38" fontId="15" fillId="0" borderId="48" xfId="6" applyFont="1" applyFill="1" applyBorder="1" applyAlignment="1" applyProtection="1">
      <alignment horizontal="center" vertical="center"/>
    </xf>
    <xf numFmtId="0" fontId="15" fillId="0" borderId="25" xfId="5" applyBorder="1">
      <alignment vertical="center"/>
    </xf>
    <xf numFmtId="0" fontId="15" fillId="0" borderId="56" xfId="5" applyBorder="1">
      <alignment vertical="center"/>
    </xf>
    <xf numFmtId="183" fontId="15" fillId="5" borderId="65" xfId="6" applyNumberFormat="1" applyFont="1" applyFill="1" applyBorder="1" applyAlignment="1" applyProtection="1">
      <alignment vertical="center"/>
      <protection locked="0"/>
    </xf>
    <xf numFmtId="184" fontId="15" fillId="0" borderId="55" xfId="6" applyNumberFormat="1" applyFont="1" applyFill="1" applyBorder="1" applyAlignment="1" applyProtection="1">
      <alignment vertical="center"/>
      <protection locked="0"/>
    </xf>
    <xf numFmtId="0" fontId="15" fillId="0" borderId="31" xfId="6" applyNumberFormat="1" applyFont="1" applyFill="1" applyBorder="1" applyProtection="1">
      <alignment vertical="center"/>
    </xf>
    <xf numFmtId="0" fontId="15" fillId="0" borderId="107" xfId="5" applyBorder="1">
      <alignment vertical="center"/>
    </xf>
    <xf numFmtId="0" fontId="15" fillId="0" borderId="50" xfId="5" applyBorder="1">
      <alignment vertical="center"/>
    </xf>
    <xf numFmtId="183" fontId="15" fillId="5" borderId="49" xfId="6" applyNumberFormat="1" applyFont="1" applyFill="1" applyBorder="1" applyAlignment="1" applyProtection="1">
      <alignment vertical="center"/>
      <protection locked="0"/>
    </xf>
    <xf numFmtId="184" fontId="15" fillId="0" borderId="48" xfId="6" applyNumberFormat="1" applyFont="1" applyFill="1" applyBorder="1" applyAlignment="1" applyProtection="1">
      <alignment vertical="center"/>
      <protection locked="0"/>
    </xf>
    <xf numFmtId="40" fontId="15" fillId="4" borderId="5" xfId="6" applyNumberFormat="1" applyFont="1" applyFill="1" applyBorder="1" applyAlignment="1" applyProtection="1">
      <alignment vertical="center" shrinkToFit="1"/>
    </xf>
    <xf numFmtId="38" fontId="15" fillId="0" borderId="58" xfId="6" applyFont="1" applyFill="1" applyBorder="1" applyAlignment="1" applyProtection="1">
      <alignment horizontal="center" vertical="center"/>
    </xf>
    <xf numFmtId="0" fontId="18" fillId="0" borderId="109" xfId="5" applyFont="1" applyBorder="1" applyAlignment="1">
      <alignment vertical="center" wrapText="1"/>
    </xf>
    <xf numFmtId="0" fontId="15" fillId="0" borderId="102" xfId="5" applyBorder="1">
      <alignment vertical="center"/>
    </xf>
    <xf numFmtId="185" fontId="15" fillId="5" borderId="110" xfId="6" applyNumberFormat="1" applyFont="1" applyFill="1" applyBorder="1" applyAlignment="1" applyProtection="1">
      <alignment vertical="center"/>
      <protection locked="0"/>
    </xf>
    <xf numFmtId="186" fontId="15" fillId="0" borderId="104" xfId="6" applyNumberFormat="1" applyFont="1" applyFill="1" applyBorder="1" applyAlignment="1" applyProtection="1">
      <alignment vertical="center"/>
      <protection locked="0"/>
    </xf>
    <xf numFmtId="0" fontId="15" fillId="0" borderId="48" xfId="5" applyBorder="1" applyAlignment="1">
      <alignment vertical="center" shrinkToFit="1"/>
    </xf>
    <xf numFmtId="0" fontId="15" fillId="0" borderId="48" xfId="5" applyBorder="1">
      <alignment vertical="center"/>
    </xf>
    <xf numFmtId="0" fontId="15" fillId="0" borderId="3" xfId="6" applyNumberFormat="1" applyFont="1" applyFill="1" applyBorder="1" applyProtection="1">
      <alignment vertical="center"/>
      <protection hidden="1"/>
    </xf>
    <xf numFmtId="40" fontId="15" fillId="4" borderId="1" xfId="6" applyNumberFormat="1" applyFont="1" applyFill="1" applyBorder="1" applyAlignment="1" applyProtection="1">
      <alignment vertical="center" shrinkToFit="1"/>
      <protection hidden="1"/>
    </xf>
    <xf numFmtId="185" fontId="15" fillId="5" borderId="49" xfId="6" applyNumberFormat="1" applyFont="1" applyFill="1" applyBorder="1" applyAlignment="1" applyProtection="1">
      <alignment vertical="center"/>
      <protection locked="0"/>
    </xf>
    <xf numFmtId="0" fontId="15" fillId="0" borderId="30" xfId="6" applyNumberFormat="1" applyFont="1" applyFill="1" applyBorder="1" applyProtection="1">
      <alignment vertical="center"/>
      <protection hidden="1"/>
    </xf>
    <xf numFmtId="40" fontId="15" fillId="4" borderId="29" xfId="6" applyNumberFormat="1" applyFont="1" applyFill="1" applyBorder="1" applyAlignment="1" applyProtection="1">
      <alignment vertical="center" shrinkToFit="1"/>
      <protection hidden="1"/>
    </xf>
    <xf numFmtId="38" fontId="15" fillId="0" borderId="112" xfId="6" applyFont="1" applyFill="1" applyBorder="1" applyAlignment="1" applyProtection="1">
      <alignment horizontal="center" vertical="center"/>
    </xf>
    <xf numFmtId="186" fontId="15" fillId="0" borderId="48" xfId="6" applyNumberFormat="1" applyFont="1" applyFill="1" applyBorder="1" applyAlignment="1" applyProtection="1">
      <alignment vertical="center"/>
      <protection locked="0"/>
    </xf>
    <xf numFmtId="0" fontId="15" fillId="0" borderId="113" xfId="5" applyBorder="1">
      <alignment vertical="center"/>
    </xf>
    <xf numFmtId="0" fontId="15" fillId="0" borderId="95" xfId="5" applyBorder="1">
      <alignment vertical="center"/>
    </xf>
    <xf numFmtId="185" fontId="15" fillId="5" borderId="114" xfId="6" applyNumberFormat="1" applyFont="1" applyFill="1" applyBorder="1" applyAlignment="1" applyProtection="1">
      <alignment vertical="center"/>
      <protection locked="0"/>
    </xf>
    <xf numFmtId="186" fontId="15" fillId="0" borderId="68" xfId="6" applyNumberFormat="1" applyFont="1" applyFill="1" applyBorder="1" applyAlignment="1" applyProtection="1">
      <alignment vertical="center"/>
      <protection locked="0"/>
    </xf>
    <xf numFmtId="0" fontId="15" fillId="0" borderId="94" xfId="6" applyNumberFormat="1" applyFont="1" applyFill="1" applyBorder="1" applyProtection="1">
      <alignment vertical="center"/>
      <protection hidden="1"/>
    </xf>
    <xf numFmtId="40" fontId="15" fillId="4" borderId="96" xfId="6" applyNumberFormat="1" applyFont="1" applyFill="1" applyBorder="1" applyAlignment="1" applyProtection="1">
      <alignment vertical="center" shrinkToFit="1"/>
      <protection hidden="1"/>
    </xf>
    <xf numFmtId="0" fontId="15" fillId="0" borderId="115" xfId="5" applyBorder="1">
      <alignment vertical="center"/>
    </xf>
    <xf numFmtId="0" fontId="15" fillId="0" borderId="116" xfId="5" applyBorder="1">
      <alignment vertical="center"/>
    </xf>
    <xf numFmtId="185" fontId="15" fillId="5" borderId="117" xfId="6" applyNumberFormat="1" applyFont="1" applyFill="1" applyBorder="1" applyAlignment="1" applyProtection="1">
      <alignment vertical="center"/>
      <protection locked="0"/>
    </xf>
    <xf numFmtId="186" fontId="15" fillId="0" borderId="118" xfId="6" applyNumberFormat="1" applyFont="1" applyFill="1" applyBorder="1" applyAlignment="1" applyProtection="1">
      <alignment vertical="center"/>
      <protection locked="0"/>
    </xf>
    <xf numFmtId="0" fontId="15" fillId="0" borderId="118" xfId="5" applyBorder="1" applyAlignment="1">
      <alignment vertical="center" shrinkToFit="1"/>
    </xf>
    <xf numFmtId="0" fontId="15" fillId="0" borderId="120" xfId="6" applyNumberFormat="1" applyFont="1" applyFill="1" applyBorder="1" applyProtection="1">
      <alignment vertical="center"/>
      <protection hidden="1"/>
    </xf>
    <xf numFmtId="40" fontId="15" fillId="4" borderId="121" xfId="6" applyNumberFormat="1" applyFont="1" applyFill="1" applyBorder="1" applyAlignment="1" applyProtection="1">
      <alignment vertical="center" shrinkToFit="1"/>
      <protection hidden="1"/>
    </xf>
    <xf numFmtId="38" fontId="15" fillId="0" borderId="118" xfId="6" applyFont="1" applyFill="1" applyBorder="1" applyAlignment="1" applyProtection="1">
      <alignment horizontal="center" vertical="center"/>
    </xf>
    <xf numFmtId="0" fontId="15" fillId="0" borderId="109" xfId="5" applyBorder="1">
      <alignment vertical="center"/>
    </xf>
    <xf numFmtId="0" fontId="15" fillId="0" borderId="101" xfId="6" applyNumberFormat="1" applyFont="1" applyFill="1" applyBorder="1" applyProtection="1">
      <alignment vertical="center"/>
      <protection hidden="1"/>
    </xf>
    <xf numFmtId="40" fontId="15" fillId="4" borderId="103" xfId="6" applyNumberFormat="1" applyFont="1" applyFill="1" applyBorder="1" applyAlignment="1" applyProtection="1">
      <alignment vertical="center" shrinkToFit="1"/>
      <protection hidden="1"/>
    </xf>
    <xf numFmtId="0" fontId="15" fillId="0" borderId="122" xfId="5" applyBorder="1">
      <alignment vertical="center"/>
    </xf>
    <xf numFmtId="0" fontId="15" fillId="0" borderId="108" xfId="5" applyBorder="1">
      <alignment vertical="center"/>
    </xf>
    <xf numFmtId="185" fontId="15" fillId="5" borderId="123" xfId="6" applyNumberFormat="1" applyFont="1" applyFill="1" applyBorder="1" applyAlignment="1" applyProtection="1">
      <alignment vertical="center"/>
      <protection locked="0"/>
    </xf>
    <xf numFmtId="0" fontId="15" fillId="0" borderId="124" xfId="5" applyBorder="1">
      <alignment vertical="center"/>
    </xf>
    <xf numFmtId="186" fontId="15" fillId="0" borderId="125" xfId="6" applyNumberFormat="1" applyFont="1" applyFill="1" applyBorder="1" applyAlignment="1" applyProtection="1">
      <alignment vertical="center"/>
      <protection locked="0"/>
    </xf>
    <xf numFmtId="0" fontId="15" fillId="0" borderId="31" xfId="6" applyNumberFormat="1" applyFont="1" applyFill="1" applyBorder="1" applyProtection="1">
      <alignment vertical="center"/>
      <protection hidden="1"/>
    </xf>
    <xf numFmtId="40" fontId="15" fillId="4" borderId="5" xfId="6" applyNumberFormat="1" applyFont="1" applyFill="1" applyBorder="1" applyAlignment="1" applyProtection="1">
      <alignment vertical="center" shrinkToFit="1"/>
      <protection hidden="1"/>
    </xf>
    <xf numFmtId="0" fontId="24" fillId="0" borderId="129" xfId="5" applyFont="1" applyBorder="1" applyAlignment="1">
      <alignment horizontal="center" vertical="center" wrapText="1"/>
    </xf>
    <xf numFmtId="0" fontId="24" fillId="0" borderId="131" xfId="5" applyFont="1" applyBorder="1" applyAlignment="1">
      <alignment horizontal="center" vertical="center" wrapText="1"/>
    </xf>
    <xf numFmtId="0" fontId="15" fillId="0" borderId="111" xfId="5" applyBorder="1" applyAlignment="1">
      <alignment horizontal="center" vertical="center" wrapText="1"/>
    </xf>
    <xf numFmtId="0" fontId="15" fillId="0" borderId="57" xfId="5" applyBorder="1" applyAlignment="1">
      <alignment horizontal="center" vertical="center" wrapText="1"/>
    </xf>
    <xf numFmtId="0" fontId="20" fillId="0" borderId="23" xfId="5" applyFont="1" applyBorder="1" applyAlignment="1">
      <alignment horizontal="center" vertical="center" textRotation="255" shrinkToFit="1"/>
    </xf>
    <xf numFmtId="40" fontId="21" fillId="4" borderId="79" xfId="6" applyNumberFormat="1" applyFont="1" applyFill="1" applyBorder="1" applyAlignment="1" applyProtection="1">
      <alignment vertical="center" shrinkToFit="1"/>
      <protection hidden="1"/>
    </xf>
    <xf numFmtId="0" fontId="15" fillId="4" borderId="31" xfId="6" applyNumberFormat="1" applyFont="1" applyFill="1" applyBorder="1" applyProtection="1">
      <alignment vertical="center"/>
      <protection hidden="1"/>
    </xf>
    <xf numFmtId="0" fontId="15" fillId="4" borderId="3" xfId="6" applyNumberFormat="1" applyFont="1" applyFill="1" applyBorder="1" applyProtection="1">
      <alignment vertical="center"/>
      <protection hidden="1"/>
    </xf>
    <xf numFmtId="0" fontId="15" fillId="4" borderId="101" xfId="6" applyNumberFormat="1" applyFont="1" applyFill="1" applyBorder="1" applyProtection="1">
      <alignment vertical="center"/>
      <protection hidden="1"/>
    </xf>
    <xf numFmtId="0" fontId="15" fillId="4" borderId="94" xfId="6" applyNumberFormat="1" applyFont="1" applyFill="1" applyBorder="1" applyProtection="1">
      <alignment vertical="center"/>
      <protection hidden="1"/>
    </xf>
    <xf numFmtId="0" fontId="15" fillId="4" borderId="120" xfId="6" applyNumberFormat="1" applyFont="1" applyFill="1" applyBorder="1" applyProtection="1">
      <alignment vertical="center"/>
      <protection hidden="1"/>
    </xf>
    <xf numFmtId="0" fontId="15" fillId="4" borderId="30" xfId="6" applyNumberFormat="1" applyFont="1" applyFill="1" applyBorder="1" applyProtection="1">
      <alignment vertical="center"/>
      <protection hidden="1"/>
    </xf>
    <xf numFmtId="0" fontId="15" fillId="4" borderId="31" xfId="6" applyNumberFormat="1" applyFont="1" applyFill="1" applyBorder="1" applyProtection="1">
      <alignment vertical="center"/>
    </xf>
    <xf numFmtId="0" fontId="20" fillId="4" borderId="3" xfId="6" applyNumberFormat="1" applyFont="1" applyFill="1" applyBorder="1" applyAlignment="1" applyProtection="1">
      <alignment vertical="center" shrinkToFit="1"/>
    </xf>
    <xf numFmtId="0" fontId="15" fillId="4" borderId="101" xfId="6" applyNumberFormat="1" applyFont="1" applyFill="1" applyBorder="1" applyProtection="1">
      <alignment vertical="center"/>
    </xf>
    <xf numFmtId="0" fontId="15" fillId="4" borderId="94" xfId="6" applyNumberFormat="1" applyFont="1" applyFill="1" applyBorder="1" applyProtection="1">
      <alignment vertical="center"/>
    </xf>
    <xf numFmtId="0" fontId="15" fillId="4" borderId="83" xfId="5" applyFill="1" applyBorder="1" applyAlignment="1" applyProtection="1">
      <alignment vertical="center" shrinkToFit="1"/>
      <protection hidden="1"/>
    </xf>
    <xf numFmtId="0" fontId="21" fillId="4" borderId="76" xfId="6" applyNumberFormat="1" applyFont="1" applyFill="1" applyBorder="1" applyAlignment="1" applyProtection="1">
      <alignment vertical="center" shrinkToFit="1"/>
      <protection hidden="1"/>
    </xf>
    <xf numFmtId="0" fontId="9" fillId="0" borderId="0" xfId="3" applyFont="1" applyAlignment="1"/>
    <xf numFmtId="0" fontId="9" fillId="0" borderId="0" xfId="3" quotePrefix="1" applyFont="1" applyAlignment="1">
      <alignment horizontal="right" vertical="center"/>
    </xf>
    <xf numFmtId="38" fontId="9" fillId="0" borderId="0" xfId="2" applyFont="1" applyAlignment="1">
      <alignment horizontal="center" vertical="center"/>
    </xf>
    <xf numFmtId="40" fontId="15" fillId="3" borderId="5" xfId="6" applyNumberFormat="1" applyFont="1" applyFill="1" applyBorder="1" applyAlignment="1" applyProtection="1">
      <alignment vertical="center" shrinkToFit="1"/>
      <protection hidden="1"/>
    </xf>
    <xf numFmtId="40" fontId="15" fillId="3" borderId="1" xfId="6" applyNumberFormat="1" applyFont="1" applyFill="1" applyBorder="1" applyAlignment="1" applyProtection="1">
      <alignment vertical="center" shrinkToFit="1"/>
      <protection hidden="1"/>
    </xf>
    <xf numFmtId="40" fontId="15" fillId="3" borderId="103" xfId="6" applyNumberFormat="1" applyFont="1" applyFill="1" applyBorder="1" applyAlignment="1" applyProtection="1">
      <alignment vertical="center" shrinkToFit="1"/>
      <protection hidden="1"/>
    </xf>
    <xf numFmtId="40" fontId="15" fillId="3" borderId="96" xfId="6" applyNumberFormat="1" applyFont="1" applyFill="1" applyBorder="1" applyAlignment="1" applyProtection="1">
      <alignment vertical="center" shrinkToFit="1"/>
      <protection hidden="1"/>
    </xf>
    <xf numFmtId="40" fontId="15" fillId="3" borderId="121" xfId="6" applyNumberFormat="1" applyFont="1" applyFill="1" applyBorder="1" applyAlignment="1" applyProtection="1">
      <alignment vertical="center" shrinkToFit="1"/>
      <protection hidden="1"/>
    </xf>
    <xf numFmtId="40" fontId="15" fillId="3" borderId="29" xfId="6" applyNumberFormat="1" applyFont="1" applyFill="1" applyBorder="1" applyAlignment="1" applyProtection="1">
      <alignment vertical="center" shrinkToFit="1"/>
      <protection hidden="1"/>
    </xf>
    <xf numFmtId="40" fontId="15" fillId="3" borderId="5" xfId="6" applyNumberFormat="1" applyFont="1" applyFill="1" applyBorder="1" applyAlignment="1" applyProtection="1">
      <alignment vertical="center" shrinkToFit="1"/>
    </xf>
    <xf numFmtId="40" fontId="15" fillId="3" borderId="1" xfId="6" applyNumberFormat="1" applyFont="1" applyFill="1" applyBorder="1" applyAlignment="1" applyProtection="1">
      <alignment vertical="center" shrinkToFit="1"/>
    </xf>
    <xf numFmtId="40" fontId="20" fillId="3" borderId="1" xfId="6" applyNumberFormat="1" applyFont="1" applyFill="1" applyBorder="1" applyAlignment="1" applyProtection="1">
      <alignment vertical="center" shrinkToFit="1"/>
    </xf>
    <xf numFmtId="40" fontId="15" fillId="3" borderId="103" xfId="6" applyNumberFormat="1" applyFont="1" applyFill="1" applyBorder="1" applyAlignment="1" applyProtection="1">
      <alignment vertical="center" shrinkToFit="1"/>
    </xf>
    <xf numFmtId="40" fontId="15" fillId="3" borderId="96" xfId="6" applyNumberFormat="1" applyFont="1" applyFill="1" applyBorder="1" applyAlignment="1" applyProtection="1">
      <alignment vertical="center" shrinkToFit="1"/>
    </xf>
    <xf numFmtId="40" fontId="15" fillId="3" borderId="85" xfId="6" applyNumberFormat="1" applyFont="1" applyFill="1" applyBorder="1" applyAlignment="1" applyProtection="1">
      <alignment vertical="center" shrinkToFit="1"/>
      <protection hidden="1"/>
    </xf>
    <xf numFmtId="40" fontId="21" fillId="3" borderId="80" xfId="6" applyNumberFormat="1" applyFont="1" applyFill="1" applyBorder="1" applyAlignment="1" applyProtection="1">
      <alignment vertical="center" shrinkToFit="1"/>
      <protection hidden="1"/>
    </xf>
    <xf numFmtId="40" fontId="15" fillId="3" borderId="108" xfId="6" applyNumberFormat="1" applyFont="1" applyFill="1" applyBorder="1" applyAlignment="1" applyProtection="1">
      <alignment vertical="center" shrinkToFit="1"/>
      <protection hidden="1"/>
    </xf>
    <xf numFmtId="40" fontId="15" fillId="3" borderId="50" xfId="6" applyNumberFormat="1" applyFont="1" applyFill="1" applyBorder="1" applyAlignment="1" applyProtection="1">
      <alignment vertical="center" shrinkToFit="1"/>
      <protection hidden="1"/>
    </xf>
    <xf numFmtId="40" fontId="15" fillId="3" borderId="102" xfId="6" applyNumberFormat="1" applyFont="1" applyFill="1" applyBorder="1" applyAlignment="1" applyProtection="1">
      <alignment vertical="center" shrinkToFit="1"/>
      <protection hidden="1"/>
    </xf>
    <xf numFmtId="40" fontId="15" fillId="3" borderId="95" xfId="6" applyNumberFormat="1" applyFont="1" applyFill="1" applyBorder="1" applyAlignment="1" applyProtection="1">
      <alignment vertical="center" shrinkToFit="1"/>
      <protection hidden="1"/>
    </xf>
    <xf numFmtId="40" fontId="15" fillId="3" borderId="116" xfId="6" applyNumberFormat="1" applyFont="1" applyFill="1" applyBorder="1" applyAlignment="1" applyProtection="1">
      <alignment vertical="center" shrinkToFit="1"/>
      <protection hidden="1"/>
    </xf>
    <xf numFmtId="40" fontId="15" fillId="3" borderId="111" xfId="6" applyNumberFormat="1" applyFont="1" applyFill="1" applyBorder="1" applyAlignment="1" applyProtection="1">
      <alignment vertical="center" shrinkToFit="1"/>
      <protection hidden="1"/>
    </xf>
    <xf numFmtId="40" fontId="15" fillId="3" borderId="108" xfId="6" applyNumberFormat="1" applyFont="1" applyFill="1" applyBorder="1" applyAlignment="1" applyProtection="1">
      <alignment vertical="center" shrinkToFit="1"/>
    </xf>
    <xf numFmtId="40" fontId="15" fillId="3" borderId="50" xfId="6" applyNumberFormat="1" applyFont="1" applyFill="1" applyBorder="1" applyAlignment="1" applyProtection="1">
      <alignment vertical="center" shrinkToFit="1"/>
    </xf>
    <xf numFmtId="40" fontId="20" fillId="3" borderId="50" xfId="6" applyNumberFormat="1" applyFont="1" applyFill="1" applyBorder="1" applyAlignment="1" applyProtection="1">
      <alignment vertical="center" shrinkToFit="1"/>
    </xf>
    <xf numFmtId="40" fontId="15" fillId="3" borderId="102" xfId="6" applyNumberFormat="1" applyFont="1" applyFill="1" applyBorder="1" applyAlignment="1" applyProtection="1">
      <alignment vertical="center" shrinkToFit="1"/>
    </xf>
    <xf numFmtId="40" fontId="15" fillId="3" borderId="95" xfId="6" applyNumberFormat="1" applyFont="1" applyFill="1" applyBorder="1" applyAlignment="1" applyProtection="1">
      <alignment vertical="center" shrinkToFit="1"/>
    </xf>
    <xf numFmtId="40" fontId="15" fillId="3" borderId="84" xfId="6" applyNumberFormat="1" applyFont="1" applyFill="1" applyBorder="1" applyAlignment="1" applyProtection="1">
      <alignment vertical="center" shrinkToFit="1"/>
      <protection hidden="1"/>
    </xf>
    <xf numFmtId="40" fontId="21" fillId="3" borderId="77" xfId="6" applyNumberFormat="1" applyFont="1" applyFill="1" applyBorder="1" applyAlignment="1" applyProtection="1">
      <alignment vertical="center" shrinkToFit="1"/>
      <protection hidden="1"/>
    </xf>
    <xf numFmtId="40" fontId="22" fillId="3" borderId="56" xfId="6" applyNumberFormat="1" applyFont="1" applyFill="1" applyBorder="1" applyAlignment="1" applyProtection="1">
      <alignment vertical="center" shrinkToFit="1"/>
      <protection hidden="1"/>
    </xf>
    <xf numFmtId="40" fontId="22" fillId="3" borderId="54" xfId="6" applyNumberFormat="1" applyFont="1" applyFill="1" applyBorder="1" applyAlignment="1" applyProtection="1">
      <alignment vertical="center" shrinkToFit="1"/>
      <protection hidden="1"/>
    </xf>
    <xf numFmtId="40" fontId="22" fillId="3" borderId="47" xfId="6" applyNumberFormat="1" applyFont="1" applyFill="1" applyBorder="1" applyAlignment="1" applyProtection="1">
      <alignment vertical="center" shrinkToFit="1"/>
      <protection hidden="1"/>
    </xf>
    <xf numFmtId="40" fontId="22" fillId="3" borderId="55" xfId="6" applyNumberFormat="1" applyFont="1" applyFill="1" applyBorder="1" applyAlignment="1" applyProtection="1">
      <alignment vertical="center" shrinkToFit="1"/>
      <protection hidden="1"/>
    </xf>
    <xf numFmtId="40" fontId="15" fillId="3" borderId="55" xfId="6" applyNumberFormat="1" applyFont="1" applyFill="1" applyBorder="1" applyAlignment="1" applyProtection="1">
      <alignment vertical="center" shrinkToFit="1"/>
      <protection hidden="1"/>
    </xf>
    <xf numFmtId="0" fontId="9" fillId="7" borderId="2" xfId="3" applyFont="1" applyFill="1" applyBorder="1" applyProtection="1">
      <alignment vertical="center"/>
      <protection locked="0"/>
    </xf>
    <xf numFmtId="40" fontId="15" fillId="7" borderId="5" xfId="6" applyNumberFormat="1" applyFont="1" applyFill="1" applyBorder="1" applyAlignment="1" applyProtection="1">
      <alignment vertical="center" shrinkToFit="1"/>
      <protection locked="0"/>
    </xf>
    <xf numFmtId="40" fontId="15" fillId="7" borderId="1" xfId="6" applyNumberFormat="1" applyFont="1" applyFill="1" applyBorder="1" applyAlignment="1" applyProtection="1">
      <alignment vertical="center" shrinkToFit="1"/>
      <protection locked="0"/>
    </xf>
    <xf numFmtId="40" fontId="15" fillId="7" borderId="103" xfId="6" applyNumberFormat="1" applyFont="1" applyFill="1" applyBorder="1" applyAlignment="1" applyProtection="1">
      <alignment vertical="center" shrinkToFit="1"/>
      <protection locked="0"/>
    </xf>
    <xf numFmtId="40" fontId="15" fillId="7" borderId="96" xfId="6" applyNumberFormat="1" applyFont="1" applyFill="1" applyBorder="1" applyAlignment="1" applyProtection="1">
      <alignment vertical="center" shrinkToFit="1"/>
      <protection locked="0"/>
    </xf>
    <xf numFmtId="40" fontId="15" fillId="7" borderId="121" xfId="6" applyNumberFormat="1" applyFont="1" applyFill="1" applyBorder="1" applyAlignment="1" applyProtection="1">
      <alignment vertical="center" shrinkToFit="1"/>
      <protection locked="0"/>
    </xf>
    <xf numFmtId="40" fontId="15" fillId="7" borderId="29" xfId="6" applyNumberFormat="1" applyFont="1" applyFill="1" applyBorder="1" applyAlignment="1" applyProtection="1">
      <alignment vertical="center" shrinkToFit="1"/>
      <protection locked="0"/>
    </xf>
    <xf numFmtId="40" fontId="15" fillId="7" borderId="104" xfId="6" applyNumberFormat="1" applyFont="1" applyFill="1" applyBorder="1" applyAlignment="1" applyProtection="1">
      <alignment vertical="center" shrinkToFit="1"/>
      <protection locked="0"/>
    </xf>
    <xf numFmtId="40" fontId="15" fillId="7" borderId="68" xfId="6" applyNumberFormat="1" applyFont="1" applyFill="1" applyBorder="1" applyAlignment="1" applyProtection="1">
      <alignment vertical="center" shrinkToFit="1"/>
      <protection locked="0"/>
    </xf>
    <xf numFmtId="40" fontId="15" fillId="7" borderId="103" xfId="6" applyNumberFormat="1" applyFont="1" applyFill="1" applyBorder="1" applyAlignment="1" applyProtection="1">
      <alignment vertical="center" shrinkToFit="1"/>
    </xf>
    <xf numFmtId="40" fontId="15" fillId="7" borderId="96" xfId="6" applyNumberFormat="1" applyFont="1" applyFill="1" applyBorder="1" applyAlignment="1" applyProtection="1">
      <alignment vertical="center" shrinkToFit="1"/>
    </xf>
    <xf numFmtId="40" fontId="15" fillId="7" borderId="1" xfId="6" applyNumberFormat="1" applyFont="1" applyFill="1" applyBorder="1" applyAlignment="1" applyProtection="1">
      <alignment vertical="center" shrinkToFit="1"/>
    </xf>
    <xf numFmtId="40" fontId="15" fillId="7" borderId="5" xfId="6" applyNumberFormat="1" applyFont="1" applyFill="1" applyBorder="1" applyAlignment="1" applyProtection="1">
      <alignment vertical="center" shrinkToFit="1"/>
      <protection hidden="1"/>
    </xf>
    <xf numFmtId="40" fontId="15" fillId="7" borderId="1" xfId="6" applyNumberFormat="1" applyFont="1" applyFill="1" applyBorder="1" applyAlignment="1" applyProtection="1">
      <alignment vertical="center" shrinkToFit="1"/>
      <protection hidden="1"/>
    </xf>
    <xf numFmtId="40" fontId="15" fillId="7" borderId="103" xfId="6" applyNumberFormat="1" applyFont="1" applyFill="1" applyBorder="1" applyAlignment="1" applyProtection="1">
      <alignment vertical="center" shrinkToFit="1"/>
      <protection hidden="1"/>
    </xf>
    <xf numFmtId="40" fontId="15" fillId="7" borderId="96" xfId="6" applyNumberFormat="1" applyFont="1" applyFill="1" applyBorder="1" applyAlignment="1" applyProtection="1">
      <alignment vertical="center" shrinkToFit="1"/>
      <protection hidden="1"/>
    </xf>
    <xf numFmtId="40" fontId="15" fillId="7" borderId="121" xfId="6" applyNumberFormat="1" applyFont="1" applyFill="1" applyBorder="1" applyAlignment="1" applyProtection="1">
      <alignment vertical="center" shrinkToFit="1"/>
      <protection hidden="1"/>
    </xf>
    <xf numFmtId="40" fontId="15" fillId="7" borderId="29" xfId="6" applyNumberFormat="1" applyFont="1" applyFill="1" applyBorder="1" applyAlignment="1" applyProtection="1">
      <alignment vertical="center" shrinkToFit="1"/>
      <protection hidden="1"/>
    </xf>
    <xf numFmtId="40" fontId="15" fillId="7" borderId="5" xfId="6" applyNumberFormat="1" applyFont="1" applyFill="1" applyBorder="1" applyAlignment="1" applyProtection="1">
      <alignment vertical="center" shrinkToFit="1"/>
    </xf>
    <xf numFmtId="40" fontId="15" fillId="7" borderId="71" xfId="6" applyNumberFormat="1" applyFont="1" applyFill="1" applyBorder="1" applyProtection="1">
      <alignment vertical="center"/>
      <protection locked="0"/>
    </xf>
    <xf numFmtId="40" fontId="15" fillId="7" borderId="68" xfId="6" applyNumberFormat="1" applyFont="1" applyFill="1" applyBorder="1" applyProtection="1">
      <alignment vertical="center"/>
      <protection locked="0"/>
    </xf>
    <xf numFmtId="0" fontId="9" fillId="7" borderId="0" xfId="3" applyFont="1" applyFill="1">
      <alignment vertical="center"/>
    </xf>
    <xf numFmtId="0" fontId="9" fillId="7" borderId="5" xfId="3" applyFont="1" applyFill="1" applyBorder="1">
      <alignment vertical="center"/>
    </xf>
    <xf numFmtId="40" fontId="15" fillId="3" borderId="71" xfId="6" applyNumberFormat="1" applyFont="1" applyFill="1" applyBorder="1" applyAlignment="1" applyProtection="1">
      <alignment vertical="center" shrinkToFit="1"/>
      <protection locked="0"/>
    </xf>
    <xf numFmtId="40" fontId="15" fillId="3" borderId="118" xfId="6" applyNumberFormat="1" applyFont="1" applyFill="1" applyBorder="1" applyAlignment="1" applyProtection="1">
      <alignment vertical="center" shrinkToFit="1"/>
      <protection locked="0"/>
    </xf>
    <xf numFmtId="40" fontId="15" fillId="0" borderId="96" xfId="6" applyNumberFormat="1" applyFont="1" applyFill="1" applyBorder="1" applyAlignment="1" applyProtection="1">
      <alignment vertical="center" shrinkToFit="1"/>
    </xf>
    <xf numFmtId="40" fontId="15" fillId="0" borderId="103" xfId="6" applyNumberFormat="1" applyFont="1" applyFill="1" applyBorder="1" applyAlignment="1" applyProtection="1">
      <alignment vertical="center" shrinkToFit="1"/>
    </xf>
    <xf numFmtId="40" fontId="20" fillId="0" borderId="1" xfId="6" applyNumberFormat="1" applyFont="1" applyFill="1" applyBorder="1" applyAlignment="1" applyProtection="1">
      <alignment vertical="center" shrinkToFit="1"/>
    </xf>
    <xf numFmtId="40" fontId="15" fillId="0" borderId="5" xfId="6" applyNumberFormat="1" applyFont="1" applyFill="1" applyBorder="1" applyAlignment="1" applyProtection="1">
      <alignment vertical="center" shrinkToFit="1"/>
    </xf>
    <xf numFmtId="40" fontId="15" fillId="0" borderId="1" xfId="6" applyNumberFormat="1" applyFont="1" applyFill="1" applyBorder="1" applyAlignment="1" applyProtection="1">
      <alignment vertical="center" shrinkToFit="1"/>
      <protection hidden="1"/>
    </xf>
    <xf numFmtId="40" fontId="15" fillId="0" borderId="29" xfId="6" applyNumberFormat="1" applyFont="1" applyFill="1" applyBorder="1" applyAlignment="1" applyProtection="1">
      <alignment vertical="center" shrinkToFit="1"/>
      <protection hidden="1"/>
    </xf>
    <xf numFmtId="40" fontId="15" fillId="0" borderId="96" xfId="6" applyNumberFormat="1" applyFont="1" applyFill="1" applyBorder="1" applyAlignment="1" applyProtection="1">
      <alignment vertical="center" shrinkToFit="1"/>
      <protection hidden="1"/>
    </xf>
    <xf numFmtId="40" fontId="15" fillId="0" borderId="121" xfId="6" applyNumberFormat="1" applyFont="1" applyFill="1" applyBorder="1" applyAlignment="1" applyProtection="1">
      <alignment vertical="center" shrinkToFit="1"/>
      <protection hidden="1"/>
    </xf>
    <xf numFmtId="40" fontId="15" fillId="0" borderId="103" xfId="6" applyNumberFormat="1" applyFont="1" applyFill="1" applyBorder="1" applyAlignment="1" applyProtection="1">
      <alignment vertical="center" shrinkToFit="1"/>
      <protection hidden="1"/>
    </xf>
    <xf numFmtId="40" fontId="15" fillId="0" borderId="5" xfId="6" applyNumberFormat="1" applyFont="1" applyFill="1" applyBorder="1" applyAlignment="1" applyProtection="1">
      <alignment vertical="center" shrinkToFit="1"/>
      <protection hidden="1"/>
    </xf>
    <xf numFmtId="40" fontId="15" fillId="3" borderId="5" xfId="6" applyNumberFormat="1" applyFont="1" applyFill="1" applyBorder="1" applyAlignment="1" applyProtection="1">
      <alignment vertical="center" shrinkToFit="1"/>
      <protection locked="0"/>
    </xf>
    <xf numFmtId="40" fontId="15" fillId="3" borderId="104" xfId="6" applyNumberFormat="1" applyFont="1" applyFill="1" applyBorder="1" applyAlignment="1" applyProtection="1">
      <alignment vertical="center" shrinkToFit="1"/>
      <protection locked="0"/>
    </xf>
    <xf numFmtId="40" fontId="15" fillId="3" borderId="68" xfId="6" applyNumberFormat="1" applyFont="1" applyFill="1" applyBorder="1" applyAlignment="1" applyProtection="1">
      <alignment vertical="center" shrinkToFit="1"/>
      <protection locked="0"/>
    </xf>
    <xf numFmtId="176" fontId="9" fillId="0" borderId="0" xfId="2" applyNumberFormat="1" applyFont="1" applyAlignment="1" applyProtection="1">
      <alignment vertical="center"/>
    </xf>
    <xf numFmtId="0" fontId="11" fillId="0" borderId="0" xfId="3" applyFont="1" applyAlignment="1">
      <alignment vertical="center" wrapText="1"/>
    </xf>
    <xf numFmtId="176" fontId="9" fillId="0" borderId="0" xfId="2" applyNumberFormat="1" applyFont="1" applyProtection="1">
      <alignment vertical="center"/>
    </xf>
    <xf numFmtId="0" fontId="9" fillId="0" borderId="0" xfId="3" applyFont="1" applyAlignment="1">
      <alignment horizontal="center" vertical="center"/>
    </xf>
    <xf numFmtId="0" fontId="9" fillId="0" borderId="1" xfId="3" applyFont="1" applyBorder="1" applyAlignment="1">
      <alignment vertical="top"/>
    </xf>
    <xf numFmtId="0" fontId="9" fillId="0" borderId="11" xfId="3" applyFont="1" applyBorder="1" applyAlignment="1">
      <alignment horizontal="right" vertical="center"/>
    </xf>
    <xf numFmtId="0" fontId="9" fillId="0" borderId="17" xfId="3" applyFont="1" applyBorder="1" applyAlignment="1">
      <alignment horizontal="left" vertical="center"/>
    </xf>
    <xf numFmtId="0" fontId="9" fillId="0" borderId="24" xfId="3" applyFont="1" applyBorder="1" applyAlignment="1">
      <alignment horizontal="left" vertical="center"/>
    </xf>
    <xf numFmtId="0" fontId="9" fillId="0" borderId="24" xfId="3" applyFont="1" applyBorder="1">
      <alignment vertical="center"/>
    </xf>
    <xf numFmtId="176" fontId="9" fillId="0" borderId="24" xfId="2" applyNumberFormat="1" applyFont="1" applyBorder="1" applyAlignment="1" applyProtection="1">
      <alignment vertical="center"/>
    </xf>
    <xf numFmtId="0" fontId="9" fillId="0" borderId="24" xfId="3" applyFont="1" applyBorder="1" applyAlignment="1">
      <alignment horizontal="distributed" vertical="center"/>
    </xf>
    <xf numFmtId="0" fontId="9" fillId="0" borderId="25" xfId="3" applyFont="1" applyBorder="1" applyAlignment="1">
      <alignment horizontal="distributed" vertical="center"/>
    </xf>
    <xf numFmtId="0" fontId="9" fillId="0" borderId="7" xfId="3" applyFont="1" applyBorder="1">
      <alignment vertical="center"/>
    </xf>
    <xf numFmtId="0" fontId="9" fillId="0" borderId="9" xfId="3" applyFont="1" applyBorder="1">
      <alignment vertical="center"/>
    </xf>
    <xf numFmtId="0" fontId="9" fillId="0" borderId="10" xfId="3" applyFont="1" applyBorder="1">
      <alignment vertical="center"/>
    </xf>
    <xf numFmtId="0" fontId="9" fillId="0" borderId="3" xfId="3" applyFont="1" applyBorder="1">
      <alignment vertical="center"/>
    </xf>
    <xf numFmtId="0" fontId="11" fillId="0" borderId="2" xfId="3" applyFont="1" applyBorder="1" applyAlignment="1">
      <alignment horizontal="left" vertical="center" indent="1"/>
    </xf>
    <xf numFmtId="0" fontId="9" fillId="0" borderId="2" xfId="3" applyFont="1" applyBorder="1" applyAlignment="1">
      <alignment horizontal="left" vertical="center" indent="1"/>
    </xf>
    <xf numFmtId="0" fontId="9" fillId="0" borderId="11" xfId="3" applyFont="1" applyBorder="1" applyAlignment="1">
      <alignment horizontal="left" vertical="center" indent="1"/>
    </xf>
    <xf numFmtId="0" fontId="9" fillId="0" borderId="3" xfId="3" applyFont="1" applyBorder="1" applyAlignment="1">
      <alignment vertical="distributed"/>
    </xf>
    <xf numFmtId="0" fontId="9" fillId="0" borderId="2" xfId="3" applyFont="1" applyBorder="1" applyAlignment="1">
      <alignment vertical="distributed"/>
    </xf>
    <xf numFmtId="0" fontId="9" fillId="0" borderId="11" xfId="3" applyFont="1" applyBorder="1" applyAlignment="1">
      <alignment vertical="distributed"/>
    </xf>
    <xf numFmtId="0" fontId="9" fillId="0" borderId="12" xfId="3" applyFont="1" applyBorder="1">
      <alignment vertical="center"/>
    </xf>
    <xf numFmtId="0" fontId="9" fillId="0" borderId="18" xfId="3" applyFont="1" applyBorder="1" applyAlignment="1">
      <alignment vertical="distributed"/>
    </xf>
    <xf numFmtId="0" fontId="11" fillId="0" borderId="13" xfId="3" applyFont="1" applyBorder="1" applyAlignment="1">
      <alignment horizontal="left" vertical="center" indent="1"/>
    </xf>
    <xf numFmtId="0" fontId="9" fillId="0" borderId="13" xfId="3" applyFont="1" applyBorder="1" applyAlignment="1">
      <alignment horizontal="left" vertical="center" indent="1"/>
    </xf>
    <xf numFmtId="0" fontId="9" fillId="0" borderId="20" xfId="3" applyFont="1" applyBorder="1" applyAlignment="1">
      <alignment horizontal="left" vertical="center" indent="1"/>
    </xf>
    <xf numFmtId="0" fontId="9" fillId="0" borderId="0" xfId="3" applyFont="1" applyAlignment="1">
      <alignment horizontal="distributed" vertical="distributed"/>
    </xf>
    <xf numFmtId="0" fontId="9" fillId="0" borderId="0" xfId="3" applyFont="1" applyAlignment="1">
      <alignment vertical="distributed"/>
    </xf>
    <xf numFmtId="0" fontId="9" fillId="0" borderId="1" xfId="3" applyFont="1" applyBorder="1">
      <alignment vertical="center"/>
    </xf>
    <xf numFmtId="0" fontId="9" fillId="0" borderId="2" xfId="3" applyFont="1" applyBorder="1">
      <alignment vertical="center"/>
    </xf>
    <xf numFmtId="0" fontId="9" fillId="0" borderId="2" xfId="3" applyFont="1" applyBorder="1" applyAlignment="1">
      <alignment vertical="top"/>
    </xf>
    <xf numFmtId="0" fontId="9" fillId="0" borderId="2" xfId="3" applyFont="1" applyBorder="1" applyAlignment="1">
      <alignment horizontal="center" vertical="center"/>
    </xf>
    <xf numFmtId="0" fontId="9" fillId="0" borderId="2" xfId="3" applyFont="1" applyBorder="1" applyAlignment="1"/>
    <xf numFmtId="0" fontId="9" fillId="0" borderId="11" xfId="3" applyFont="1" applyBorder="1" applyAlignment="1"/>
    <xf numFmtId="0" fontId="9" fillId="0" borderId="19" xfId="3" applyFont="1" applyBorder="1">
      <alignment vertical="center"/>
    </xf>
    <xf numFmtId="0" fontId="9" fillId="0" borderId="13" xfId="3" applyFont="1" applyBorder="1">
      <alignment vertical="center"/>
    </xf>
    <xf numFmtId="0" fontId="9" fillId="0" borderId="13" xfId="3" applyFont="1" applyBorder="1" applyAlignment="1">
      <alignment vertical="top"/>
    </xf>
    <xf numFmtId="0" fontId="9" fillId="0" borderId="20" xfId="3" applyFont="1" applyBorder="1">
      <alignment vertical="center"/>
    </xf>
    <xf numFmtId="178" fontId="9" fillId="0" borderId="0" xfId="3" applyNumberFormat="1" applyFont="1">
      <alignment vertical="center"/>
    </xf>
    <xf numFmtId="0" fontId="9" fillId="0" borderId="32" xfId="3" applyFont="1" applyBorder="1">
      <alignment vertical="center"/>
    </xf>
    <xf numFmtId="0" fontId="9" fillId="0" borderId="33" xfId="3" applyFont="1" applyBorder="1" applyAlignment="1">
      <alignment vertical="distributed"/>
    </xf>
    <xf numFmtId="0" fontId="9" fillId="7" borderId="1" xfId="3" applyFont="1" applyFill="1" applyBorder="1" applyAlignment="1">
      <alignment vertical="distributed"/>
    </xf>
    <xf numFmtId="0" fontId="9" fillId="7" borderId="2" xfId="3" applyFont="1" applyFill="1" applyBorder="1">
      <alignment vertical="center"/>
    </xf>
    <xf numFmtId="38" fontId="9" fillId="7" borderId="2" xfId="2" applyFont="1" applyFill="1" applyBorder="1" applyAlignment="1" applyProtection="1">
      <alignment vertical="distributed"/>
    </xf>
    <xf numFmtId="38" fontId="8" fillId="7" borderId="2" xfId="2" applyFont="1" applyFill="1" applyBorder="1" applyAlignment="1" applyProtection="1">
      <alignment vertical="center"/>
    </xf>
    <xf numFmtId="38" fontId="9" fillId="7" borderId="2" xfId="2" applyFont="1" applyFill="1" applyBorder="1" applyAlignment="1" applyProtection="1">
      <alignment vertical="center"/>
    </xf>
    <xf numFmtId="0" fontId="9" fillId="7" borderId="11" xfId="3" applyFont="1" applyFill="1" applyBorder="1">
      <alignment vertical="center"/>
    </xf>
    <xf numFmtId="0" fontId="9" fillId="0" borderId="36" xfId="3" applyFont="1" applyBorder="1">
      <alignment vertical="center"/>
    </xf>
    <xf numFmtId="0" fontId="9" fillId="0" borderId="37" xfId="3" applyFont="1" applyBorder="1" applyAlignment="1">
      <alignment vertical="distributed"/>
    </xf>
    <xf numFmtId="0" fontId="9" fillId="0" borderId="23" xfId="3" applyFont="1" applyBorder="1">
      <alignment vertical="center"/>
    </xf>
    <xf numFmtId="0" fontId="9" fillId="0" borderId="24" xfId="3" applyFont="1" applyBorder="1" applyAlignment="1">
      <alignment vertical="distributed"/>
    </xf>
    <xf numFmtId="40" fontId="15" fillId="0" borderId="106" xfId="6" applyNumberFormat="1" applyFont="1" applyFill="1" applyBorder="1" applyAlignment="1" applyProtection="1">
      <alignment vertical="center" shrinkToFit="1"/>
    </xf>
    <xf numFmtId="40" fontId="15" fillId="7" borderId="5" xfId="6" applyNumberFormat="1" applyFont="1" applyFill="1" applyBorder="1" applyAlignment="1" applyProtection="1">
      <alignment vertical="center" shrinkToFit="1"/>
      <protection locked="0" hidden="1"/>
    </xf>
    <xf numFmtId="40" fontId="15" fillId="7" borderId="1" xfId="6" applyNumberFormat="1" applyFont="1" applyFill="1" applyBorder="1" applyAlignment="1" applyProtection="1">
      <alignment vertical="center" shrinkToFit="1"/>
      <protection locked="0" hidden="1"/>
    </xf>
    <xf numFmtId="40" fontId="15" fillId="7" borderId="103" xfId="6" applyNumberFormat="1" applyFont="1" applyFill="1" applyBorder="1" applyAlignment="1" applyProtection="1">
      <alignment vertical="center" shrinkToFit="1"/>
      <protection locked="0" hidden="1"/>
    </xf>
    <xf numFmtId="40" fontId="15" fillId="7" borderId="96" xfId="6" applyNumberFormat="1" applyFont="1" applyFill="1" applyBorder="1" applyAlignment="1" applyProtection="1">
      <alignment vertical="center" shrinkToFit="1"/>
      <protection locked="0" hidden="1"/>
    </xf>
    <xf numFmtId="40" fontId="15" fillId="7" borderId="121" xfId="6" applyNumberFormat="1" applyFont="1" applyFill="1" applyBorder="1" applyAlignment="1" applyProtection="1">
      <alignment vertical="center" shrinkToFit="1"/>
      <protection locked="0" hidden="1"/>
    </xf>
    <xf numFmtId="40" fontId="15" fillId="7" borderId="29" xfId="6" applyNumberFormat="1" applyFont="1" applyFill="1" applyBorder="1" applyAlignment="1" applyProtection="1">
      <alignment vertical="center" shrinkToFit="1"/>
      <protection locked="0" hidden="1"/>
    </xf>
    <xf numFmtId="38" fontId="9" fillId="0" borderId="0" xfId="2" applyFont="1" applyAlignment="1" applyProtection="1">
      <alignment horizontal="center" vertical="center"/>
    </xf>
    <xf numFmtId="0" fontId="9" fillId="2" borderId="0" xfId="3" applyFont="1" applyFill="1">
      <alignment vertical="center"/>
    </xf>
    <xf numFmtId="0" fontId="9" fillId="2" borderId="0" xfId="0" applyFont="1" applyFill="1">
      <alignment vertical="center"/>
    </xf>
    <xf numFmtId="0" fontId="9" fillId="2" borderId="6" xfId="0" applyFont="1" applyFill="1" applyBorder="1" applyAlignment="1">
      <alignment horizontal="left" vertical="center"/>
    </xf>
    <xf numFmtId="0" fontId="9" fillId="2" borderId="6" xfId="0" applyFont="1" applyFill="1" applyBorder="1">
      <alignment vertical="center"/>
    </xf>
    <xf numFmtId="0" fontId="9" fillId="2" borderId="2" xfId="0" applyFont="1" applyFill="1" applyBorder="1">
      <alignment vertical="center"/>
    </xf>
    <xf numFmtId="0" fontId="11" fillId="2" borderId="0" xfId="0" applyFont="1" applyFill="1">
      <alignment vertical="center"/>
    </xf>
    <xf numFmtId="0" fontId="11" fillId="2" borderId="6" xfId="0" applyFont="1" applyFill="1" applyBorder="1">
      <alignment vertical="center"/>
    </xf>
    <xf numFmtId="0" fontId="11" fillId="2" borderId="2" xfId="0" applyFont="1" applyFill="1" applyBorder="1">
      <alignment vertical="center"/>
    </xf>
    <xf numFmtId="0" fontId="9" fillId="2" borderId="0" xfId="0" applyFont="1" applyFill="1" applyAlignment="1">
      <alignment vertical="top"/>
    </xf>
    <xf numFmtId="0" fontId="9" fillId="3" borderId="2" xfId="3" applyFont="1" applyFill="1" applyBorder="1" applyProtection="1">
      <alignment vertical="center"/>
      <protection locked="0"/>
    </xf>
    <xf numFmtId="0" fontId="9" fillId="7" borderId="0" xfId="3" applyFont="1" applyFill="1" applyAlignment="1" applyProtection="1">
      <alignment vertical="top"/>
      <protection locked="0"/>
    </xf>
    <xf numFmtId="176" fontId="9" fillId="0" borderId="0" xfId="2" applyNumberFormat="1" applyFont="1" applyBorder="1" applyAlignment="1" applyProtection="1">
      <alignment vertical="center"/>
    </xf>
    <xf numFmtId="176" fontId="9" fillId="0" borderId="0" xfId="2" applyNumberFormat="1" applyFont="1" applyFill="1" applyBorder="1" applyAlignment="1" applyProtection="1">
      <alignment vertical="center"/>
    </xf>
    <xf numFmtId="0" fontId="9" fillId="0" borderId="8" xfId="3" applyFont="1" applyBorder="1" applyAlignment="1">
      <alignment horizontal="center" vertical="center"/>
    </xf>
    <xf numFmtId="0" fontId="9" fillId="3" borderId="2" xfId="3" applyFont="1" applyFill="1" applyBorder="1">
      <alignment vertical="center"/>
    </xf>
    <xf numFmtId="0" fontId="9" fillId="3" borderId="11" xfId="3" applyFont="1" applyFill="1" applyBorder="1">
      <alignment vertical="center"/>
    </xf>
    <xf numFmtId="0" fontId="9" fillId="3" borderId="1" xfId="3" applyFont="1" applyFill="1" applyBorder="1" applyAlignment="1">
      <alignment vertical="distributed"/>
    </xf>
    <xf numFmtId="38" fontId="9" fillId="3" borderId="2" xfId="2" applyFont="1" applyFill="1" applyBorder="1" applyAlignment="1" applyProtection="1">
      <alignment vertical="distributed"/>
    </xf>
    <xf numFmtId="38" fontId="8" fillId="3" borderId="2" xfId="2" applyFont="1" applyFill="1" applyBorder="1" applyAlignment="1" applyProtection="1">
      <alignment vertical="center"/>
    </xf>
    <xf numFmtId="38" fontId="9" fillId="3" borderId="2" xfId="2" applyFont="1" applyFill="1" applyBorder="1" applyAlignment="1" applyProtection="1">
      <alignment vertical="center"/>
    </xf>
    <xf numFmtId="0" fontId="9" fillId="7" borderId="22" xfId="3" applyFont="1" applyFill="1" applyBorder="1" applyProtection="1">
      <alignment vertical="center"/>
      <protection locked="0"/>
    </xf>
    <xf numFmtId="0" fontId="9" fillId="7" borderId="0" xfId="3" applyFont="1" applyFill="1" applyProtection="1">
      <alignment vertical="center"/>
      <protection locked="0"/>
    </xf>
    <xf numFmtId="0" fontId="9" fillId="7" borderId="21" xfId="3" applyFont="1" applyFill="1" applyBorder="1" applyAlignment="1" applyProtection="1">
      <alignment vertical="top"/>
      <protection locked="0"/>
    </xf>
    <xf numFmtId="0" fontId="9" fillId="7" borderId="26" xfId="3" applyFont="1" applyFill="1" applyBorder="1" applyAlignment="1" applyProtection="1">
      <alignment vertical="top"/>
      <protection locked="0"/>
    </xf>
    <xf numFmtId="0" fontId="9" fillId="7" borderId="17" xfId="3" applyFont="1" applyFill="1" applyBorder="1" applyProtection="1">
      <alignment vertical="center"/>
      <protection locked="0"/>
    </xf>
    <xf numFmtId="0" fontId="9" fillId="7" borderId="0" xfId="0" applyFont="1" applyFill="1" applyProtection="1">
      <alignment vertical="center"/>
      <protection locked="0"/>
    </xf>
    <xf numFmtId="0" fontId="9" fillId="7" borderId="21" xfId="3" applyFont="1" applyFill="1" applyBorder="1" applyProtection="1">
      <alignment vertical="center"/>
      <protection locked="0"/>
    </xf>
    <xf numFmtId="176" fontId="9" fillId="7" borderId="0" xfId="2" applyNumberFormat="1" applyFont="1" applyFill="1" applyBorder="1" applyAlignment="1" applyProtection="1">
      <alignment vertical="center"/>
      <protection locked="0"/>
    </xf>
    <xf numFmtId="176" fontId="9" fillId="7" borderId="26" xfId="2" applyNumberFormat="1" applyFont="1" applyFill="1" applyBorder="1" applyAlignment="1" applyProtection="1">
      <alignment vertical="center"/>
      <protection locked="0"/>
    </xf>
    <xf numFmtId="0" fontId="9" fillId="7" borderId="23" xfId="3" applyFont="1" applyFill="1" applyBorder="1" applyProtection="1">
      <alignment vertical="center"/>
      <protection locked="0"/>
    </xf>
    <xf numFmtId="0" fontId="9" fillId="7" borderId="24" xfId="3" applyFont="1" applyFill="1" applyBorder="1" applyProtection="1">
      <alignment vertical="center"/>
      <protection locked="0"/>
    </xf>
    <xf numFmtId="0" fontId="9" fillId="7" borderId="27" xfId="3" applyFont="1" applyFill="1" applyBorder="1" applyProtection="1">
      <alignment vertical="center"/>
      <protection locked="0"/>
    </xf>
    <xf numFmtId="176" fontId="9" fillId="7" borderId="24" xfId="2" applyNumberFormat="1" applyFont="1" applyFill="1" applyBorder="1" applyAlignment="1" applyProtection="1">
      <alignment vertical="center"/>
      <protection locked="0"/>
    </xf>
    <xf numFmtId="176" fontId="9" fillId="7" borderId="28" xfId="2" applyNumberFormat="1" applyFont="1" applyFill="1" applyBorder="1" applyAlignment="1" applyProtection="1">
      <alignment vertical="center"/>
      <protection locked="0"/>
    </xf>
    <xf numFmtId="0" fontId="9" fillId="7" borderId="25" xfId="3" applyFont="1" applyFill="1" applyBorder="1" applyProtection="1">
      <alignment vertical="center"/>
      <protection locked="0"/>
    </xf>
    <xf numFmtId="0" fontId="9" fillId="0" borderId="52" xfId="3" applyFont="1" applyBorder="1">
      <alignment vertical="center"/>
    </xf>
    <xf numFmtId="0" fontId="9" fillId="0" borderId="31" xfId="3" applyFont="1" applyBorder="1">
      <alignment vertical="center"/>
    </xf>
    <xf numFmtId="0" fontId="9" fillId="0" borderId="21" xfId="3" applyFont="1" applyBorder="1">
      <alignment vertical="center"/>
    </xf>
    <xf numFmtId="0" fontId="9" fillId="0" borderId="17" xfId="3" applyFont="1" applyBorder="1" applyAlignment="1">
      <alignment horizontal="distributed" vertical="center"/>
    </xf>
    <xf numFmtId="0" fontId="9" fillId="0" borderId="22" xfId="3" applyFont="1" applyBorder="1">
      <alignment vertical="center"/>
    </xf>
    <xf numFmtId="0" fontId="9" fillId="0" borderId="17" xfId="3" applyFont="1" applyBorder="1">
      <alignment vertical="center"/>
    </xf>
    <xf numFmtId="0" fontId="9" fillId="0" borderId="42" xfId="3" applyFont="1" applyBorder="1">
      <alignment vertical="center"/>
    </xf>
    <xf numFmtId="0" fontId="9" fillId="0" borderId="43" xfId="3" applyFont="1" applyBorder="1" applyAlignment="1">
      <alignment vertical="distributed"/>
    </xf>
    <xf numFmtId="0" fontId="9" fillId="0" borderId="44" xfId="3" applyFont="1" applyBorder="1" applyAlignment="1">
      <alignment vertical="distributed"/>
    </xf>
    <xf numFmtId="0" fontId="9" fillId="0" borderId="14" xfId="3" applyFont="1" applyBorder="1">
      <alignment vertical="center"/>
    </xf>
    <xf numFmtId="0" fontId="9" fillId="0" borderId="8" xfId="3" applyFont="1" applyBorder="1">
      <alignment vertical="center"/>
    </xf>
    <xf numFmtId="0" fontId="9" fillId="0" borderId="8" xfId="3" applyFont="1" applyBorder="1" applyAlignment="1">
      <alignment vertical="top"/>
    </xf>
    <xf numFmtId="0" fontId="9" fillId="0" borderId="8" xfId="3" applyFont="1" applyBorder="1" applyAlignment="1"/>
    <xf numFmtId="0" fontId="9" fillId="0" borderId="15" xfId="3" applyFont="1" applyBorder="1" applyAlignment="1"/>
    <xf numFmtId="0" fontId="9" fillId="0" borderId="6" xfId="4" applyFont="1" applyBorder="1">
      <alignment vertical="center"/>
    </xf>
    <xf numFmtId="0" fontId="9" fillId="0" borderId="0" xfId="4" applyFont="1" applyAlignment="1">
      <alignment horizontal="center" vertical="center"/>
    </xf>
    <xf numFmtId="0" fontId="9" fillId="0" borderId="0" xfId="4" applyFont="1" applyAlignment="1">
      <alignment vertical="distributed" wrapText="1"/>
    </xf>
    <xf numFmtId="187" fontId="9" fillId="0" borderId="0" xfId="3" applyNumberFormat="1" applyFont="1">
      <alignment vertical="center"/>
    </xf>
    <xf numFmtId="0" fontId="9" fillId="0" borderId="0" xfId="4" applyFont="1" applyAlignment="1">
      <alignment vertical="top"/>
    </xf>
    <xf numFmtId="0" fontId="9" fillId="0" borderId="0" xfId="3" applyFont="1" applyAlignment="1">
      <alignment horizontal="left" vertical="top"/>
    </xf>
    <xf numFmtId="0" fontId="9" fillId="0" borderId="15" xfId="3" applyFont="1" applyBorder="1" applyAlignment="1">
      <alignment vertical="distributed"/>
    </xf>
    <xf numFmtId="0" fontId="9" fillId="3" borderId="0" xfId="4" applyFont="1" applyFill="1">
      <alignment vertical="center"/>
    </xf>
    <xf numFmtId="0" fontId="9" fillId="0" borderId="39" xfId="3" applyFont="1" applyBorder="1" applyAlignment="1">
      <alignment vertical="distributed"/>
    </xf>
    <xf numFmtId="0" fontId="9" fillId="0" borderId="40" xfId="3" applyFont="1" applyBorder="1" applyAlignment="1">
      <alignment vertical="distributed"/>
    </xf>
    <xf numFmtId="0" fontId="9" fillId="0" borderId="29" xfId="3" applyFont="1" applyBorder="1">
      <alignment vertical="center"/>
    </xf>
    <xf numFmtId="0" fontId="9" fillId="0" borderId="4" xfId="3" applyFont="1" applyBorder="1">
      <alignment vertical="center"/>
    </xf>
    <xf numFmtId="0" fontId="9" fillId="0" borderId="11" xfId="3" applyFont="1" applyBorder="1">
      <alignment vertical="center"/>
    </xf>
    <xf numFmtId="0" fontId="31" fillId="0" borderId="0" xfId="0" applyFont="1">
      <alignment vertical="center"/>
    </xf>
    <xf numFmtId="0" fontId="7" fillId="0" borderId="0" xfId="0" applyFont="1">
      <alignment vertical="center"/>
    </xf>
    <xf numFmtId="0" fontId="30" fillId="0" borderId="0" xfId="0" applyFont="1" applyAlignment="1">
      <alignment horizontal="center" vertical="center"/>
    </xf>
    <xf numFmtId="0" fontId="31" fillId="8" borderId="48" xfId="0" applyFont="1" applyFill="1" applyBorder="1" applyAlignment="1">
      <alignment horizontal="center" vertical="center"/>
    </xf>
    <xf numFmtId="0" fontId="31" fillId="8" borderId="48" xfId="0" applyFont="1" applyFill="1" applyBorder="1">
      <alignment vertical="center"/>
    </xf>
    <xf numFmtId="0" fontId="31" fillId="8" borderId="3" xfId="0" applyFont="1" applyFill="1" applyBorder="1" applyAlignment="1">
      <alignment horizontal="center" vertical="center"/>
    </xf>
    <xf numFmtId="0" fontId="31" fillId="0" borderId="3" xfId="0" applyFont="1" applyBorder="1" applyAlignment="1">
      <alignment vertical="center" wrapText="1"/>
    </xf>
    <xf numFmtId="0" fontId="31" fillId="0" borderId="3" xfId="0" applyFont="1" applyBorder="1">
      <alignment vertical="center"/>
    </xf>
    <xf numFmtId="0" fontId="31" fillId="0" borderId="0" xfId="0" applyFont="1" applyAlignment="1">
      <alignment horizontal="center" vertical="center"/>
    </xf>
    <xf numFmtId="0" fontId="31" fillId="0" borderId="141" xfId="0" applyFont="1" applyBorder="1" applyAlignment="1">
      <alignment horizontal="center" vertical="center"/>
    </xf>
    <xf numFmtId="0" fontId="31" fillId="0" borderId="142" xfId="0" applyFont="1" applyBorder="1" applyAlignment="1">
      <alignment horizontal="center" vertical="center"/>
    </xf>
    <xf numFmtId="0" fontId="31" fillId="0" borderId="4" xfId="0" applyFont="1" applyBorder="1" applyAlignment="1">
      <alignment vertical="center" wrapText="1"/>
    </xf>
    <xf numFmtId="0" fontId="31" fillId="0" borderId="4" xfId="0" applyFont="1" applyBorder="1" applyAlignment="1">
      <alignment horizontal="center" vertical="center"/>
    </xf>
    <xf numFmtId="0" fontId="35" fillId="0" borderId="4" xfId="0" applyFont="1" applyBorder="1" applyAlignment="1">
      <alignment horizontal="right" vertical="center"/>
    </xf>
    <xf numFmtId="0" fontId="31" fillId="0" borderId="48" xfId="0" applyFont="1" applyBorder="1" applyAlignment="1">
      <alignment horizontal="center" vertical="center" wrapText="1"/>
    </xf>
    <xf numFmtId="0" fontId="31" fillId="0" borderId="57" xfId="0" applyFont="1" applyBorder="1" applyAlignment="1">
      <alignment horizontal="center" vertical="center" wrapText="1"/>
    </xf>
    <xf numFmtId="0" fontId="31" fillId="0" borderId="143" xfId="0" applyFont="1" applyBorder="1" applyAlignment="1">
      <alignment horizontal="center" vertical="center"/>
    </xf>
    <xf numFmtId="0" fontId="31" fillId="0" borderId="144" xfId="0" applyFont="1" applyBorder="1" applyAlignment="1">
      <alignment horizontal="center" vertical="center"/>
    </xf>
    <xf numFmtId="0" fontId="9" fillId="0" borderId="0" xfId="3" applyFont="1" applyAlignment="1">
      <alignment horizontal="center" vertical="center" wrapText="1"/>
    </xf>
    <xf numFmtId="0" fontId="9" fillId="0" borderId="0" xfId="3" quotePrefix="1" applyFont="1">
      <alignment vertical="center"/>
    </xf>
    <xf numFmtId="0" fontId="9" fillId="7" borderId="0" xfId="3" applyFont="1" applyFill="1" applyAlignment="1">
      <alignment vertical="top"/>
    </xf>
    <xf numFmtId="0" fontId="36" fillId="0" borderId="0" xfId="3" applyFont="1">
      <alignment vertical="center"/>
    </xf>
    <xf numFmtId="38" fontId="9" fillId="0" borderId="2" xfId="2" applyFont="1" applyBorder="1" applyAlignment="1">
      <alignment vertical="center"/>
    </xf>
    <xf numFmtId="0" fontId="9" fillId="0" borderId="15" xfId="3" applyFont="1" applyBorder="1">
      <alignment vertical="center"/>
    </xf>
    <xf numFmtId="0" fontId="9" fillId="0" borderId="13" xfId="3" applyFont="1" applyBorder="1" applyAlignment="1">
      <alignment vertical="center" wrapText="1"/>
    </xf>
    <xf numFmtId="0" fontId="9" fillId="0" borderId="140" xfId="3" applyFont="1" applyBorder="1" applyAlignment="1">
      <alignment horizontal="left" vertical="center"/>
    </xf>
    <xf numFmtId="0" fontId="9" fillId="0" borderId="6" xfId="3" applyFont="1" applyBorder="1" applyAlignment="1">
      <alignment horizontal="left" vertical="center"/>
    </xf>
    <xf numFmtId="0" fontId="9" fillId="0" borderId="52" xfId="3" applyFont="1" applyBorder="1" applyAlignment="1">
      <alignment horizontal="left" vertical="center"/>
    </xf>
    <xf numFmtId="0" fontId="9" fillId="0" borderId="17" xfId="3" applyFont="1" applyBorder="1" applyAlignment="1">
      <alignment horizontal="left" vertical="center" wrapText="1"/>
    </xf>
    <xf numFmtId="0" fontId="9" fillId="0" borderId="22" xfId="3" applyFont="1" applyBorder="1" applyAlignment="1">
      <alignment horizontal="left" vertical="center" wrapText="1"/>
    </xf>
    <xf numFmtId="0" fontId="9" fillId="0" borderId="15" xfId="3" applyFont="1" applyBorder="1" applyAlignment="1">
      <alignment horizontal="left" vertical="center" wrapText="1"/>
    </xf>
    <xf numFmtId="0" fontId="9" fillId="0" borderId="8" xfId="3" applyFont="1" applyBorder="1" applyAlignment="1">
      <alignment horizontal="left" vertical="center" wrapText="1"/>
    </xf>
    <xf numFmtId="0" fontId="9" fillId="0" borderId="22" xfId="3" applyFont="1" applyBorder="1" applyAlignment="1">
      <alignment vertical="center" wrapText="1"/>
    </xf>
    <xf numFmtId="0" fontId="9" fillId="0" borderId="12" xfId="3" applyFont="1" applyBorder="1" applyAlignment="1">
      <alignment vertical="center" wrapText="1"/>
    </xf>
    <xf numFmtId="0" fontId="9" fillId="0" borderId="0" xfId="3" applyFont="1" applyAlignment="1">
      <alignment vertical="center" shrinkToFit="1"/>
    </xf>
    <xf numFmtId="0" fontId="9" fillId="0" borderId="17" xfId="3" applyFont="1" applyBorder="1" applyAlignment="1">
      <alignment vertical="distributed"/>
    </xf>
    <xf numFmtId="0" fontId="9" fillId="0" borderId="0" xfId="3" applyFont="1" applyAlignment="1">
      <alignment horizontal="center" vertical="distributed"/>
    </xf>
    <xf numFmtId="0" fontId="9" fillId="0" borderId="26" xfId="3" applyFont="1" applyBorder="1" applyAlignment="1">
      <alignment horizontal="center" vertical="distributed"/>
    </xf>
    <xf numFmtId="0" fontId="9" fillId="0" borderId="16" xfId="3" applyFont="1" applyBorder="1" applyAlignment="1">
      <alignment vertical="distributed"/>
    </xf>
    <xf numFmtId="0" fontId="9" fillId="0" borderId="4" xfId="3" applyFont="1" applyBorder="1" applyAlignment="1">
      <alignment vertical="distributed"/>
    </xf>
    <xf numFmtId="0" fontId="9" fillId="0" borderId="51" xfId="3" applyFont="1" applyBorder="1" applyAlignment="1">
      <alignment vertical="distributed"/>
    </xf>
    <xf numFmtId="38" fontId="9" fillId="0" borderId="145" xfId="2" applyFont="1" applyBorder="1" applyAlignment="1">
      <alignment horizontal="left" vertical="center"/>
    </xf>
    <xf numFmtId="0" fontId="9" fillId="0" borderId="30" xfId="3" applyFont="1" applyBorder="1">
      <alignment vertical="center"/>
    </xf>
    <xf numFmtId="0" fontId="9" fillId="0" borderId="51" xfId="3" applyFont="1" applyBorder="1">
      <alignment vertical="center"/>
    </xf>
    <xf numFmtId="0" fontId="9" fillId="0" borderId="3" xfId="3" applyFont="1" applyBorder="1" applyAlignment="1">
      <alignment horizontal="center" vertical="distributed"/>
    </xf>
    <xf numFmtId="0" fontId="9" fillId="0" borderId="8" xfId="3" applyFont="1" applyBorder="1" applyAlignment="1">
      <alignment vertical="distributed"/>
    </xf>
    <xf numFmtId="38" fontId="9" fillId="0" borderId="8" xfId="2" applyFont="1" applyBorder="1" applyAlignment="1">
      <alignment horizontal="right" vertical="distributed"/>
    </xf>
    <xf numFmtId="0" fontId="9" fillId="0" borderId="25" xfId="3" applyFont="1" applyBorder="1" applyAlignment="1">
      <alignment vertical="distributed"/>
    </xf>
    <xf numFmtId="38" fontId="9" fillId="0" borderId="24" xfId="2" applyFont="1" applyBorder="1" applyAlignment="1">
      <alignment horizontal="right" vertical="distributed"/>
    </xf>
    <xf numFmtId="0" fontId="9" fillId="0" borderId="24" xfId="3" applyFont="1" applyBorder="1" applyAlignment="1">
      <alignment horizontal="center" vertical="distributed"/>
    </xf>
    <xf numFmtId="0" fontId="9" fillId="0" borderId="34" xfId="3" applyFont="1" applyBorder="1" applyAlignment="1">
      <alignment vertical="distributed"/>
    </xf>
    <xf numFmtId="38" fontId="9" fillId="0" borderId="33" xfId="2" applyFont="1" applyBorder="1" applyAlignment="1">
      <alignment horizontal="right" vertical="distributed"/>
    </xf>
    <xf numFmtId="38" fontId="9" fillId="0" borderId="4" xfId="2" applyFont="1" applyBorder="1" applyAlignment="1">
      <alignment horizontal="right" vertical="distributed"/>
    </xf>
    <xf numFmtId="0" fontId="9" fillId="0" borderId="34" xfId="3" applyFont="1" applyBorder="1">
      <alignment vertical="center"/>
    </xf>
    <xf numFmtId="0" fontId="9" fillId="0" borderId="33" xfId="3" applyFont="1" applyBorder="1">
      <alignment vertical="center"/>
    </xf>
    <xf numFmtId="0" fontId="9" fillId="0" borderId="31" xfId="3" applyFont="1" applyBorder="1" applyAlignment="1">
      <alignment horizontal="left" vertical="center" wrapText="1"/>
    </xf>
    <xf numFmtId="0" fontId="9" fillId="0" borderId="11" xfId="3" applyFont="1" applyBorder="1" applyAlignment="1">
      <alignment horizontal="left" vertical="center" wrapText="1"/>
    </xf>
    <xf numFmtId="0" fontId="9" fillId="0" borderId="2" xfId="3" applyFont="1" applyBorder="1" applyAlignment="1">
      <alignment horizontal="left" vertical="center" wrapText="1"/>
    </xf>
    <xf numFmtId="0" fontId="9" fillId="0" borderId="3" xfId="3" applyFont="1" applyBorder="1" applyAlignment="1">
      <alignment horizontal="left" vertical="center" wrapText="1"/>
    </xf>
    <xf numFmtId="0" fontId="9" fillId="0" borderId="10" xfId="3" applyFont="1" applyBorder="1" applyAlignment="1">
      <alignment horizontal="left" vertical="center" wrapText="1"/>
    </xf>
    <xf numFmtId="0" fontId="9" fillId="0" borderId="140" xfId="3" applyFont="1" applyBorder="1" applyAlignment="1">
      <alignment vertical="distributed"/>
    </xf>
    <xf numFmtId="0" fontId="9" fillId="0" borderId="31" xfId="3" applyFont="1" applyBorder="1" applyAlignment="1">
      <alignment vertical="distributed"/>
    </xf>
    <xf numFmtId="0" fontId="9" fillId="0" borderId="10" xfId="3" applyFont="1" applyBorder="1" applyAlignment="1">
      <alignment vertical="center" wrapText="1"/>
    </xf>
    <xf numFmtId="0" fontId="9" fillId="0" borderId="18" xfId="3" applyFont="1" applyBorder="1">
      <alignment vertical="center"/>
    </xf>
    <xf numFmtId="0" fontId="9" fillId="0" borderId="51" xfId="3" applyFont="1" applyBorder="1" applyAlignment="1">
      <alignment vertical="center" wrapText="1"/>
    </xf>
    <xf numFmtId="0" fontId="9" fillId="0" borderId="140" xfId="3" applyFont="1" applyBorder="1">
      <alignment vertical="center"/>
    </xf>
    <xf numFmtId="0" fontId="9" fillId="0" borderId="6" xfId="3" applyFont="1" applyBorder="1" applyAlignment="1">
      <alignment vertical="center" wrapText="1"/>
    </xf>
    <xf numFmtId="0" fontId="9" fillId="0" borderId="52" xfId="3" applyFont="1" applyBorder="1" applyAlignment="1">
      <alignment vertical="center" wrapText="1"/>
    </xf>
    <xf numFmtId="0" fontId="9" fillId="0" borderId="153" xfId="3" applyFont="1" applyBorder="1">
      <alignment vertical="center"/>
    </xf>
    <xf numFmtId="0" fontId="9" fillId="0" borderId="154" xfId="3" applyFont="1" applyBorder="1" applyAlignment="1">
      <alignment vertical="center" wrapText="1"/>
    </xf>
    <xf numFmtId="0" fontId="9" fillId="0" borderId="155" xfId="3" applyFont="1" applyBorder="1" applyAlignment="1">
      <alignment vertical="center" wrapText="1"/>
    </xf>
    <xf numFmtId="0" fontId="9" fillId="0" borderId="151" xfId="3" applyFont="1" applyBorder="1">
      <alignment vertical="center"/>
    </xf>
    <xf numFmtId="0" fontId="9" fillId="0" borderId="8" xfId="3" applyFont="1" applyBorder="1" applyAlignment="1">
      <alignment vertical="center" wrapText="1"/>
    </xf>
    <xf numFmtId="0" fontId="9" fillId="0" borderId="157" xfId="3" applyFont="1" applyBorder="1">
      <alignment vertical="center"/>
    </xf>
    <xf numFmtId="0" fontId="12" fillId="0" borderId="6" xfId="3" applyFont="1" applyBorder="1">
      <alignment vertical="center"/>
    </xf>
    <xf numFmtId="0" fontId="9" fillId="0" borderId="31" xfId="3" applyFont="1" applyBorder="1" applyAlignment="1">
      <alignment vertical="center" wrapText="1"/>
    </xf>
    <xf numFmtId="0" fontId="9" fillId="0" borderId="149" xfId="3" applyFont="1" applyBorder="1">
      <alignment vertical="center"/>
    </xf>
    <xf numFmtId="0" fontId="9" fillId="0" borderId="158" xfId="3" applyFont="1" applyBorder="1">
      <alignment vertical="center"/>
    </xf>
    <xf numFmtId="0" fontId="12" fillId="0" borderId="158" xfId="3" applyFont="1" applyBorder="1">
      <alignment vertical="center"/>
    </xf>
    <xf numFmtId="0" fontId="9" fillId="0" borderId="159" xfId="3" applyFont="1" applyBorder="1">
      <alignment vertical="center"/>
    </xf>
    <xf numFmtId="0" fontId="9" fillId="0" borderId="26" xfId="3" applyFont="1" applyBorder="1" applyAlignment="1">
      <alignment vertical="center" wrapText="1"/>
    </xf>
    <xf numFmtId="0" fontId="9" fillId="0" borderId="152" xfId="3" applyFont="1" applyBorder="1">
      <alignment vertical="center"/>
    </xf>
    <xf numFmtId="0" fontId="12" fillId="0" borderId="152" xfId="3" applyFont="1" applyBorder="1">
      <alignment vertical="center"/>
    </xf>
    <xf numFmtId="0" fontId="9" fillId="0" borderId="11" xfId="3" applyFont="1" applyBorder="1" applyAlignment="1">
      <alignment horizontal="distributed" vertical="center"/>
    </xf>
    <xf numFmtId="0" fontId="9" fillId="0" borderId="2" xfId="3" applyFont="1" applyBorder="1" applyAlignment="1">
      <alignment horizontal="distributed" vertical="center"/>
    </xf>
    <xf numFmtId="0" fontId="12" fillId="0" borderId="2" xfId="3" applyFont="1" applyBorder="1">
      <alignment vertical="center"/>
    </xf>
    <xf numFmtId="0" fontId="9" fillId="0" borderId="30" xfId="3" applyFont="1" applyBorder="1" applyAlignment="1">
      <alignment vertical="center" wrapText="1"/>
    </xf>
    <xf numFmtId="0" fontId="9" fillId="0" borderId="15" xfId="3" applyFont="1" applyBorder="1" applyAlignment="1">
      <alignment horizontal="distributed" vertical="center"/>
    </xf>
    <xf numFmtId="0" fontId="9" fillId="0" borderId="8" xfId="3" applyFont="1" applyBorder="1" applyAlignment="1">
      <alignment horizontal="distributed" vertical="center"/>
    </xf>
    <xf numFmtId="176" fontId="9" fillId="0" borderId="0" xfId="2" applyNumberFormat="1" applyFont="1" applyFill="1" applyBorder="1" applyAlignment="1">
      <alignment vertical="center"/>
    </xf>
    <xf numFmtId="0" fontId="9" fillId="0" borderId="2" xfId="3" applyFont="1" applyBorder="1" applyAlignment="1">
      <alignment horizontal="right" vertical="center"/>
    </xf>
    <xf numFmtId="0" fontId="11" fillId="0" borderId="0" xfId="3" applyFont="1" applyAlignment="1">
      <alignment vertical="distributed"/>
    </xf>
    <xf numFmtId="0" fontId="9" fillId="0" borderId="3" xfId="3" applyFont="1" applyBorder="1" applyAlignment="1">
      <alignment vertical="center" wrapText="1"/>
    </xf>
    <xf numFmtId="0" fontId="9" fillId="0" borderId="123" xfId="3" applyFont="1" applyBorder="1" applyAlignment="1">
      <alignment vertical="center" wrapText="1"/>
    </xf>
    <xf numFmtId="0" fontId="9" fillId="0" borderId="69" xfId="3" applyFont="1" applyBorder="1" applyAlignment="1">
      <alignment vertical="center" wrapText="1"/>
    </xf>
    <xf numFmtId="0" fontId="9" fillId="0" borderId="11" xfId="3" applyFont="1" applyBorder="1" applyAlignment="1">
      <alignment horizontal="left" vertical="center"/>
    </xf>
    <xf numFmtId="0" fontId="9" fillId="0" borderId="2" xfId="3" applyFont="1" applyBorder="1" applyAlignment="1">
      <alignment horizontal="left" vertical="center"/>
    </xf>
    <xf numFmtId="0" fontId="38" fillId="0" borderId="2" xfId="0" applyFont="1" applyBorder="1">
      <alignment vertical="center"/>
    </xf>
    <xf numFmtId="0" fontId="11" fillId="0" borderId="2" xfId="0" applyFont="1" applyBorder="1">
      <alignment vertical="center"/>
    </xf>
    <xf numFmtId="0" fontId="9" fillId="0" borderId="51" xfId="3" applyFont="1" applyBorder="1" applyAlignment="1">
      <alignment horizontal="distributed" vertical="center"/>
    </xf>
    <xf numFmtId="0" fontId="0" fillId="0" borderId="3" xfId="0" applyBorder="1" applyAlignment="1">
      <alignment vertical="center" shrinkToFit="1"/>
    </xf>
    <xf numFmtId="0" fontId="9" fillId="0" borderId="10" xfId="3" applyFont="1" applyBorder="1" applyAlignment="1">
      <alignment vertical="center" shrinkToFit="1"/>
    </xf>
    <xf numFmtId="0" fontId="9" fillId="0" borderId="1" xfId="3" applyFont="1" applyBorder="1" applyAlignment="1">
      <alignment vertical="center" wrapText="1"/>
    </xf>
    <xf numFmtId="0" fontId="0" fillId="0" borderId="2" xfId="0" applyBorder="1">
      <alignment vertical="center"/>
    </xf>
    <xf numFmtId="0" fontId="9" fillId="0" borderId="51" xfId="3" applyFont="1" applyBorder="1" applyAlignment="1">
      <alignment horizontal="distributed" vertical="center" wrapText="1"/>
    </xf>
    <xf numFmtId="0" fontId="9" fillId="0" borderId="140" xfId="3" applyFont="1" applyBorder="1" applyAlignment="1">
      <alignment horizontal="left" vertical="center" wrapText="1"/>
    </xf>
    <xf numFmtId="0" fontId="9" fillId="0" borderId="52" xfId="3" applyFont="1" applyBorder="1" applyAlignment="1">
      <alignment horizontal="left" vertical="center" wrapText="1"/>
    </xf>
    <xf numFmtId="0" fontId="9" fillId="0" borderId="3" xfId="3" applyFont="1" applyBorder="1" applyAlignment="1">
      <alignment horizontal="center" vertical="center" wrapText="1"/>
    </xf>
    <xf numFmtId="0" fontId="9" fillId="0" borderId="10" xfId="3" applyFont="1" applyBorder="1" applyAlignment="1">
      <alignment horizontal="center" vertical="center" wrapText="1"/>
    </xf>
    <xf numFmtId="0" fontId="9" fillId="0" borderId="6" xfId="3" applyFont="1" applyBorder="1" applyAlignment="1">
      <alignment horizontal="center" vertical="distributed"/>
    </xf>
    <xf numFmtId="0" fontId="9" fillId="0" borderId="21" xfId="3" applyFont="1" applyBorder="1" applyAlignment="1">
      <alignment vertical="distributed"/>
    </xf>
    <xf numFmtId="0" fontId="11" fillId="0" borderId="6" xfId="3" applyFont="1" applyBorder="1" applyAlignment="1">
      <alignment horizontal="left" vertical="center" indent="1"/>
    </xf>
    <xf numFmtId="0" fontId="9" fillId="0" borderId="6" xfId="3" applyFont="1" applyBorder="1" applyAlignment="1">
      <alignment horizontal="left" vertical="center" indent="1"/>
    </xf>
    <xf numFmtId="0" fontId="9" fillId="0" borderId="140" xfId="3" applyFont="1" applyBorder="1" applyAlignment="1">
      <alignment horizontal="left" vertical="center" indent="1"/>
    </xf>
    <xf numFmtId="0" fontId="9" fillId="0" borderId="6" xfId="3" applyFont="1" applyBorder="1" applyAlignment="1">
      <alignment vertical="distributed"/>
    </xf>
    <xf numFmtId="38" fontId="9" fillId="0" borderId="6" xfId="2" applyFont="1" applyBorder="1" applyAlignment="1">
      <alignment horizontal="right" vertical="distributed"/>
    </xf>
    <xf numFmtId="38" fontId="9" fillId="0" borderId="0" xfId="2" applyFont="1" applyBorder="1" applyAlignment="1">
      <alignment horizontal="right" vertical="distributed"/>
    </xf>
    <xf numFmtId="0" fontId="9" fillId="10" borderId="2" xfId="3" applyFont="1" applyFill="1" applyBorder="1">
      <alignment vertical="center"/>
    </xf>
    <xf numFmtId="0" fontId="39" fillId="0" borderId="0" xfId="3" applyFont="1">
      <alignment vertical="center"/>
    </xf>
    <xf numFmtId="0" fontId="11" fillId="7" borderId="0" xfId="3" applyFont="1" applyFill="1">
      <alignment vertical="center"/>
    </xf>
    <xf numFmtId="0" fontId="9" fillId="0" borderId="4" xfId="3" applyFont="1" applyBorder="1" applyAlignment="1">
      <alignment horizontal="center" vertical="distributed"/>
    </xf>
    <xf numFmtId="0" fontId="9" fillId="7" borderId="140" xfId="3" applyFont="1" applyFill="1" applyBorder="1">
      <alignment vertical="center"/>
    </xf>
    <xf numFmtId="0" fontId="9" fillId="0" borderId="25" xfId="3" applyFont="1" applyBorder="1" applyAlignment="1">
      <alignment horizontal="right" vertical="center"/>
    </xf>
    <xf numFmtId="0" fontId="40" fillId="0" borderId="0" xfId="3" applyFont="1">
      <alignment vertical="center"/>
    </xf>
    <xf numFmtId="0" fontId="41" fillId="0" borderId="0" xfId="3" applyFont="1" applyAlignment="1">
      <alignment vertical="top"/>
    </xf>
    <xf numFmtId="0" fontId="9" fillId="0" borderId="17" xfId="3" applyFont="1" applyBorder="1" applyAlignment="1">
      <alignment horizontal="right" vertical="center"/>
    </xf>
    <xf numFmtId="0" fontId="9" fillId="0" borderId="22" xfId="3" applyFont="1" applyBorder="1" applyProtection="1">
      <alignment vertical="center"/>
      <protection locked="0"/>
    </xf>
    <xf numFmtId="176" fontId="9" fillId="0" borderId="0" xfId="2" applyNumberFormat="1" applyFont="1" applyBorder="1" applyProtection="1">
      <alignment vertical="center"/>
      <protection locked="0"/>
    </xf>
    <xf numFmtId="0" fontId="9" fillId="0" borderId="17" xfId="3" applyFont="1" applyBorder="1" applyProtection="1">
      <alignment vertical="center"/>
      <protection locked="0"/>
    </xf>
    <xf numFmtId="0" fontId="9" fillId="0" borderId="23" xfId="3" applyFont="1" applyBorder="1" applyProtection="1">
      <alignment vertical="center"/>
      <protection locked="0"/>
    </xf>
    <xf numFmtId="0" fontId="9" fillId="0" borderId="25" xfId="3" applyFont="1" applyBorder="1" applyProtection="1">
      <alignment vertical="center"/>
      <protection locked="0"/>
    </xf>
    <xf numFmtId="176" fontId="9" fillId="0" borderId="0" xfId="2" applyNumberFormat="1" applyFont="1" applyBorder="1">
      <alignment vertical="center"/>
    </xf>
    <xf numFmtId="0" fontId="9" fillId="0" borderId="33" xfId="3" applyFont="1" applyBorder="1" applyAlignment="1">
      <alignment horizontal="distributed" vertical="center"/>
    </xf>
    <xf numFmtId="0" fontId="9" fillId="10" borderId="2" xfId="3" applyFont="1" applyFill="1" applyBorder="1" applyAlignment="1">
      <alignment horizontal="left" vertical="center"/>
    </xf>
    <xf numFmtId="0" fontId="9" fillId="10" borderId="4" xfId="3" applyFont="1" applyFill="1" applyBorder="1">
      <alignment vertical="center"/>
    </xf>
    <xf numFmtId="0" fontId="9" fillId="10" borderId="151" xfId="3" applyFont="1" applyFill="1" applyBorder="1">
      <alignment vertical="center"/>
    </xf>
    <xf numFmtId="0" fontId="9" fillId="10" borderId="140" xfId="3" applyFont="1" applyFill="1" applyBorder="1" applyAlignment="1">
      <alignment vertical="distributed"/>
    </xf>
    <xf numFmtId="0" fontId="12" fillId="10" borderId="4" xfId="3" applyFont="1" applyFill="1" applyBorder="1">
      <alignment vertical="center"/>
    </xf>
    <xf numFmtId="38" fontId="9" fillId="10" borderId="4" xfId="2" applyFont="1" applyFill="1" applyBorder="1" applyAlignment="1">
      <alignment vertical="center"/>
    </xf>
    <xf numFmtId="0" fontId="9" fillId="10" borderId="4" xfId="3" applyFont="1" applyFill="1" applyBorder="1" applyAlignment="1">
      <alignment horizontal="distributed" vertical="center"/>
    </xf>
    <xf numFmtId="0" fontId="9" fillId="10" borderId="0" xfId="3" applyFont="1" applyFill="1">
      <alignment vertical="center"/>
    </xf>
    <xf numFmtId="0" fontId="9" fillId="10" borderId="17" xfId="3" applyFont="1" applyFill="1" applyBorder="1">
      <alignment vertical="center"/>
    </xf>
    <xf numFmtId="38" fontId="9" fillId="10" borderId="2" xfId="2" applyFont="1" applyFill="1" applyBorder="1" applyAlignment="1">
      <alignment vertical="distributed"/>
    </xf>
    <xf numFmtId="38" fontId="8" fillId="10" borderId="2" xfId="2" applyFont="1" applyFill="1" applyBorder="1" applyAlignment="1">
      <alignment vertical="center"/>
    </xf>
    <xf numFmtId="38" fontId="9" fillId="10" borderId="2" xfId="2" applyFont="1" applyFill="1" applyBorder="1" applyAlignment="1">
      <alignment vertical="center"/>
    </xf>
    <xf numFmtId="0" fontId="9" fillId="10" borderId="11" xfId="3" applyFont="1" applyFill="1" applyBorder="1">
      <alignment vertical="center"/>
    </xf>
    <xf numFmtId="0" fontId="9" fillId="10" borderId="16" xfId="3" applyFont="1" applyFill="1" applyBorder="1">
      <alignment vertical="center"/>
    </xf>
    <xf numFmtId="0" fontId="9" fillId="10" borderId="2" xfId="3" applyFont="1" applyFill="1" applyBorder="1" applyAlignment="1">
      <alignment vertical="distributed"/>
    </xf>
    <xf numFmtId="0" fontId="9" fillId="10" borderId="2" xfId="3" applyFont="1" applyFill="1" applyBorder="1" applyAlignment="1">
      <alignment horizontal="center" vertical="center"/>
    </xf>
    <xf numFmtId="0" fontId="9" fillId="10" borderId="11" xfId="3" applyFont="1" applyFill="1" applyBorder="1" applyAlignment="1">
      <alignment horizontal="center" vertical="center"/>
    </xf>
    <xf numFmtId="0" fontId="9" fillId="10" borderId="6" xfId="3" applyFont="1" applyFill="1" applyBorder="1">
      <alignment vertical="center"/>
    </xf>
    <xf numFmtId="0" fontId="9" fillId="10" borderId="140" xfId="3" applyFont="1" applyFill="1" applyBorder="1">
      <alignment vertical="center"/>
    </xf>
    <xf numFmtId="0" fontId="9" fillId="10" borderId="140" xfId="3" applyFont="1" applyFill="1" applyBorder="1" applyAlignment="1">
      <alignment horizontal="left" vertical="center"/>
    </xf>
    <xf numFmtId="0" fontId="9" fillId="10" borderId="51" xfId="3" applyFont="1" applyFill="1" applyBorder="1">
      <alignment vertical="center"/>
    </xf>
    <xf numFmtId="38" fontId="9" fillId="10" borderId="4" xfId="2" applyFont="1" applyFill="1" applyBorder="1" applyAlignment="1">
      <alignment horizontal="right" vertical="distributed"/>
    </xf>
    <xf numFmtId="0" fontId="9" fillId="10" borderId="4" xfId="3" applyFont="1" applyFill="1" applyBorder="1" applyAlignment="1">
      <alignment vertical="distributed"/>
    </xf>
    <xf numFmtId="0" fontId="9" fillId="10" borderId="16" xfId="3" applyFont="1" applyFill="1" applyBorder="1" applyAlignment="1">
      <alignment vertical="distributed"/>
    </xf>
    <xf numFmtId="176" fontId="9" fillId="0" borderId="0" xfId="8" applyNumberFormat="1" applyFont="1">
      <alignment vertical="center"/>
    </xf>
    <xf numFmtId="0" fontId="9" fillId="0" borderId="31" xfId="3" applyFont="1" applyBorder="1" applyAlignment="1">
      <alignment horizontal="center" vertical="distributed"/>
    </xf>
    <xf numFmtId="0" fontId="9" fillId="0" borderId="13" xfId="3" applyFont="1" applyBorder="1" applyAlignment="1">
      <alignment vertical="distributed"/>
    </xf>
    <xf numFmtId="0" fontId="9" fillId="0" borderId="20" xfId="3" applyFont="1" applyBorder="1" applyAlignment="1">
      <alignment vertical="distributed"/>
    </xf>
    <xf numFmtId="176" fontId="9" fillId="0" borderId="0" xfId="8" applyNumberFormat="1" applyFont="1" applyAlignment="1">
      <alignment vertical="center"/>
    </xf>
    <xf numFmtId="40" fontId="15" fillId="3" borderId="165" xfId="6" applyNumberFormat="1" applyFont="1" applyFill="1" applyBorder="1" applyAlignment="1" applyProtection="1">
      <alignment vertical="center" shrinkToFit="1"/>
      <protection locked="0"/>
    </xf>
    <xf numFmtId="0" fontId="31" fillId="0" borderId="48" xfId="0" applyFont="1" applyBorder="1" applyAlignment="1">
      <alignment vertical="center" wrapText="1"/>
    </xf>
    <xf numFmtId="0" fontId="9" fillId="0" borderId="32" xfId="3" applyFont="1" applyBorder="1" applyProtection="1">
      <alignment vertical="center"/>
      <protection locked="0"/>
    </xf>
    <xf numFmtId="0" fontId="9" fillId="0" borderId="33" xfId="3" applyFont="1" applyBorder="1" applyProtection="1">
      <alignment vertical="center"/>
      <protection locked="0"/>
    </xf>
    <xf numFmtId="176" fontId="9" fillId="0" borderId="33" xfId="2" applyNumberFormat="1" applyFont="1" applyBorder="1" applyProtection="1">
      <alignment vertical="center"/>
      <protection locked="0"/>
    </xf>
    <xf numFmtId="0" fontId="9" fillId="0" borderId="34" xfId="3" applyFont="1" applyBorder="1" applyProtection="1">
      <alignment vertical="center"/>
      <protection locked="0"/>
    </xf>
    <xf numFmtId="0" fontId="9" fillId="0" borderId="24" xfId="3" applyFont="1" applyBorder="1" applyAlignment="1">
      <alignment vertical="top"/>
    </xf>
    <xf numFmtId="176" fontId="9" fillId="0" borderId="24" xfId="2" applyNumberFormat="1" applyFont="1" applyBorder="1">
      <alignment vertical="center"/>
    </xf>
    <xf numFmtId="0" fontId="9" fillId="0" borderId="25" xfId="3" applyFont="1" applyBorder="1">
      <alignment vertical="center"/>
    </xf>
    <xf numFmtId="176" fontId="9" fillId="0" borderId="33" xfId="2" applyNumberFormat="1" applyFont="1" applyBorder="1">
      <alignment vertical="center"/>
    </xf>
    <xf numFmtId="0" fontId="43" fillId="0" borderId="0" xfId="3" applyFont="1">
      <alignment vertical="center"/>
    </xf>
    <xf numFmtId="0" fontId="46" fillId="0" borderId="0" xfId="3" applyFont="1">
      <alignment vertical="center"/>
    </xf>
    <xf numFmtId="0" fontId="47" fillId="0" borderId="0" xfId="3" applyFont="1">
      <alignment vertical="center"/>
    </xf>
    <xf numFmtId="0" fontId="48" fillId="0" borderId="0" xfId="3" applyFont="1">
      <alignment vertical="center"/>
    </xf>
    <xf numFmtId="176" fontId="48" fillId="0" borderId="0" xfId="2" applyNumberFormat="1" applyFont="1" applyProtection="1">
      <alignment vertical="center"/>
    </xf>
    <xf numFmtId="176" fontId="46" fillId="0" borderId="0" xfId="2" applyNumberFormat="1" applyFont="1">
      <alignment vertical="center"/>
    </xf>
    <xf numFmtId="0" fontId="30" fillId="0" borderId="0" xfId="3" applyFont="1">
      <alignment vertical="center"/>
    </xf>
    <xf numFmtId="176" fontId="30" fillId="0" borderId="0" xfId="2" applyNumberFormat="1" applyFont="1" applyProtection="1">
      <alignment vertical="center"/>
    </xf>
    <xf numFmtId="0" fontId="30" fillId="0" borderId="166" xfId="3" applyFont="1" applyBorder="1">
      <alignment vertical="center"/>
    </xf>
    <xf numFmtId="0" fontId="30" fillId="0" borderId="167" xfId="3" applyFont="1" applyBorder="1">
      <alignment vertical="center"/>
    </xf>
    <xf numFmtId="0" fontId="48" fillId="0" borderId="168" xfId="3" applyFont="1" applyBorder="1">
      <alignment vertical="center"/>
    </xf>
    <xf numFmtId="0" fontId="30" fillId="0" borderId="169" xfId="3" applyFont="1" applyBorder="1">
      <alignment vertical="center"/>
    </xf>
    <xf numFmtId="0" fontId="48" fillId="0" borderId="170" xfId="3" applyFont="1" applyBorder="1">
      <alignment vertical="center"/>
    </xf>
    <xf numFmtId="0" fontId="30" fillId="0" borderId="171" xfId="3" applyFont="1" applyBorder="1">
      <alignment vertical="center"/>
    </xf>
    <xf numFmtId="0" fontId="30" fillId="0" borderId="172" xfId="3" applyFont="1" applyBorder="1">
      <alignment vertical="center"/>
    </xf>
    <xf numFmtId="0" fontId="48" fillId="0" borderId="173" xfId="3" applyFont="1" applyBorder="1">
      <alignment vertical="center"/>
    </xf>
    <xf numFmtId="176" fontId="46" fillId="0" borderId="0" xfId="2" applyNumberFormat="1" applyFont="1" applyAlignment="1" applyProtection="1">
      <alignment vertical="center"/>
    </xf>
    <xf numFmtId="0" fontId="49" fillId="0" borderId="3" xfId="0" applyFont="1" applyBorder="1">
      <alignment vertical="center"/>
    </xf>
    <xf numFmtId="0" fontId="49" fillId="0" borderId="48" xfId="0" applyFont="1" applyBorder="1" applyAlignment="1">
      <alignment horizontal="center" vertical="center" wrapText="1"/>
    </xf>
    <xf numFmtId="0" fontId="53" fillId="0" borderId="0" xfId="3" applyFont="1">
      <alignment vertical="center"/>
    </xf>
    <xf numFmtId="0" fontId="49" fillId="0" borderId="3" xfId="0" applyFont="1" applyBorder="1" applyAlignment="1">
      <alignment vertical="center" wrapText="1"/>
    </xf>
    <xf numFmtId="0" fontId="4" fillId="0" borderId="0" xfId="9">
      <alignment vertical="center"/>
    </xf>
    <xf numFmtId="0" fontId="61" fillId="0" borderId="0" xfId="9" applyFont="1" applyAlignment="1">
      <alignment horizontal="left" vertical="center"/>
    </xf>
    <xf numFmtId="0" fontId="65" fillId="0" borderId="25" xfId="9" applyFont="1" applyBorder="1" applyAlignment="1">
      <alignment horizontal="center" vertical="center" wrapText="1"/>
    </xf>
    <xf numFmtId="0" fontId="69" fillId="0" borderId="0" xfId="9" applyFont="1" applyAlignment="1">
      <alignment horizontal="justify" vertical="center"/>
    </xf>
    <xf numFmtId="0" fontId="73" fillId="0" borderId="0" xfId="9" applyFont="1" applyAlignment="1">
      <alignment horizontal="center" vertical="center" wrapText="1"/>
    </xf>
    <xf numFmtId="0" fontId="74" fillId="0" borderId="0" xfId="9" applyFont="1" applyAlignment="1">
      <alignment horizontal="left" vertical="center" wrapText="1"/>
    </xf>
    <xf numFmtId="0" fontId="65" fillId="0" borderId="0" xfId="9" applyFont="1" applyAlignment="1">
      <alignment horizontal="justify" vertical="center"/>
    </xf>
    <xf numFmtId="0" fontId="82" fillId="0" borderId="0" xfId="10" applyFont="1"/>
    <xf numFmtId="0" fontId="80" fillId="0" borderId="0" xfId="10"/>
    <xf numFmtId="0" fontId="82" fillId="0" borderId="0" xfId="10" applyFont="1" applyAlignment="1">
      <alignment horizontal="left"/>
    </xf>
    <xf numFmtId="0" fontId="39" fillId="0" borderId="0" xfId="3" applyFont="1" applyProtection="1">
      <alignment vertical="center"/>
      <protection locked="0"/>
    </xf>
    <xf numFmtId="0" fontId="84" fillId="0" borderId="0" xfId="3" applyFont="1">
      <alignment vertical="center"/>
    </xf>
    <xf numFmtId="0" fontId="86" fillId="0" borderId="57" xfId="0" applyFont="1" applyBorder="1" applyAlignment="1">
      <alignment horizontal="center" vertical="center" wrapText="1"/>
    </xf>
    <xf numFmtId="40" fontId="15" fillId="3" borderId="21" xfId="6" applyNumberFormat="1" applyFont="1" applyFill="1" applyBorder="1" applyAlignment="1" applyProtection="1">
      <alignment vertical="center" shrinkToFit="1"/>
      <protection hidden="1"/>
    </xf>
    <xf numFmtId="40" fontId="15" fillId="0" borderId="21" xfId="6" applyNumberFormat="1" applyFont="1" applyFill="1" applyBorder="1" applyAlignment="1" applyProtection="1">
      <alignment vertical="center" shrinkToFit="1"/>
      <protection hidden="1"/>
    </xf>
    <xf numFmtId="40" fontId="15" fillId="3" borderId="176" xfId="6" applyNumberFormat="1" applyFont="1" applyFill="1" applyBorder="1" applyAlignment="1" applyProtection="1">
      <alignment vertical="center" shrinkToFit="1"/>
      <protection hidden="1"/>
    </xf>
    <xf numFmtId="0" fontId="15" fillId="0" borderId="26" xfId="6" applyNumberFormat="1" applyFont="1" applyFill="1" applyBorder="1" applyProtection="1">
      <alignment vertical="center"/>
      <protection hidden="1"/>
    </xf>
    <xf numFmtId="186" fontId="15" fillId="0" borderId="119" xfId="6" applyNumberFormat="1" applyFont="1" applyFill="1" applyBorder="1" applyAlignment="1" applyProtection="1">
      <alignment vertical="center"/>
      <protection locked="0"/>
    </xf>
    <xf numFmtId="0" fontId="15" fillId="0" borderId="135" xfId="5" applyBorder="1">
      <alignment vertical="center"/>
    </xf>
    <xf numFmtId="185" fontId="15" fillId="5" borderId="69" xfId="6" applyNumberFormat="1" applyFont="1" applyFill="1" applyBorder="1" applyAlignment="1" applyProtection="1">
      <alignment vertical="center"/>
      <protection locked="0"/>
    </xf>
    <xf numFmtId="185" fontId="15" fillId="16" borderId="69" xfId="6" applyNumberFormat="1" applyFont="1" applyFill="1" applyBorder="1" applyAlignment="1" applyProtection="1">
      <alignment vertical="center"/>
      <protection locked="0"/>
    </xf>
    <xf numFmtId="0" fontId="9" fillId="0" borderId="11" xfId="3" applyFont="1" applyBorder="1" applyAlignment="1">
      <alignment horizontal="center" vertical="center"/>
    </xf>
    <xf numFmtId="38" fontId="9" fillId="0" borderId="2" xfId="2" applyFont="1" applyFill="1" applyBorder="1" applyAlignment="1">
      <alignment vertical="distributed"/>
    </xf>
    <xf numFmtId="38" fontId="8" fillId="0" borderId="2" xfId="2" applyFont="1" applyFill="1" applyBorder="1" applyAlignment="1">
      <alignment vertical="center"/>
    </xf>
    <xf numFmtId="38" fontId="9" fillId="0" borderId="2" xfId="2" applyFont="1" applyFill="1" applyBorder="1" applyAlignment="1">
      <alignment vertical="center"/>
    </xf>
    <xf numFmtId="0" fontId="85" fillId="0" borderId="0" xfId="3" applyFont="1">
      <alignment vertical="center"/>
    </xf>
    <xf numFmtId="0" fontId="31" fillId="0" borderId="0" xfId="0" applyFont="1" applyAlignment="1">
      <alignment horizontal="center" vertical="center" wrapText="1"/>
    </xf>
    <xf numFmtId="0" fontId="31" fillId="0" borderId="0" xfId="0" applyFont="1" applyAlignment="1">
      <alignment vertical="center" wrapText="1"/>
    </xf>
    <xf numFmtId="0" fontId="31" fillId="0" borderId="30" xfId="0" applyFont="1" applyBorder="1" applyAlignment="1">
      <alignment vertical="center" wrapText="1"/>
    </xf>
    <xf numFmtId="0" fontId="31" fillId="0" borderId="58" xfId="0" applyFont="1" applyBorder="1" applyAlignment="1">
      <alignment vertical="top" wrapText="1"/>
    </xf>
    <xf numFmtId="0" fontId="88" fillId="0" borderId="0" xfId="3" applyFont="1" applyProtection="1">
      <alignment vertical="center"/>
      <protection locked="0"/>
    </xf>
    <xf numFmtId="0" fontId="9" fillId="7" borderId="0" xfId="4" applyFont="1" applyFill="1">
      <alignment vertical="center"/>
    </xf>
    <xf numFmtId="0" fontId="9" fillId="0" borderId="30" xfId="3" applyFont="1" applyBorder="1" applyAlignment="1">
      <alignment horizontal="center" vertical="distributed"/>
    </xf>
    <xf numFmtId="0" fontId="9" fillId="0" borderId="26" xfId="3" applyFont="1" applyBorder="1" applyAlignment="1">
      <alignment horizontal="center" vertical="center"/>
    </xf>
    <xf numFmtId="0" fontId="9" fillId="0" borderId="4" xfId="3" applyFont="1" applyBorder="1" applyAlignment="1">
      <alignment horizontal="distributed" vertical="center"/>
    </xf>
    <xf numFmtId="0" fontId="12" fillId="0" borderId="4" xfId="3" applyFont="1" applyBorder="1">
      <alignment vertical="center"/>
    </xf>
    <xf numFmtId="38" fontId="9" fillId="0" borderId="4" xfId="2" applyFont="1" applyFill="1" applyBorder="1" applyAlignment="1">
      <alignment vertical="center"/>
    </xf>
    <xf numFmtId="0" fontId="12" fillId="0" borderId="15" xfId="3" applyFont="1" applyBorder="1" applyAlignment="1" applyProtection="1">
      <alignment vertical="distributed"/>
      <protection locked="0"/>
    </xf>
    <xf numFmtId="0" fontId="12" fillId="0" borderId="11" xfId="3" applyFont="1" applyBorder="1" applyAlignment="1" applyProtection="1">
      <alignment vertical="distributed"/>
      <protection locked="0"/>
    </xf>
    <xf numFmtId="0" fontId="12" fillId="0" borderId="11" xfId="3" applyFont="1" applyBorder="1" applyAlignment="1" applyProtection="1">
      <alignment horizontal="center" vertical="distributed"/>
      <protection locked="0"/>
    </xf>
    <xf numFmtId="38" fontId="9" fillId="0" borderId="2" xfId="2" applyFont="1" applyFill="1" applyBorder="1" applyAlignment="1" applyProtection="1">
      <alignment vertical="distributed"/>
    </xf>
    <xf numFmtId="38" fontId="8" fillId="0" borderId="2" xfId="2" applyFont="1" applyFill="1" applyBorder="1" applyAlignment="1" applyProtection="1">
      <alignment vertical="center"/>
    </xf>
    <xf numFmtId="38" fontId="9" fillId="0" borderId="2" xfId="2" applyFont="1" applyFill="1" applyBorder="1" applyAlignment="1" applyProtection="1">
      <alignment vertical="center"/>
    </xf>
    <xf numFmtId="0" fontId="9" fillId="0" borderId="1" xfId="3" applyFont="1" applyBorder="1" applyAlignment="1">
      <alignment vertical="distributed"/>
    </xf>
    <xf numFmtId="0" fontId="15" fillId="4" borderId="26" xfId="6" applyNumberFormat="1" applyFont="1" applyFill="1" applyBorder="1" applyProtection="1">
      <alignment vertical="center"/>
      <protection hidden="1"/>
    </xf>
    <xf numFmtId="0" fontId="9" fillId="0" borderId="30" xfId="3" applyFont="1" applyBorder="1" applyAlignment="1">
      <alignment vertical="distributed"/>
    </xf>
    <xf numFmtId="0" fontId="9" fillId="7" borderId="29" xfId="3" applyFont="1" applyFill="1" applyBorder="1" applyAlignment="1">
      <alignment horizontal="left" vertical="center"/>
    </xf>
    <xf numFmtId="0" fontId="9" fillId="7" borderId="4" xfId="3" applyFont="1" applyFill="1" applyBorder="1" applyAlignment="1">
      <alignment horizontal="left" vertical="center"/>
    </xf>
    <xf numFmtId="0" fontId="9" fillId="7" borderId="16" xfId="3" applyFont="1" applyFill="1" applyBorder="1" applyAlignment="1">
      <alignment horizontal="left" vertical="center"/>
    </xf>
    <xf numFmtId="0" fontId="92" fillId="0" borderId="12" xfId="3" applyFont="1" applyBorder="1">
      <alignment vertical="center"/>
    </xf>
    <xf numFmtId="0" fontId="92" fillId="0" borderId="18" xfId="3" applyFont="1" applyBorder="1" applyAlignment="1">
      <alignment vertical="distributed"/>
    </xf>
    <xf numFmtId="0" fontId="92" fillId="0" borderId="0" xfId="3" applyFont="1">
      <alignment vertical="center"/>
    </xf>
    <xf numFmtId="40" fontId="15" fillId="7" borderId="21" xfId="6" applyNumberFormat="1" applyFont="1" applyFill="1" applyBorder="1" applyAlignment="1" applyProtection="1">
      <alignment vertical="center" shrinkToFit="1"/>
      <protection locked="0"/>
    </xf>
    <xf numFmtId="40" fontId="15" fillId="7" borderId="21" xfId="6" applyNumberFormat="1" applyFont="1" applyFill="1" applyBorder="1" applyAlignment="1" applyProtection="1">
      <alignment vertical="center" shrinkToFit="1"/>
      <protection locked="0" hidden="1"/>
    </xf>
    <xf numFmtId="40" fontId="15" fillId="3" borderId="21" xfId="6" applyNumberFormat="1" applyFont="1" applyFill="1" applyBorder="1" applyAlignment="1" applyProtection="1">
      <alignment vertical="center" shrinkToFit="1"/>
      <protection locked="0"/>
    </xf>
    <xf numFmtId="40" fontId="15" fillId="3" borderId="103" xfId="6" applyNumberFormat="1" applyFont="1" applyFill="1" applyBorder="1" applyAlignment="1" applyProtection="1">
      <alignment vertical="center" shrinkToFit="1"/>
      <protection locked="0"/>
    </xf>
    <xf numFmtId="40" fontId="15" fillId="3" borderId="179" xfId="6" applyNumberFormat="1" applyFont="1" applyFill="1" applyBorder="1" applyAlignment="1" applyProtection="1">
      <alignment vertical="center" shrinkToFit="1"/>
      <protection locked="0"/>
    </xf>
    <xf numFmtId="40" fontId="15" fillId="3" borderId="180" xfId="6" applyNumberFormat="1" applyFont="1" applyFill="1" applyBorder="1" applyAlignment="1" applyProtection="1">
      <alignment vertical="center" shrinkToFit="1"/>
      <protection locked="0"/>
    </xf>
    <xf numFmtId="40" fontId="15" fillId="3" borderId="181" xfId="6" applyNumberFormat="1" applyFont="1" applyFill="1" applyBorder="1" applyAlignment="1" applyProtection="1">
      <alignment vertical="center" shrinkToFit="1"/>
      <protection locked="0"/>
    </xf>
    <xf numFmtId="40" fontId="15" fillId="3" borderId="57" xfId="6" applyNumberFormat="1" applyFont="1" applyFill="1" applyBorder="1" applyAlignment="1" applyProtection="1">
      <alignment vertical="center" shrinkToFit="1"/>
      <protection locked="0"/>
    </xf>
    <xf numFmtId="0" fontId="93" fillId="0" borderId="0" xfId="10" applyFont="1"/>
    <xf numFmtId="0" fontId="94" fillId="0" borderId="0" xfId="10" applyFont="1"/>
    <xf numFmtId="0" fontId="82" fillId="0" borderId="4" xfId="10" applyFont="1" applyBorder="1"/>
    <xf numFmtId="0" fontId="95" fillId="0" borderId="0" xfId="10" applyFont="1"/>
    <xf numFmtId="193" fontId="96" fillId="15" borderId="48" xfId="12" applyNumberFormat="1" applyFont="1" applyFill="1" applyBorder="1">
      <alignment vertical="center"/>
    </xf>
    <xf numFmtId="0" fontId="96" fillId="15" borderId="48" xfId="12" applyFont="1" applyFill="1" applyBorder="1">
      <alignment vertical="center"/>
    </xf>
    <xf numFmtId="14" fontId="96" fillId="15" borderId="48" xfId="12" applyNumberFormat="1" applyFont="1" applyFill="1" applyBorder="1">
      <alignment vertical="center"/>
    </xf>
    <xf numFmtId="0" fontId="96" fillId="0" borderId="48" xfId="10" applyFont="1" applyBorder="1"/>
    <xf numFmtId="195" fontId="96" fillId="15" borderId="48" xfId="12" applyNumberFormat="1" applyFont="1" applyFill="1" applyBorder="1" applyAlignment="1">
      <alignment horizontal="center" vertical="center"/>
    </xf>
    <xf numFmtId="193" fontId="96" fillId="15" borderId="48" xfId="13" applyNumberFormat="1" applyFont="1" applyFill="1" applyBorder="1">
      <alignment vertical="center"/>
    </xf>
    <xf numFmtId="192" fontId="98" fillId="13" borderId="48" xfId="12" applyNumberFormat="1" applyFont="1" applyFill="1" applyBorder="1" applyAlignment="1">
      <alignment horizontal="center" vertical="center" wrapText="1"/>
    </xf>
    <xf numFmtId="0" fontId="98" fillId="13" borderId="48" xfId="12" applyFont="1" applyFill="1" applyBorder="1" applyAlignment="1">
      <alignment horizontal="center" wrapText="1"/>
    </xf>
    <xf numFmtId="193" fontId="96" fillId="13" borderId="48" xfId="12" applyNumberFormat="1" applyFont="1" applyFill="1" applyBorder="1" applyAlignment="1">
      <alignment horizontal="center" vertical="center" wrapText="1"/>
    </xf>
    <xf numFmtId="0" fontId="97" fillId="13" borderId="48" xfId="12" applyFont="1" applyFill="1" applyBorder="1" applyAlignment="1">
      <alignment horizontal="center" wrapText="1"/>
    </xf>
    <xf numFmtId="0" fontId="97" fillId="13" borderId="48" xfId="12" applyFont="1" applyFill="1" applyBorder="1" applyAlignment="1">
      <alignment horizontal="center" vertical="center" wrapText="1"/>
    </xf>
    <xf numFmtId="0" fontId="93" fillId="13" borderId="48" xfId="12" applyFont="1" applyFill="1" applyBorder="1" applyAlignment="1">
      <alignment horizontal="center" wrapText="1"/>
    </xf>
    <xf numFmtId="0" fontId="93" fillId="13" borderId="48" xfId="12" applyFont="1" applyFill="1" applyBorder="1" applyAlignment="1">
      <alignment horizontal="center" vertical="center" wrapText="1"/>
    </xf>
    <xf numFmtId="192" fontId="98" fillId="12" borderId="48" xfId="12" applyNumberFormat="1" applyFont="1" applyFill="1" applyBorder="1" applyAlignment="1">
      <alignment horizontal="center" vertical="center" wrapText="1"/>
    </xf>
    <xf numFmtId="0" fontId="96" fillId="12" borderId="48" xfId="12" applyFont="1" applyFill="1" applyBorder="1" applyAlignment="1">
      <alignment horizontal="center" vertical="center" wrapText="1"/>
    </xf>
    <xf numFmtId="0" fontId="93" fillId="12" borderId="48" xfId="12" applyFont="1" applyFill="1" applyBorder="1" applyAlignment="1">
      <alignment horizontal="center" vertical="center" wrapText="1"/>
    </xf>
    <xf numFmtId="0" fontId="97" fillId="12" borderId="48" xfId="12" applyFont="1" applyFill="1" applyBorder="1" applyAlignment="1">
      <alignment horizontal="center" vertical="center" wrapText="1"/>
    </xf>
    <xf numFmtId="0" fontId="99" fillId="0" borderId="0" xfId="10" applyFont="1"/>
    <xf numFmtId="0" fontId="100" fillId="0" borderId="0" xfId="10" applyFont="1"/>
    <xf numFmtId="0" fontId="100" fillId="0" borderId="0" xfId="10" applyFont="1" applyAlignment="1">
      <alignment horizontal="right" indent="1"/>
    </xf>
    <xf numFmtId="0" fontId="100" fillId="15" borderId="0" xfId="12" applyFont="1" applyFill="1">
      <alignment vertical="center"/>
    </xf>
    <xf numFmtId="0" fontId="100" fillId="0" borderId="24" xfId="10" applyFont="1" applyBorder="1"/>
    <xf numFmtId="0" fontId="100" fillId="0" borderId="24" xfId="10" applyFont="1" applyBorder="1" applyAlignment="1">
      <alignment vertical="center"/>
    </xf>
    <xf numFmtId="0" fontId="100" fillId="0" borderId="0" xfId="10" applyFont="1" applyAlignment="1">
      <alignment vertical="center"/>
    </xf>
    <xf numFmtId="0" fontId="99" fillId="0" borderId="0" xfId="10" applyFont="1" applyAlignment="1">
      <alignment horizontal="right" vertical="center"/>
    </xf>
    <xf numFmtId="0" fontId="80" fillId="0" borderId="0" xfId="10" applyAlignment="1">
      <alignment horizontal="left"/>
    </xf>
    <xf numFmtId="0" fontId="100" fillId="0" borderId="0" xfId="10" applyFont="1" applyAlignment="1">
      <alignment horizontal="left"/>
    </xf>
    <xf numFmtId="0" fontId="99" fillId="0" borderId="0" xfId="10" applyFont="1" applyAlignment="1">
      <alignment horizontal="center"/>
    </xf>
    <xf numFmtId="0" fontId="100" fillId="0" borderId="0" xfId="10" applyFont="1" applyAlignment="1">
      <alignment horizontal="right"/>
    </xf>
    <xf numFmtId="0" fontId="96" fillId="0" borderId="0" xfId="10" applyFont="1"/>
    <xf numFmtId="0" fontId="101" fillId="0" borderId="0" xfId="10" applyFont="1"/>
    <xf numFmtId="0" fontId="83" fillId="0" borderId="0" xfId="10" applyFont="1"/>
    <xf numFmtId="0" fontId="83" fillId="0" borderId="4" xfId="10" applyFont="1" applyBorder="1"/>
    <xf numFmtId="0" fontId="83" fillId="0" borderId="0" xfId="10" applyFont="1" applyAlignment="1">
      <alignment horizontal="left"/>
    </xf>
    <xf numFmtId="0" fontId="80" fillId="0" borderId="48" xfId="10" applyBorder="1" applyAlignment="1">
      <alignment horizontal="center"/>
    </xf>
    <xf numFmtId="0" fontId="80" fillId="0" borderId="48" xfId="10" applyBorder="1" applyAlignment="1">
      <alignment horizontal="left" indent="1"/>
    </xf>
    <xf numFmtId="0" fontId="80" fillId="0" borderId="48" xfId="10" applyBorder="1" applyAlignment="1">
      <alignment horizontal="left" vertical="center" indent="1"/>
    </xf>
    <xf numFmtId="0" fontId="80" fillId="0" borderId="48" xfId="10" applyBorder="1" applyAlignment="1">
      <alignment horizontal="center" vertical="center"/>
    </xf>
    <xf numFmtId="0" fontId="80" fillId="19" borderId="48" xfId="10" applyFill="1" applyBorder="1" applyAlignment="1">
      <alignment horizontal="center" vertical="center"/>
    </xf>
    <xf numFmtId="0" fontId="80" fillId="0" borderId="0" xfId="10" applyAlignment="1">
      <alignment horizontal="center"/>
    </xf>
    <xf numFmtId="0" fontId="102" fillId="0" borderId="48" xfId="14" applyBorder="1" applyAlignment="1">
      <alignment horizontal="left" indent="1"/>
    </xf>
    <xf numFmtId="0" fontId="0" fillId="0" borderId="0" xfId="0" applyAlignment="1"/>
    <xf numFmtId="0" fontId="96" fillId="15" borderId="1" xfId="12" applyFont="1" applyFill="1" applyBorder="1">
      <alignment vertical="center"/>
    </xf>
    <xf numFmtId="0" fontId="96" fillId="0" borderId="1" xfId="10" applyFont="1" applyBorder="1"/>
    <xf numFmtId="193" fontId="96" fillId="15" borderId="3" xfId="12" applyNumberFormat="1" applyFont="1" applyFill="1" applyBorder="1">
      <alignment vertical="center"/>
    </xf>
    <xf numFmtId="0" fontId="97" fillId="12" borderId="57" xfId="12" applyFont="1" applyFill="1" applyBorder="1" applyAlignment="1">
      <alignment horizontal="center" vertical="center" wrapText="1"/>
    </xf>
    <xf numFmtId="193" fontId="96" fillId="15" borderId="183" xfId="13" applyNumberFormat="1" applyFont="1" applyFill="1" applyBorder="1">
      <alignment vertical="center"/>
    </xf>
    <xf numFmtId="193" fontId="96" fillId="15" borderId="184" xfId="13" applyNumberFormat="1" applyFont="1" applyFill="1" applyBorder="1">
      <alignment vertical="center"/>
    </xf>
    <xf numFmtId="193" fontId="96" fillId="15" borderId="184" xfId="12" applyNumberFormat="1" applyFont="1" applyFill="1" applyBorder="1">
      <alignment vertical="center"/>
    </xf>
    <xf numFmtId="193" fontId="96" fillId="15" borderId="185" xfId="12" applyNumberFormat="1" applyFont="1" applyFill="1" applyBorder="1">
      <alignment vertical="center"/>
    </xf>
    <xf numFmtId="0" fontId="97" fillId="13" borderId="57" xfId="12" applyFont="1" applyFill="1" applyBorder="1" applyAlignment="1">
      <alignment horizontal="center" vertical="center" wrapText="1"/>
    </xf>
    <xf numFmtId="0" fontId="97" fillId="13" borderId="57" xfId="12" applyFont="1" applyFill="1" applyBorder="1" applyAlignment="1">
      <alignment horizontal="center" wrapText="1"/>
    </xf>
    <xf numFmtId="193" fontId="96" fillId="15" borderId="183" xfId="12" applyNumberFormat="1" applyFont="1" applyFill="1" applyBorder="1">
      <alignment vertical="center"/>
    </xf>
    <xf numFmtId="14" fontId="96" fillId="15" borderId="1" xfId="12" applyNumberFormat="1" applyFont="1" applyFill="1" applyBorder="1">
      <alignment vertical="center"/>
    </xf>
    <xf numFmtId="192" fontId="98" fillId="13" borderId="57" xfId="12" applyNumberFormat="1" applyFont="1" applyFill="1" applyBorder="1" applyAlignment="1">
      <alignment horizontal="center" vertical="center" wrapText="1"/>
    </xf>
    <xf numFmtId="0" fontId="96" fillId="15" borderId="3" xfId="12" applyFont="1" applyFill="1" applyBorder="1">
      <alignment vertical="center"/>
    </xf>
    <xf numFmtId="14" fontId="96" fillId="15" borderId="3" xfId="12" applyNumberFormat="1" applyFont="1" applyFill="1" applyBorder="1">
      <alignment vertical="center"/>
    </xf>
    <xf numFmtId="192" fontId="98" fillId="12" borderId="57" xfId="12" applyNumberFormat="1" applyFont="1" applyFill="1" applyBorder="1" applyAlignment="1">
      <alignment horizontal="center" vertical="center" wrapText="1"/>
    </xf>
    <xf numFmtId="0" fontId="101" fillId="0" borderId="182" xfId="10" applyFont="1" applyBorder="1"/>
    <xf numFmtId="0" fontId="103" fillId="0" borderId="0" xfId="10" applyFont="1" applyAlignment="1">
      <alignment horizontal="right"/>
    </xf>
    <xf numFmtId="0" fontId="103" fillId="0" borderId="0" xfId="10" applyFont="1"/>
    <xf numFmtId="0" fontId="104" fillId="0" borderId="0" xfId="10" applyFont="1"/>
    <xf numFmtId="0" fontId="1" fillId="0" borderId="0" xfId="9" applyFont="1">
      <alignment vertical="center"/>
    </xf>
    <xf numFmtId="0" fontId="1" fillId="0" borderId="0" xfId="9" applyFont="1" applyAlignment="1">
      <alignment horizontal="right" vertical="center"/>
    </xf>
    <xf numFmtId="0" fontId="62" fillId="3" borderId="32" xfId="9" applyFont="1" applyFill="1" applyBorder="1" applyAlignment="1">
      <alignment vertical="center" wrapText="1"/>
    </xf>
    <xf numFmtId="0" fontId="62" fillId="0" borderId="186" xfId="9" applyFont="1" applyBorder="1" applyAlignment="1">
      <alignment horizontal="center" vertical="center" wrapText="1"/>
    </xf>
    <xf numFmtId="196" fontId="62" fillId="7" borderId="62" xfId="9" applyNumberFormat="1" applyFont="1" applyFill="1" applyBorder="1" applyAlignment="1">
      <alignment horizontal="center" vertical="center" wrapText="1"/>
    </xf>
    <xf numFmtId="0" fontId="63" fillId="0" borderId="187" xfId="9" applyFont="1" applyBorder="1" applyAlignment="1">
      <alignment horizontal="center" vertical="center" wrapText="1"/>
    </xf>
    <xf numFmtId="0" fontId="62" fillId="0" borderId="87" xfId="9" applyFont="1" applyBorder="1" applyAlignment="1">
      <alignment horizontal="center" vertical="center" wrapText="1"/>
    </xf>
    <xf numFmtId="0" fontId="62" fillId="0" borderId="135" xfId="9" applyFont="1" applyBorder="1" applyAlignment="1">
      <alignment horizontal="center" vertical="center" wrapText="1"/>
    </xf>
    <xf numFmtId="0" fontId="66" fillId="0" borderId="25" xfId="9" applyFont="1" applyBorder="1" applyAlignment="1">
      <alignment horizontal="center" vertical="center" wrapText="1"/>
    </xf>
    <xf numFmtId="0" fontId="65" fillId="0" borderId="135" xfId="9" applyFont="1" applyBorder="1" applyAlignment="1">
      <alignment horizontal="center" vertical="center" wrapText="1"/>
    </xf>
    <xf numFmtId="0" fontId="62" fillId="0" borderId="25" xfId="9" applyFont="1" applyBorder="1" applyAlignment="1">
      <alignment horizontal="center" vertical="center" wrapText="1"/>
    </xf>
    <xf numFmtId="0" fontId="4" fillId="0" borderId="135" xfId="9" applyBorder="1" applyAlignment="1">
      <alignment vertical="center" wrapText="1"/>
    </xf>
    <xf numFmtId="0" fontId="4" fillId="0" borderId="87" xfId="9" applyBorder="1" applyAlignment="1">
      <alignment vertical="center" wrapText="1"/>
    </xf>
    <xf numFmtId="0" fontId="65" fillId="3" borderId="25" xfId="9" applyFont="1" applyFill="1" applyBorder="1" applyAlignment="1">
      <alignment horizontal="center" vertical="center" wrapText="1"/>
    </xf>
    <xf numFmtId="0" fontId="65" fillId="3" borderId="60" xfId="9" applyFont="1" applyFill="1" applyBorder="1" applyAlignment="1">
      <alignment vertical="center" wrapText="1"/>
    </xf>
    <xf numFmtId="0" fontId="65" fillId="3" borderId="61" xfId="9" applyFont="1" applyFill="1" applyBorder="1" applyAlignment="1">
      <alignment vertical="center" wrapText="1"/>
    </xf>
    <xf numFmtId="0" fontId="65" fillId="3" borderId="62" xfId="9" applyFont="1" applyFill="1" applyBorder="1" applyAlignment="1">
      <alignment horizontal="left" vertical="center"/>
    </xf>
    <xf numFmtId="0" fontId="105" fillId="0" borderId="4" xfId="10" applyFont="1" applyBorder="1" applyAlignment="1">
      <alignment horizontal="right"/>
    </xf>
    <xf numFmtId="0" fontId="93" fillId="0" borderId="4" xfId="10" applyFont="1" applyBorder="1" applyAlignment="1">
      <alignment horizontal="right"/>
    </xf>
    <xf numFmtId="0" fontId="96" fillId="0" borderId="4" xfId="10" applyFont="1" applyBorder="1"/>
    <xf numFmtId="0" fontId="106" fillId="0" borderId="4" xfId="10" applyFont="1" applyBorder="1"/>
    <xf numFmtId="0" fontId="9" fillId="0" borderId="19" xfId="3" applyFont="1" applyBorder="1" applyAlignment="1">
      <alignment vertical="top"/>
    </xf>
    <xf numFmtId="0" fontId="9" fillId="0" borderId="48" xfId="3" applyFont="1" applyBorder="1" applyAlignment="1">
      <alignment horizontal="center" vertical="center"/>
    </xf>
    <xf numFmtId="0" fontId="9" fillId="0" borderId="3" xfId="3" applyFont="1" applyBorder="1" applyAlignment="1">
      <alignment horizontal="center" vertical="center"/>
    </xf>
    <xf numFmtId="0" fontId="9" fillId="0" borderId="1" xfId="3" applyFont="1" applyBorder="1" applyAlignment="1">
      <alignment horizontal="center" vertical="center" shrinkToFit="1"/>
    </xf>
    <xf numFmtId="0" fontId="93" fillId="0" borderId="0" xfId="10" applyFont="1" applyAlignment="1">
      <alignment horizontal="right"/>
    </xf>
    <xf numFmtId="0" fontId="9" fillId="0" borderId="57" xfId="3" applyFont="1" applyBorder="1" applyAlignment="1">
      <alignment horizontal="center" vertical="center" shrinkToFit="1"/>
    </xf>
    <xf numFmtId="178" fontId="9" fillId="0" borderId="57" xfId="3" applyNumberFormat="1" applyFont="1" applyBorder="1" applyAlignment="1">
      <alignment horizontal="right" vertical="center" shrinkToFit="1"/>
    </xf>
    <xf numFmtId="0" fontId="12" fillId="0" borderId="29" xfId="3" applyFont="1" applyBorder="1">
      <alignment vertical="center"/>
    </xf>
    <xf numFmtId="0" fontId="12" fillId="0" borderId="48" xfId="3" applyFont="1" applyBorder="1">
      <alignment vertical="center"/>
    </xf>
    <xf numFmtId="178" fontId="9" fillId="0" borderId="48" xfId="3" applyNumberFormat="1" applyFont="1" applyBorder="1" applyAlignment="1">
      <alignment horizontal="right" vertical="center" shrinkToFit="1"/>
    </xf>
    <xf numFmtId="0" fontId="9" fillId="0" borderId="106" xfId="3" applyFont="1" applyBorder="1" applyAlignment="1">
      <alignment horizontal="center" vertical="center"/>
    </xf>
    <xf numFmtId="0" fontId="12" fillId="0" borderId="1" xfId="3" applyFont="1" applyBorder="1">
      <alignment vertical="center"/>
    </xf>
    <xf numFmtId="0" fontId="38" fillId="0" borderId="0" xfId="0" applyFont="1">
      <alignment vertical="center"/>
    </xf>
    <xf numFmtId="0" fontId="32" fillId="3" borderId="6" xfId="0" applyFont="1" applyFill="1" applyBorder="1" applyAlignment="1" applyProtection="1">
      <alignment horizontal="right" vertical="center"/>
      <protection locked="0"/>
    </xf>
    <xf numFmtId="0" fontId="11" fillId="0" borderId="0" xfId="0" applyFont="1">
      <alignment vertical="center"/>
    </xf>
    <xf numFmtId="0" fontId="32" fillId="15" borderId="6" xfId="0" applyFont="1" applyFill="1" applyBorder="1" applyAlignment="1" applyProtection="1">
      <alignment horizontal="right" vertical="center"/>
      <protection locked="0"/>
    </xf>
    <xf numFmtId="0" fontId="73" fillId="0" borderId="53" xfId="9" applyFont="1" applyBorder="1" applyAlignment="1">
      <alignment horizontal="center" vertical="center" wrapText="1"/>
    </xf>
    <xf numFmtId="0" fontId="73" fillId="0" borderId="47" xfId="9" applyFont="1" applyBorder="1" applyAlignment="1">
      <alignment horizontal="center" vertical="center" wrapText="1"/>
    </xf>
    <xf numFmtId="0" fontId="73" fillId="0" borderId="54" xfId="9" applyFont="1" applyBorder="1" applyAlignment="1">
      <alignment horizontal="center" vertical="center" wrapText="1"/>
    </xf>
    <xf numFmtId="0" fontId="75" fillId="0" borderId="65" xfId="9" applyFont="1" applyBorder="1" applyAlignment="1">
      <alignment horizontal="center" vertical="center" wrapText="1"/>
    </xf>
    <xf numFmtId="0" fontId="75" fillId="0" borderId="55" xfId="9" applyFont="1" applyBorder="1" applyAlignment="1">
      <alignment horizontal="justify" vertical="center" wrapText="1"/>
    </xf>
    <xf numFmtId="0" fontId="75" fillId="0" borderId="55" xfId="9" applyFont="1" applyBorder="1" applyAlignment="1">
      <alignment horizontal="center" vertical="center" wrapText="1"/>
    </xf>
    <xf numFmtId="0" fontId="75" fillId="0" borderId="56" xfId="9" applyFont="1" applyBorder="1" applyAlignment="1">
      <alignment horizontal="center" vertical="center" wrapText="1"/>
    </xf>
    <xf numFmtId="40" fontId="15" fillId="21" borderId="5" xfId="6" applyNumberFormat="1" applyFont="1" applyFill="1" applyBorder="1" applyAlignment="1" applyProtection="1">
      <alignment vertical="center" shrinkToFit="1"/>
      <protection locked="0"/>
    </xf>
    <xf numFmtId="40" fontId="15" fillId="21" borderId="1" xfId="6" applyNumberFormat="1" applyFont="1" applyFill="1" applyBorder="1" applyAlignment="1" applyProtection="1">
      <alignment vertical="center" shrinkToFit="1"/>
      <protection locked="0"/>
    </xf>
    <xf numFmtId="40" fontId="15" fillId="21" borderId="103" xfId="6" applyNumberFormat="1" applyFont="1" applyFill="1" applyBorder="1" applyAlignment="1" applyProtection="1">
      <alignment vertical="center" shrinkToFit="1"/>
      <protection locked="0"/>
    </xf>
    <xf numFmtId="40" fontId="15" fillId="21" borderId="21" xfId="6" applyNumberFormat="1" applyFont="1" applyFill="1" applyBorder="1" applyAlignment="1" applyProtection="1">
      <alignment vertical="center" shrinkToFit="1"/>
      <protection locked="0"/>
    </xf>
    <xf numFmtId="40" fontId="15" fillId="21" borderId="96" xfId="6" applyNumberFormat="1" applyFont="1" applyFill="1" applyBorder="1" applyAlignment="1" applyProtection="1">
      <alignment vertical="center" shrinkToFit="1"/>
      <protection locked="0"/>
    </xf>
    <xf numFmtId="40" fontId="15" fillId="21" borderId="121" xfId="6" applyNumberFormat="1" applyFont="1" applyFill="1" applyBorder="1" applyAlignment="1" applyProtection="1">
      <alignment vertical="center" shrinkToFit="1"/>
      <protection locked="0"/>
    </xf>
    <xf numFmtId="40" fontId="15" fillId="21" borderId="29" xfId="6" applyNumberFormat="1" applyFont="1" applyFill="1" applyBorder="1" applyAlignment="1" applyProtection="1">
      <alignment vertical="center" shrinkToFit="1"/>
      <protection locked="0"/>
    </xf>
    <xf numFmtId="40" fontId="15" fillId="21" borderId="104" xfId="6" applyNumberFormat="1" applyFont="1" applyFill="1" applyBorder="1" applyAlignment="1" applyProtection="1">
      <alignment vertical="center" shrinkToFit="1"/>
      <protection locked="0"/>
    </xf>
    <xf numFmtId="40" fontId="15" fillId="21" borderId="68" xfId="6" applyNumberFormat="1" applyFont="1" applyFill="1" applyBorder="1" applyAlignment="1" applyProtection="1">
      <alignment vertical="center" shrinkToFit="1"/>
      <protection locked="0"/>
    </xf>
    <xf numFmtId="40" fontId="15" fillId="3" borderId="29" xfId="6" applyNumberFormat="1" applyFont="1" applyFill="1" applyBorder="1" applyAlignment="1" applyProtection="1">
      <alignment vertical="center" shrinkToFit="1"/>
    </xf>
    <xf numFmtId="40" fontId="15" fillId="3" borderId="68" xfId="6" applyNumberFormat="1" applyFont="1" applyFill="1" applyBorder="1" applyAlignment="1" applyProtection="1">
      <alignment vertical="center" shrinkToFit="1"/>
    </xf>
    <xf numFmtId="40" fontId="15" fillId="3" borderId="111" xfId="6" applyNumberFormat="1" applyFont="1" applyFill="1" applyBorder="1" applyAlignment="1" applyProtection="1">
      <alignment vertical="center" shrinkToFit="1"/>
    </xf>
    <xf numFmtId="40" fontId="15" fillId="21" borderId="164" xfId="6" applyNumberFormat="1" applyFont="1" applyFill="1" applyBorder="1" applyProtection="1">
      <alignment vertical="center"/>
      <protection locked="0"/>
    </xf>
    <xf numFmtId="40" fontId="15" fillId="21" borderId="165" xfId="6" applyNumberFormat="1" applyFont="1" applyFill="1" applyBorder="1" applyProtection="1">
      <alignment vertical="center"/>
      <protection locked="0"/>
    </xf>
    <xf numFmtId="0" fontId="9" fillId="0" borderId="1" xfId="3" applyFont="1" applyBorder="1" applyProtection="1">
      <alignment vertical="center"/>
      <protection locked="0"/>
    </xf>
    <xf numFmtId="0" fontId="9" fillId="0" borderId="2" xfId="3" applyFont="1" applyBorder="1" applyProtection="1">
      <alignment vertical="center"/>
      <protection locked="0"/>
    </xf>
    <xf numFmtId="0" fontId="9" fillId="0" borderId="48" xfId="3" applyFont="1" applyBorder="1">
      <alignment vertical="center"/>
    </xf>
    <xf numFmtId="0" fontId="9" fillId="0" borderId="3" xfId="3" applyFont="1" applyBorder="1" applyProtection="1">
      <alignment vertical="center"/>
      <protection locked="0"/>
    </xf>
    <xf numFmtId="197" fontId="9" fillId="0" borderId="48" xfId="1" applyNumberFormat="1" applyFont="1" applyBorder="1" applyProtection="1">
      <alignment vertical="center"/>
    </xf>
    <xf numFmtId="198" fontId="9" fillId="10" borderId="48" xfId="3" applyNumberFormat="1" applyFont="1" applyFill="1" applyBorder="1">
      <alignment vertical="center"/>
    </xf>
    <xf numFmtId="38" fontId="9" fillId="10" borderId="58" xfId="2" applyFont="1" applyFill="1" applyBorder="1" applyProtection="1">
      <alignment vertical="center"/>
      <protection locked="0"/>
    </xf>
    <xf numFmtId="38" fontId="9" fillId="7" borderId="186" xfId="2" applyFont="1" applyFill="1" applyBorder="1" applyProtection="1">
      <alignment vertical="center"/>
      <protection locked="0"/>
    </xf>
    <xf numFmtId="0" fontId="108" fillId="15" borderId="0" xfId="3" applyFont="1" applyFill="1" applyProtection="1">
      <alignment vertical="center"/>
      <protection locked="0"/>
    </xf>
    <xf numFmtId="0" fontId="9" fillId="15" borderId="0" xfId="3" applyFont="1" applyFill="1" applyProtection="1">
      <alignment vertical="center"/>
      <protection locked="0"/>
    </xf>
    <xf numFmtId="0" fontId="9" fillId="0" borderId="6" xfId="3" applyFont="1" applyBorder="1" applyAlignment="1">
      <alignment vertical="top"/>
    </xf>
    <xf numFmtId="0" fontId="9" fillId="0" borderId="6" xfId="3" applyFont="1" applyBorder="1" applyAlignment="1"/>
    <xf numFmtId="0" fontId="9" fillId="0" borderId="140" xfId="3" applyFont="1" applyBorder="1" applyAlignment="1"/>
    <xf numFmtId="0" fontId="45" fillId="0" borderId="0" xfId="0" applyFont="1">
      <alignment vertical="center"/>
    </xf>
    <xf numFmtId="0" fontId="80" fillId="19" borderId="48" xfId="10" applyFill="1" applyBorder="1" applyAlignment="1">
      <alignment horizontal="center" vertical="center"/>
    </xf>
    <xf numFmtId="0" fontId="80" fillId="0" borderId="48" xfId="10" applyBorder="1" applyAlignment="1">
      <alignment horizontal="left" vertical="center" indent="1"/>
    </xf>
    <xf numFmtId="0" fontId="80" fillId="20" borderId="48" xfId="10" applyFill="1" applyBorder="1" applyAlignment="1">
      <alignment horizontal="center" vertical="center"/>
    </xf>
    <xf numFmtId="0" fontId="80" fillId="17" borderId="57" xfId="10" applyFill="1" applyBorder="1" applyAlignment="1">
      <alignment horizontal="center" vertical="center"/>
    </xf>
    <xf numFmtId="0" fontId="80" fillId="17" borderId="119" xfId="10" applyFill="1" applyBorder="1" applyAlignment="1">
      <alignment horizontal="center" vertical="center"/>
    </xf>
    <xf numFmtId="0" fontId="80" fillId="17" borderId="58" xfId="10" applyFill="1" applyBorder="1" applyAlignment="1">
      <alignment horizontal="center" vertical="center"/>
    </xf>
    <xf numFmtId="0" fontId="80" fillId="18" borderId="48" xfId="10" applyFill="1" applyBorder="1" applyAlignment="1">
      <alignment horizontal="center" vertical="center"/>
    </xf>
    <xf numFmtId="0" fontId="80" fillId="0" borderId="57" xfId="10" applyBorder="1" applyAlignment="1">
      <alignment horizontal="left" vertical="center" indent="1"/>
    </xf>
    <xf numFmtId="0" fontId="80" fillId="0" borderId="119" xfId="10" applyBorder="1" applyAlignment="1">
      <alignment horizontal="left" vertical="center" indent="1"/>
    </xf>
    <xf numFmtId="0" fontId="80" fillId="0" borderId="58" xfId="10" applyBorder="1" applyAlignment="1">
      <alignment horizontal="left" vertical="center" indent="1"/>
    </xf>
    <xf numFmtId="187" fontId="9" fillId="7" borderId="0" xfId="3" applyNumberFormat="1" applyFont="1" applyFill="1" applyAlignment="1" applyProtection="1">
      <alignment horizontal="distributed" vertical="center" indent="1"/>
      <protection locked="0"/>
    </xf>
    <xf numFmtId="0" fontId="9" fillId="0" borderId="0" xfId="3" applyFont="1" applyAlignment="1">
      <alignment horizontal="center" vertical="center" wrapText="1"/>
    </xf>
    <xf numFmtId="0" fontId="9" fillId="0" borderId="0" xfId="3" applyFont="1" applyAlignment="1">
      <alignment horizontal="center" vertical="center"/>
    </xf>
    <xf numFmtId="0" fontId="9" fillId="0" borderId="0" xfId="3" applyFont="1" applyAlignment="1">
      <alignment horizontal="justify" vertical="center" wrapText="1"/>
    </xf>
    <xf numFmtId="0" fontId="9" fillId="7" borderId="0" xfId="3" applyFont="1" applyFill="1" applyAlignment="1" applyProtection="1">
      <alignment shrinkToFit="1"/>
      <protection locked="0"/>
    </xf>
    <xf numFmtId="0" fontId="9" fillId="7" borderId="0" xfId="3" applyFont="1" applyFill="1" applyProtection="1">
      <alignment vertical="center"/>
      <protection locked="0"/>
    </xf>
    <xf numFmtId="14" fontId="9" fillId="7" borderId="0" xfId="3" applyNumberFormat="1" applyFont="1" applyFill="1" applyAlignment="1" applyProtection="1">
      <alignment wrapText="1"/>
      <protection locked="0"/>
    </xf>
    <xf numFmtId="0" fontId="9" fillId="7" borderId="0" xfId="3" applyFont="1" applyFill="1" applyAlignment="1" applyProtection="1">
      <alignment wrapText="1"/>
      <protection locked="0"/>
    </xf>
    <xf numFmtId="0" fontId="9" fillId="0" borderId="0" xfId="3" applyFont="1">
      <alignment vertical="center"/>
    </xf>
    <xf numFmtId="0" fontId="9" fillId="0" borderId="0" xfId="3" applyFont="1" applyAlignment="1">
      <alignment horizontal="left" vertical="center" wrapText="1"/>
    </xf>
    <xf numFmtId="38" fontId="41" fillId="7" borderId="0" xfId="2" applyFont="1" applyFill="1" applyBorder="1" applyAlignment="1" applyProtection="1">
      <alignment horizontal="center" vertical="top"/>
    </xf>
    <xf numFmtId="38" fontId="41" fillId="7" borderId="6" xfId="2" applyFont="1" applyFill="1" applyBorder="1" applyAlignment="1" applyProtection="1">
      <alignment horizontal="center" vertical="top"/>
    </xf>
    <xf numFmtId="0" fontId="11" fillId="0" borderId="0" xfId="3" applyFont="1" applyAlignment="1">
      <alignment vertical="center" wrapText="1"/>
    </xf>
    <xf numFmtId="0" fontId="11" fillId="0" borderId="0" xfId="3" applyFont="1">
      <alignment vertical="center"/>
    </xf>
    <xf numFmtId="0" fontId="9" fillId="0" borderId="0" xfId="3" quotePrefix="1" applyFont="1">
      <alignment vertical="center"/>
    </xf>
    <xf numFmtId="0" fontId="45" fillId="0" borderId="0" xfId="3" applyFont="1">
      <alignment vertical="center"/>
    </xf>
    <xf numFmtId="0" fontId="11" fillId="0" borderId="0" xfId="3" applyFont="1" applyAlignment="1">
      <alignment horizontal="left" vertical="center" wrapText="1"/>
    </xf>
    <xf numFmtId="0" fontId="9" fillId="0" borderId="0" xfId="3" applyFont="1" applyAlignment="1" applyProtection="1">
      <alignment horizontal="center" vertical="center"/>
      <protection locked="0"/>
    </xf>
    <xf numFmtId="0" fontId="9" fillId="7" borderId="29" xfId="3" applyFont="1" applyFill="1" applyBorder="1" applyAlignment="1">
      <alignment horizontal="center" vertical="distributed"/>
    </xf>
    <xf numFmtId="0" fontId="9" fillId="7" borderId="30" xfId="3" applyFont="1" applyFill="1" applyBorder="1" applyAlignment="1">
      <alignment horizontal="center" vertical="distributed"/>
    </xf>
    <xf numFmtId="0" fontId="9" fillId="7" borderId="21" xfId="3" applyFont="1" applyFill="1" applyBorder="1" applyAlignment="1">
      <alignment horizontal="center" vertical="distributed"/>
    </xf>
    <xf numFmtId="0" fontId="9" fillId="7" borderId="26" xfId="3" applyFont="1" applyFill="1" applyBorder="1" applyAlignment="1">
      <alignment horizontal="center" vertical="distributed"/>
    </xf>
    <xf numFmtId="0" fontId="9" fillId="7" borderId="5" xfId="3" applyFont="1" applyFill="1" applyBorder="1" applyAlignment="1">
      <alignment horizontal="center" vertical="distributed"/>
    </xf>
    <xf numFmtId="0" fontId="9" fillId="7" borderId="31" xfId="3" applyFont="1" applyFill="1" applyBorder="1" applyAlignment="1">
      <alignment horizontal="center" vertical="distributed"/>
    </xf>
    <xf numFmtId="0" fontId="9" fillId="0" borderId="22" xfId="3" applyFont="1" applyBorder="1" applyAlignment="1">
      <alignment horizontal="left" vertical="center"/>
    </xf>
    <xf numFmtId="0" fontId="9" fillId="0" borderId="0" xfId="3" applyFont="1" applyAlignment="1">
      <alignment horizontal="left" vertical="center"/>
    </xf>
    <xf numFmtId="0" fontId="9" fillId="0" borderId="1" xfId="3" applyFont="1" applyBorder="1" applyAlignment="1">
      <alignment horizontal="center" vertical="distributed"/>
    </xf>
    <xf numFmtId="0" fontId="9" fillId="0" borderId="2" xfId="3" applyFont="1" applyBorder="1" applyAlignment="1">
      <alignment horizontal="center" vertical="distributed"/>
    </xf>
    <xf numFmtId="0" fontId="9" fillId="0" borderId="3" xfId="3" applyFont="1" applyBorder="1" applyAlignment="1">
      <alignment horizontal="center" vertical="distributed"/>
    </xf>
    <xf numFmtId="38" fontId="9" fillId="0" borderId="1" xfId="2" applyFont="1" applyBorder="1" applyAlignment="1">
      <alignment horizontal="center" vertical="distributed"/>
    </xf>
    <xf numFmtId="38" fontId="9" fillId="0" borderId="2" xfId="2" applyFont="1" applyBorder="1" applyAlignment="1">
      <alignment horizontal="center" vertical="distributed"/>
    </xf>
    <xf numFmtId="38" fontId="9" fillId="0" borderId="3" xfId="2" applyFont="1" applyBorder="1" applyAlignment="1">
      <alignment horizontal="center" vertical="distributed"/>
    </xf>
    <xf numFmtId="0" fontId="9" fillId="0" borderId="12" xfId="3" applyFont="1" applyBorder="1" applyAlignment="1">
      <alignment horizontal="center" vertical="center"/>
    </xf>
    <xf numFmtId="0" fontId="9" fillId="0" borderId="13" xfId="3" applyFont="1" applyBorder="1" applyAlignment="1">
      <alignment horizontal="center" vertical="center"/>
    </xf>
    <xf numFmtId="0" fontId="9" fillId="0" borderId="18" xfId="3" applyFont="1" applyBorder="1" applyAlignment="1">
      <alignment horizontal="center" vertical="center"/>
    </xf>
    <xf numFmtId="180" fontId="9" fillId="3" borderId="55" xfId="3" applyNumberFormat="1" applyFont="1" applyFill="1" applyBorder="1" applyAlignment="1">
      <alignment horizontal="right" vertical="center" indent="1"/>
    </xf>
    <xf numFmtId="0" fontId="9" fillId="0" borderId="55" xfId="3" applyFont="1" applyBorder="1" applyAlignment="1">
      <alignment horizontal="center" vertical="center"/>
    </xf>
    <xf numFmtId="0" fontId="9" fillId="0" borderId="56" xfId="3" applyFont="1" applyBorder="1" applyAlignment="1">
      <alignment horizontal="center" vertical="center"/>
    </xf>
    <xf numFmtId="0" fontId="9" fillId="0" borderId="8" xfId="3" applyFont="1" applyBorder="1" applyAlignment="1">
      <alignment horizontal="distributed" vertical="distributed"/>
    </xf>
    <xf numFmtId="0" fontId="9" fillId="7" borderId="49" xfId="3" applyFont="1" applyFill="1" applyBorder="1" applyAlignment="1" applyProtection="1">
      <alignment horizontal="center" vertical="center"/>
      <protection locked="0"/>
    </xf>
    <xf numFmtId="0" fontId="9" fillId="7" borderId="48" xfId="3" applyFont="1" applyFill="1" applyBorder="1" applyAlignment="1" applyProtection="1">
      <alignment horizontal="center" vertical="center"/>
      <protection locked="0"/>
    </xf>
    <xf numFmtId="0" fontId="9" fillId="7" borderId="1" xfId="3" applyFont="1" applyFill="1" applyBorder="1" applyAlignment="1" applyProtection="1">
      <alignment horizontal="center" vertical="center"/>
      <protection locked="0"/>
    </xf>
    <xf numFmtId="0" fontId="9" fillId="7" borderId="2" xfId="3" applyFont="1" applyFill="1" applyBorder="1" applyAlignment="1" applyProtection="1">
      <alignment horizontal="center" vertical="center"/>
      <protection locked="0"/>
    </xf>
    <xf numFmtId="0" fontId="9" fillId="7" borderId="3" xfId="3" applyFont="1" applyFill="1" applyBorder="1" applyAlignment="1" applyProtection="1">
      <alignment horizontal="center" vertical="center"/>
      <protection locked="0"/>
    </xf>
    <xf numFmtId="180" fontId="9" fillId="7" borderId="48" xfId="3" applyNumberFormat="1" applyFont="1" applyFill="1" applyBorder="1" applyAlignment="1" applyProtection="1">
      <alignment horizontal="right" vertical="center" indent="1"/>
      <protection locked="0"/>
    </xf>
    <xf numFmtId="0" fontId="9" fillId="7" borderId="48" xfId="3" applyFont="1" applyFill="1" applyBorder="1" applyProtection="1">
      <alignment vertical="center"/>
      <protection locked="0"/>
    </xf>
    <xf numFmtId="0" fontId="9" fillId="7" borderId="50" xfId="3" applyFont="1" applyFill="1" applyBorder="1" applyProtection="1">
      <alignment vertical="center"/>
      <protection locked="0"/>
    </xf>
    <xf numFmtId="0" fontId="9" fillId="7" borderId="8" xfId="3" applyFont="1" applyFill="1" applyBorder="1" applyAlignment="1" applyProtection="1">
      <alignment horizontal="center" vertical="distributed"/>
      <protection locked="0"/>
    </xf>
    <xf numFmtId="0" fontId="12" fillId="0" borderId="33" xfId="3" applyFont="1" applyBorder="1" applyAlignment="1" applyProtection="1">
      <alignment horizontal="center" vertical="distributed"/>
      <protection locked="0"/>
    </xf>
    <xf numFmtId="0" fontId="9" fillId="7" borderId="14" xfId="3" applyFont="1" applyFill="1" applyBorder="1" applyAlignment="1" applyProtection="1">
      <alignment horizontal="center" vertical="distributed"/>
      <protection locked="0"/>
    </xf>
    <xf numFmtId="0" fontId="9" fillId="0" borderId="37" xfId="3" applyFont="1" applyBorder="1" applyAlignment="1">
      <alignment horizontal="distributed" vertical="distributed"/>
    </xf>
    <xf numFmtId="0" fontId="11" fillId="7" borderId="38" xfId="3" applyFont="1" applyFill="1" applyBorder="1" applyAlignment="1" applyProtection="1">
      <alignment horizontal="left" vertical="distributed" indent="1"/>
      <protection locked="0"/>
    </xf>
    <xf numFmtId="0" fontId="11" fillId="7" borderId="37" xfId="3" applyFont="1" applyFill="1" applyBorder="1" applyAlignment="1" applyProtection="1">
      <alignment horizontal="left" vertical="distributed" indent="1"/>
      <protection locked="0"/>
    </xf>
    <xf numFmtId="0" fontId="11" fillId="7" borderId="39" xfId="3" applyFont="1" applyFill="1" applyBorder="1" applyAlignment="1" applyProtection="1">
      <alignment horizontal="left" vertical="distributed" indent="1"/>
      <protection locked="0"/>
    </xf>
    <xf numFmtId="0" fontId="9" fillId="0" borderId="41" xfId="3" applyFont="1" applyBorder="1" applyAlignment="1">
      <alignment horizontal="distributed" vertical="distributed"/>
    </xf>
    <xf numFmtId="0" fontId="9" fillId="7" borderId="64" xfId="3" applyFont="1" applyFill="1" applyBorder="1" applyAlignment="1" applyProtection="1">
      <alignment horizontal="left" vertical="distributed" indent="1"/>
      <protection locked="0"/>
    </xf>
    <xf numFmtId="0" fontId="9" fillId="7" borderId="41" xfId="3" applyFont="1" applyFill="1" applyBorder="1" applyAlignment="1" applyProtection="1">
      <alignment horizontal="left" vertical="distributed" indent="1"/>
      <protection locked="0"/>
    </xf>
    <xf numFmtId="0" fontId="9" fillId="7" borderId="40" xfId="3" applyFont="1" applyFill="1" applyBorder="1" applyAlignment="1" applyProtection="1">
      <alignment horizontal="left" vertical="distributed" indent="1"/>
      <protection locked="0"/>
    </xf>
    <xf numFmtId="0" fontId="9" fillId="0" borderId="2" xfId="3" applyFont="1" applyBorder="1" applyAlignment="1">
      <alignment horizontal="distributed" vertical="distributed"/>
    </xf>
    <xf numFmtId="0" fontId="9" fillId="0" borderId="2" xfId="3" applyFont="1" applyBorder="1" applyAlignment="1">
      <alignment vertical="distributed"/>
    </xf>
    <xf numFmtId="0" fontId="0" fillId="0" borderId="2" xfId="0" applyBorder="1" applyAlignment="1">
      <alignment vertical="distributed"/>
    </xf>
    <xf numFmtId="49" fontId="9" fillId="7" borderId="1" xfId="3" applyNumberFormat="1" applyFont="1" applyFill="1" applyBorder="1" applyAlignment="1" applyProtection="1">
      <alignment horizontal="left" vertical="distributed" indent="1"/>
      <protection locked="0"/>
    </xf>
    <xf numFmtId="49" fontId="9" fillId="7" borderId="2" xfId="3" applyNumberFormat="1" applyFont="1" applyFill="1" applyBorder="1" applyAlignment="1" applyProtection="1">
      <alignment horizontal="left" vertical="distributed" indent="1"/>
      <protection locked="0"/>
    </xf>
    <xf numFmtId="49" fontId="9" fillId="7" borderId="11" xfId="3" applyNumberFormat="1" applyFont="1" applyFill="1" applyBorder="1" applyAlignment="1" applyProtection="1">
      <alignment horizontal="left" vertical="distributed" indent="1"/>
      <protection locked="0"/>
    </xf>
    <xf numFmtId="0" fontId="9" fillId="7" borderId="2" xfId="3" applyFont="1" applyFill="1" applyBorder="1" applyAlignment="1" applyProtection="1">
      <alignment horizontal="center" vertical="distributed"/>
      <protection locked="0"/>
    </xf>
    <xf numFmtId="0" fontId="12" fillId="0" borderId="2" xfId="3" applyFont="1" applyBorder="1" applyAlignment="1" applyProtection="1">
      <alignment horizontal="center" vertical="distributed"/>
      <protection locked="0"/>
    </xf>
    <xf numFmtId="0" fontId="9" fillId="7" borderId="1" xfId="3" applyFont="1" applyFill="1" applyBorder="1" applyAlignment="1" applyProtection="1">
      <alignment horizontal="center" vertical="distributed"/>
      <protection locked="0"/>
    </xf>
    <xf numFmtId="0" fontId="9" fillId="0" borderId="49" xfId="3" applyFont="1" applyBorder="1" applyAlignment="1">
      <alignment horizontal="center" vertical="center"/>
    </xf>
    <xf numFmtId="0" fontId="9" fillId="0" borderId="48" xfId="3" applyFont="1" applyBorder="1" applyAlignment="1">
      <alignment horizontal="center" vertical="center"/>
    </xf>
    <xf numFmtId="194" fontId="9" fillId="3" borderId="55" xfId="3" applyNumberFormat="1" applyFont="1" applyFill="1" applyBorder="1" applyAlignment="1">
      <alignment horizontal="center" vertical="center"/>
    </xf>
    <xf numFmtId="194" fontId="9" fillId="3" borderId="56" xfId="3" applyNumberFormat="1" applyFont="1" applyFill="1" applyBorder="1" applyAlignment="1">
      <alignment horizontal="center" vertical="center"/>
    </xf>
    <xf numFmtId="0" fontId="9" fillId="0" borderId="47" xfId="3" applyFont="1" applyBorder="1" applyAlignment="1">
      <alignment horizontal="center" vertical="center"/>
    </xf>
    <xf numFmtId="0" fontId="9" fillId="0" borderId="54" xfId="3" applyFont="1" applyBorder="1" applyAlignment="1">
      <alignment horizontal="center" vertical="center"/>
    </xf>
    <xf numFmtId="0" fontId="11" fillId="0" borderId="1" xfId="3" applyFont="1" applyBorder="1" applyAlignment="1">
      <alignment horizontal="center" vertical="center" shrinkToFit="1"/>
    </xf>
    <xf numFmtId="0" fontId="11" fillId="0" borderId="2" xfId="3" applyFont="1" applyBorder="1" applyAlignment="1">
      <alignment horizontal="center" vertical="center" shrinkToFit="1"/>
    </xf>
    <xf numFmtId="0" fontId="11" fillId="0" borderId="3" xfId="3" applyFont="1" applyBorder="1" applyAlignment="1">
      <alignment horizontal="center" vertical="center" shrinkToFit="1"/>
    </xf>
    <xf numFmtId="0" fontId="9" fillId="0" borderId="10" xfId="3" applyFont="1" applyBorder="1" applyAlignment="1">
      <alignment horizontal="center" vertical="center"/>
    </xf>
    <xf numFmtId="0" fontId="9" fillId="0" borderId="2" xfId="3" applyFont="1" applyBorder="1" applyAlignment="1">
      <alignment horizontal="center" vertical="center"/>
    </xf>
    <xf numFmtId="0" fontId="9" fillId="0" borderId="3" xfId="3" applyFont="1" applyBorder="1" applyAlignment="1">
      <alignment horizontal="center" vertical="center"/>
    </xf>
    <xf numFmtId="179" fontId="9" fillId="6" borderId="2" xfId="2" applyNumberFormat="1" applyFont="1" applyFill="1" applyBorder="1" applyAlignment="1" applyProtection="1">
      <alignment horizontal="right" vertical="center"/>
    </xf>
    <xf numFmtId="179" fontId="9" fillId="3" borderId="13" xfId="1" applyNumberFormat="1" applyFont="1" applyFill="1" applyBorder="1" applyAlignment="1" applyProtection="1">
      <alignment horizontal="right" vertical="center"/>
    </xf>
    <xf numFmtId="0" fontId="9" fillId="0" borderId="6" xfId="3" applyFont="1" applyBorder="1" applyAlignment="1">
      <alignment horizontal="distributed" vertical="distributed"/>
    </xf>
    <xf numFmtId="187" fontId="9" fillId="7" borderId="5" xfId="3" applyNumberFormat="1" applyFont="1" applyFill="1" applyBorder="1" applyAlignment="1" applyProtection="1">
      <alignment horizontal="distributed" vertical="center" indent="1"/>
      <protection locked="0"/>
    </xf>
    <xf numFmtId="187" fontId="9" fillId="7" borderId="6" xfId="3" applyNumberFormat="1" applyFont="1" applyFill="1" applyBorder="1" applyAlignment="1" applyProtection="1">
      <alignment horizontal="distributed" vertical="center" indent="1"/>
      <protection locked="0"/>
    </xf>
    <xf numFmtId="0" fontId="9" fillId="0" borderId="13" xfId="3" applyFont="1" applyBorder="1" applyAlignment="1">
      <alignment horizontal="distributed" vertical="distributed"/>
    </xf>
    <xf numFmtId="187" fontId="9" fillId="7" borderId="19" xfId="3" applyNumberFormat="1" applyFont="1" applyFill="1" applyBorder="1" applyAlignment="1" applyProtection="1">
      <alignment horizontal="distributed" vertical="center" indent="1"/>
      <protection locked="0"/>
    </xf>
    <xf numFmtId="187" fontId="9" fillId="7" borderId="13" xfId="3" applyNumberFormat="1" applyFont="1" applyFill="1" applyBorder="1" applyAlignment="1" applyProtection="1">
      <alignment horizontal="distributed" vertical="center" indent="1"/>
      <protection locked="0"/>
    </xf>
    <xf numFmtId="0" fontId="9" fillId="0" borderId="7" xfId="3" applyFont="1" applyBorder="1" applyAlignment="1">
      <alignment horizontal="center" vertical="center" wrapText="1"/>
    </xf>
    <xf numFmtId="0" fontId="9" fillId="0" borderId="8" xfId="3" applyFont="1" applyBorder="1" applyAlignment="1">
      <alignment horizontal="center" vertical="center" wrapText="1"/>
    </xf>
    <xf numFmtId="0" fontId="9" fillId="0" borderId="9" xfId="3" applyFont="1" applyBorder="1" applyAlignment="1">
      <alignment horizontal="center" vertical="center" wrapText="1"/>
    </xf>
    <xf numFmtId="0" fontId="9" fillId="7" borderId="14" xfId="3" applyFont="1" applyFill="1" applyBorder="1" applyAlignment="1" applyProtection="1">
      <alignment horizontal="left" vertical="center" wrapText="1" indent="1"/>
      <protection locked="0"/>
    </xf>
    <xf numFmtId="0" fontId="9" fillId="7" borderId="8" xfId="3" applyFont="1" applyFill="1" applyBorder="1" applyAlignment="1" applyProtection="1">
      <alignment horizontal="left" vertical="center" wrapText="1" indent="1"/>
      <protection locked="0"/>
    </xf>
    <xf numFmtId="0" fontId="9" fillId="7" borderId="15" xfId="3" applyFont="1" applyFill="1" applyBorder="1" applyAlignment="1" applyProtection="1">
      <alignment horizontal="left" vertical="center" wrapText="1" indent="1"/>
      <protection locked="0"/>
    </xf>
    <xf numFmtId="177" fontId="9" fillId="7" borderId="1" xfId="2" applyNumberFormat="1" applyFont="1" applyFill="1" applyBorder="1" applyAlignment="1" applyProtection="1">
      <alignment horizontal="right" vertical="center" indent="1"/>
      <protection locked="0"/>
    </xf>
    <xf numFmtId="177" fontId="9" fillId="7" borderId="2" xfId="2" applyNumberFormat="1" applyFont="1" applyFill="1" applyBorder="1" applyAlignment="1" applyProtection="1">
      <alignment horizontal="right" vertical="center" indent="1"/>
      <protection locked="0"/>
    </xf>
    <xf numFmtId="177" fontId="9" fillId="7" borderId="3" xfId="2" applyNumberFormat="1" applyFont="1" applyFill="1" applyBorder="1" applyAlignment="1" applyProtection="1">
      <alignment horizontal="right" vertical="center" indent="1"/>
      <protection locked="0"/>
    </xf>
    <xf numFmtId="0" fontId="9" fillId="7" borderId="1" xfId="3" applyFont="1" applyFill="1" applyBorder="1" applyProtection="1">
      <alignment vertical="center"/>
      <protection locked="0"/>
    </xf>
    <xf numFmtId="0" fontId="9" fillId="7" borderId="2" xfId="3" applyFont="1" applyFill="1" applyBorder="1" applyProtection="1">
      <alignment vertical="center"/>
      <protection locked="0"/>
    </xf>
    <xf numFmtId="0" fontId="9" fillId="7" borderId="11" xfId="3" applyFont="1" applyFill="1" applyBorder="1" applyProtection="1">
      <alignment vertical="center"/>
      <protection locked="0"/>
    </xf>
    <xf numFmtId="0" fontId="9" fillId="0" borderId="7"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14" xfId="3" applyFont="1" applyBorder="1" applyAlignment="1">
      <alignment horizontal="center" vertical="center"/>
    </xf>
    <xf numFmtId="0" fontId="9" fillId="0" borderId="15" xfId="3" applyFont="1" applyBorder="1" applyAlignment="1">
      <alignment horizontal="center" vertical="center"/>
    </xf>
    <xf numFmtId="194" fontId="9" fillId="3" borderId="48" xfId="3" applyNumberFormat="1" applyFont="1" applyFill="1" applyBorder="1" applyAlignment="1">
      <alignment horizontal="center" vertical="center"/>
    </xf>
    <xf numFmtId="194" fontId="9" fillId="3" borderId="50" xfId="3" applyNumberFormat="1" applyFont="1" applyFill="1" applyBorder="1" applyAlignment="1">
      <alignment horizontal="center" vertical="center"/>
    </xf>
    <xf numFmtId="194" fontId="9" fillId="0" borderId="48" xfId="3" applyNumberFormat="1" applyFont="1" applyBorder="1" applyAlignment="1">
      <alignment horizontal="center" vertical="center"/>
    </xf>
    <xf numFmtId="194" fontId="9" fillId="0" borderId="50" xfId="3" applyNumberFormat="1" applyFont="1" applyBorder="1" applyAlignment="1">
      <alignment horizontal="center" vertical="center"/>
    </xf>
    <xf numFmtId="178" fontId="9" fillId="3" borderId="1" xfId="3" applyNumberFormat="1" applyFont="1" applyFill="1" applyBorder="1" applyAlignment="1">
      <alignment horizontal="right" vertical="distributed" indent="1"/>
    </xf>
    <xf numFmtId="178" fontId="9" fillId="3" borderId="2" xfId="3" applyNumberFormat="1" applyFont="1" applyFill="1" applyBorder="1" applyAlignment="1">
      <alignment horizontal="right" vertical="distributed" indent="1"/>
    </xf>
    <xf numFmtId="0" fontId="9" fillId="0" borderId="51" xfId="3" applyFont="1" applyBorder="1" applyAlignment="1">
      <alignment horizontal="center" vertical="center" wrapText="1"/>
    </xf>
    <xf numFmtId="0" fontId="9" fillId="0" borderId="4" xfId="3" applyFont="1" applyBorder="1" applyAlignment="1">
      <alignment horizontal="center" vertical="center"/>
    </xf>
    <xf numFmtId="0" fontId="9" fillId="0" borderId="30" xfId="3" applyFont="1" applyBorder="1" applyAlignment="1">
      <alignment horizontal="center" vertical="center"/>
    </xf>
    <xf numFmtId="0" fontId="9" fillId="0" borderId="52" xfId="3" applyFont="1" applyBorder="1" applyAlignment="1">
      <alignment horizontal="center" vertical="center"/>
    </xf>
    <xf numFmtId="0" fontId="9" fillId="0" borderId="6" xfId="3" applyFont="1" applyBorder="1" applyAlignment="1">
      <alignment horizontal="center" vertical="center"/>
    </xf>
    <xf numFmtId="0" fontId="9" fillId="0" borderId="31" xfId="3" applyFont="1" applyBorder="1" applyAlignment="1">
      <alignment horizontal="center" vertical="center"/>
    </xf>
    <xf numFmtId="0" fontId="9" fillId="0" borderId="1" xfId="3" applyFont="1" applyBorder="1" applyAlignment="1">
      <alignment horizontal="center" vertical="center" shrinkToFit="1"/>
    </xf>
    <xf numFmtId="0" fontId="9" fillId="0" borderId="2" xfId="3" applyFont="1" applyBorder="1" applyAlignment="1">
      <alignment horizontal="center" vertical="center" shrinkToFit="1"/>
    </xf>
    <xf numFmtId="0" fontId="9" fillId="0" borderId="3" xfId="3" applyFont="1" applyBorder="1" applyAlignment="1">
      <alignment horizontal="center" vertical="center" shrinkToFit="1"/>
    </xf>
    <xf numFmtId="0" fontId="9" fillId="7" borderId="1" xfId="3" applyFont="1" applyFill="1" applyBorder="1" applyAlignment="1" applyProtection="1">
      <alignment horizontal="left" vertical="center" indent="1"/>
      <protection locked="0"/>
    </xf>
    <xf numFmtId="0" fontId="9" fillId="7" borderId="2" xfId="3" applyFont="1" applyFill="1" applyBorder="1" applyAlignment="1" applyProtection="1">
      <alignment horizontal="left" vertical="center" indent="1"/>
      <protection locked="0"/>
    </xf>
    <xf numFmtId="0" fontId="9" fillId="7" borderId="11" xfId="3" applyFont="1" applyFill="1" applyBorder="1" applyAlignment="1" applyProtection="1">
      <alignment horizontal="left" vertical="center" indent="1"/>
      <protection locked="0"/>
    </xf>
    <xf numFmtId="0" fontId="9" fillId="0" borderId="1" xfId="3" applyFont="1" applyBorder="1" applyAlignment="1">
      <alignment horizontal="center" vertical="center"/>
    </xf>
    <xf numFmtId="0" fontId="9" fillId="0" borderId="22" xfId="3" applyFont="1" applyBorder="1" applyAlignment="1">
      <alignment horizontal="center" vertical="center"/>
    </xf>
    <xf numFmtId="0" fontId="9" fillId="0" borderId="26" xfId="3" applyFont="1" applyBorder="1" applyAlignment="1">
      <alignment horizontal="center" vertical="center"/>
    </xf>
    <xf numFmtId="0" fontId="9" fillId="0" borderId="1" xfId="3" applyFont="1" applyBorder="1" applyAlignment="1">
      <alignment horizontal="distributed" vertical="center" indent="1"/>
    </xf>
    <xf numFmtId="0" fontId="9" fillId="0" borderId="2" xfId="3" applyFont="1" applyBorder="1" applyAlignment="1">
      <alignment horizontal="distributed" vertical="center" indent="1"/>
    </xf>
    <xf numFmtId="0" fontId="9" fillId="0" borderId="3" xfId="3" applyFont="1" applyBorder="1" applyAlignment="1">
      <alignment horizontal="distributed" vertical="center" indent="1"/>
    </xf>
    <xf numFmtId="0" fontId="9" fillId="0" borderId="1" xfId="3" applyFont="1" applyBorder="1" applyAlignment="1">
      <alignment horizontal="center" vertical="center" wrapText="1" shrinkToFit="1"/>
    </xf>
    <xf numFmtId="0" fontId="9" fillId="0" borderId="23" xfId="3" applyFont="1" applyBorder="1" applyAlignment="1">
      <alignment horizontal="center" vertical="center"/>
    </xf>
    <xf numFmtId="0" fontId="9" fillId="0" borderId="24" xfId="3" applyFont="1" applyBorder="1" applyAlignment="1">
      <alignment horizontal="center" vertical="center"/>
    </xf>
    <xf numFmtId="0" fontId="9" fillId="0" borderId="8" xfId="3" applyFont="1" applyBorder="1" applyAlignment="1">
      <alignment horizontal="distributed" vertical="center"/>
    </xf>
    <xf numFmtId="0" fontId="9" fillId="7" borderId="14" xfId="3" applyFont="1" applyFill="1" applyBorder="1" applyAlignment="1" applyProtection="1">
      <alignment horizontal="left" vertical="center" indent="1"/>
      <protection locked="0"/>
    </xf>
    <xf numFmtId="0" fontId="9" fillId="7" borderId="8" xfId="3" applyFont="1" applyFill="1" applyBorder="1" applyAlignment="1" applyProtection="1">
      <alignment horizontal="left" vertical="center" indent="1"/>
      <protection locked="0"/>
    </xf>
    <xf numFmtId="0" fontId="9" fillId="7" borderId="15" xfId="3" applyFont="1" applyFill="1" applyBorder="1" applyAlignment="1" applyProtection="1">
      <alignment horizontal="left" vertical="center" indent="1"/>
      <protection locked="0"/>
    </xf>
    <xf numFmtId="0" fontId="9" fillId="0" borderId="2" xfId="3" applyFont="1" applyBorder="1" applyAlignment="1">
      <alignment horizontal="distributed" vertical="center"/>
    </xf>
    <xf numFmtId="0" fontId="9" fillId="7" borderId="2" xfId="3" applyFont="1" applyFill="1" applyBorder="1" applyAlignment="1" applyProtection="1">
      <alignment vertical="top"/>
      <protection locked="0"/>
    </xf>
    <xf numFmtId="56" fontId="9" fillId="7" borderId="2" xfId="3" applyNumberFormat="1" applyFont="1" applyFill="1" applyBorder="1" applyAlignment="1" applyProtection="1">
      <alignment vertical="center" wrapText="1"/>
      <protection locked="0"/>
    </xf>
    <xf numFmtId="0" fontId="9" fillId="7" borderId="2" xfId="3" applyFont="1" applyFill="1" applyBorder="1" applyAlignment="1" applyProtection="1">
      <alignment vertical="center" wrapText="1"/>
      <protection locked="0"/>
    </xf>
    <xf numFmtId="0" fontId="9" fillId="7" borderId="11" xfId="3" applyFont="1" applyFill="1" applyBorder="1" applyAlignment="1" applyProtection="1">
      <alignment vertical="center" wrapText="1"/>
      <protection locked="0"/>
    </xf>
    <xf numFmtId="0" fontId="9" fillId="7" borderId="3" xfId="3" applyFont="1" applyFill="1" applyBorder="1" applyAlignment="1" applyProtection="1">
      <alignment horizontal="left" vertical="center" indent="1"/>
      <protection locked="0"/>
    </xf>
    <xf numFmtId="0" fontId="102" fillId="7" borderId="1" xfId="14" applyFill="1" applyBorder="1" applyAlignment="1" applyProtection="1">
      <alignment horizontal="left" vertical="center" indent="1"/>
      <protection locked="0"/>
    </xf>
    <xf numFmtId="0" fontId="9" fillId="0" borderId="51" xfId="3" applyFont="1" applyBorder="1" applyAlignment="1">
      <alignment horizontal="left" vertical="center"/>
    </xf>
    <xf numFmtId="0" fontId="9" fillId="0" borderId="4" xfId="3" applyFont="1" applyBorder="1" applyAlignment="1">
      <alignment horizontal="left" vertical="center"/>
    </xf>
    <xf numFmtId="0" fontId="9" fillId="0" borderId="16" xfId="3" applyFont="1" applyBorder="1" applyAlignment="1">
      <alignment horizontal="left" vertical="center"/>
    </xf>
    <xf numFmtId="0" fontId="9" fillId="7" borderId="22" xfId="3" applyFont="1" applyFill="1" applyBorder="1" applyAlignment="1" applyProtection="1">
      <alignment horizontal="center" vertical="center"/>
      <protection locked="0"/>
    </xf>
    <xf numFmtId="0" fontId="9" fillId="7" borderId="0" xfId="3" applyFont="1" applyFill="1" applyAlignment="1" applyProtection="1">
      <alignment horizontal="center" vertical="center"/>
      <protection locked="0"/>
    </xf>
    <xf numFmtId="0" fontId="0" fillId="0" borderId="24" xfId="0" applyBorder="1" applyAlignment="1"/>
    <xf numFmtId="0" fontId="9" fillId="0" borderId="10" xfId="3" applyFont="1" applyBorder="1" applyAlignment="1">
      <alignment horizontal="center" vertical="center" wrapText="1"/>
    </xf>
    <xf numFmtId="0" fontId="9" fillId="0" borderId="2" xfId="3" applyFont="1" applyBorder="1" applyAlignment="1">
      <alignment horizontal="center" vertical="center" wrapText="1"/>
    </xf>
    <xf numFmtId="0" fontId="9" fillId="0" borderId="3" xfId="3" applyFont="1" applyBorder="1" applyAlignment="1">
      <alignment horizontal="center" vertical="center" wrapText="1"/>
    </xf>
    <xf numFmtId="0" fontId="9" fillId="7" borderId="2" xfId="3" applyFont="1" applyFill="1" applyBorder="1" applyAlignment="1">
      <alignment vertical="top"/>
    </xf>
    <xf numFmtId="0" fontId="9" fillId="7" borderId="2" xfId="3" applyFont="1" applyFill="1" applyBorder="1" applyAlignment="1">
      <alignment vertical="center" wrapText="1"/>
    </xf>
    <xf numFmtId="0" fontId="9" fillId="7" borderId="11" xfId="3" applyFont="1" applyFill="1" applyBorder="1" applyAlignment="1">
      <alignment vertical="center" wrapText="1"/>
    </xf>
    <xf numFmtId="0" fontId="12" fillId="0" borderId="10" xfId="3" applyFont="1" applyBorder="1" applyAlignment="1">
      <alignment horizontal="center" vertical="center"/>
    </xf>
    <xf numFmtId="0" fontId="12" fillId="0" borderId="2" xfId="3" applyFont="1" applyBorder="1" applyAlignment="1">
      <alignment horizontal="center" vertical="center"/>
    </xf>
    <xf numFmtId="0" fontId="12" fillId="0" borderId="3" xfId="3" applyFont="1" applyBorder="1" applyAlignment="1">
      <alignment horizontal="center" vertical="center"/>
    </xf>
    <xf numFmtId="0" fontId="12" fillId="0" borderId="48" xfId="3" applyFont="1" applyBorder="1" applyAlignment="1">
      <alignment horizontal="center" vertical="center"/>
    </xf>
    <xf numFmtId="0" fontId="9" fillId="7" borderId="1" xfId="3" applyFont="1" applyFill="1" applyBorder="1" applyAlignment="1" applyProtection="1">
      <alignment horizontal="left" vertical="center" wrapText="1" indent="1"/>
      <protection locked="0"/>
    </xf>
    <xf numFmtId="0" fontId="9" fillId="7" borderId="2" xfId="3" applyFont="1" applyFill="1" applyBorder="1" applyAlignment="1" applyProtection="1">
      <alignment horizontal="left" vertical="center" wrapText="1" indent="1"/>
      <protection locked="0"/>
    </xf>
    <xf numFmtId="0" fontId="9" fillId="7" borderId="11" xfId="3" applyFont="1" applyFill="1" applyBorder="1" applyAlignment="1" applyProtection="1">
      <alignment horizontal="left" vertical="center" wrapText="1" indent="1"/>
      <protection locked="0"/>
    </xf>
    <xf numFmtId="177" fontId="9" fillId="7" borderId="1" xfId="2" applyNumberFormat="1" applyFont="1" applyFill="1" applyBorder="1" applyAlignment="1" applyProtection="1">
      <alignment horizontal="center" vertical="center"/>
      <protection locked="0"/>
    </xf>
    <xf numFmtId="177" fontId="9" fillId="7" borderId="2" xfId="2" applyNumberFormat="1" applyFont="1" applyFill="1" applyBorder="1" applyAlignment="1" applyProtection="1">
      <alignment horizontal="center" vertical="center"/>
      <protection locked="0"/>
    </xf>
    <xf numFmtId="0" fontId="9" fillId="0" borderId="2" xfId="3" applyFont="1" applyBorder="1" applyAlignment="1">
      <alignment horizontal="right" vertical="center"/>
    </xf>
    <xf numFmtId="0" fontId="9" fillId="0" borderId="3" xfId="3" applyFont="1" applyBorder="1" applyAlignment="1">
      <alignment horizontal="right" vertical="center"/>
    </xf>
    <xf numFmtId="0" fontId="11" fillId="0" borderId="1" xfId="3" applyFont="1" applyBorder="1" applyAlignment="1">
      <alignment horizontal="center" vertical="center" wrapText="1"/>
    </xf>
    <xf numFmtId="0" fontId="11" fillId="0" borderId="2" xfId="3" applyFont="1" applyBorder="1" applyAlignment="1">
      <alignment horizontal="center" vertical="center" wrapText="1"/>
    </xf>
    <xf numFmtId="0" fontId="11" fillId="0" borderId="3" xfId="3" applyFont="1" applyBorder="1" applyAlignment="1">
      <alignment horizontal="center" vertical="center" wrapText="1"/>
    </xf>
    <xf numFmtId="0" fontId="10" fillId="0" borderId="0" xfId="3" applyFont="1" applyAlignment="1">
      <alignment horizontal="center" vertical="center"/>
    </xf>
    <xf numFmtId="0" fontId="9" fillId="3" borderId="1" xfId="3" applyFont="1" applyFill="1" applyBorder="1" applyAlignment="1">
      <alignment horizontal="left" vertical="center" indent="1"/>
    </xf>
    <xf numFmtId="0" fontId="9" fillId="3" borderId="2" xfId="3" applyFont="1" applyFill="1" applyBorder="1" applyAlignment="1">
      <alignment horizontal="left" vertical="center" indent="1"/>
    </xf>
    <xf numFmtId="0" fontId="9" fillId="3" borderId="11" xfId="3" applyFont="1" applyFill="1" applyBorder="1" applyAlignment="1">
      <alignment horizontal="left" vertical="center" indent="1"/>
    </xf>
    <xf numFmtId="0" fontId="9" fillId="3" borderId="2" xfId="3" applyFont="1" applyFill="1" applyBorder="1" applyAlignment="1">
      <alignment vertical="top"/>
    </xf>
    <xf numFmtId="56" fontId="9" fillId="3" borderId="2" xfId="3" applyNumberFormat="1" applyFont="1" applyFill="1" applyBorder="1" applyAlignment="1">
      <alignment vertical="center" wrapText="1"/>
    </xf>
    <xf numFmtId="0" fontId="9" fillId="3" borderId="2" xfId="3" applyFont="1" applyFill="1" applyBorder="1" applyAlignment="1">
      <alignment vertical="center" wrapText="1"/>
    </xf>
    <xf numFmtId="0" fontId="9" fillId="3" borderId="11" xfId="3" applyFont="1" applyFill="1" applyBorder="1" applyAlignment="1">
      <alignment vertical="center" wrapText="1"/>
    </xf>
    <xf numFmtId="0" fontId="9" fillId="7" borderId="0" xfId="3" applyFont="1" applyFill="1" applyAlignment="1" applyProtection="1">
      <alignment horizontal="left" vertical="center" wrapText="1"/>
      <protection locked="0"/>
    </xf>
    <xf numFmtId="177" fontId="9" fillId="3" borderId="1" xfId="2" applyNumberFormat="1" applyFont="1" applyFill="1" applyBorder="1" applyAlignment="1" applyProtection="1">
      <alignment horizontal="right" vertical="center" indent="1"/>
      <protection locked="0"/>
    </xf>
    <xf numFmtId="177" fontId="9" fillId="3" borderId="2" xfId="2" applyNumberFormat="1" applyFont="1" applyFill="1" applyBorder="1" applyAlignment="1" applyProtection="1">
      <alignment horizontal="right" vertical="center" indent="1"/>
      <protection locked="0"/>
    </xf>
    <xf numFmtId="177" fontId="9" fillId="3" borderId="3" xfId="2" applyNumberFormat="1" applyFont="1" applyFill="1" applyBorder="1" applyAlignment="1" applyProtection="1">
      <alignment horizontal="right" vertical="center" indent="1"/>
      <protection locked="0"/>
    </xf>
    <xf numFmtId="177" fontId="9" fillId="3" borderId="19" xfId="2" applyNumberFormat="1" applyFont="1" applyFill="1" applyBorder="1" applyAlignment="1" applyProtection="1">
      <alignment horizontal="right" vertical="center" indent="1"/>
    </xf>
    <xf numFmtId="177" fontId="9" fillId="3" borderId="13" xfId="2" applyNumberFormat="1" applyFont="1" applyFill="1" applyBorder="1" applyAlignment="1" applyProtection="1">
      <alignment horizontal="right" vertical="center" indent="1"/>
    </xf>
    <xf numFmtId="177" fontId="9" fillId="3" borderId="18" xfId="2" applyNumberFormat="1" applyFont="1" applyFill="1" applyBorder="1" applyAlignment="1" applyProtection="1">
      <alignment horizontal="right" vertical="center" indent="1"/>
    </xf>
    <xf numFmtId="0" fontId="9" fillId="0" borderId="19" xfId="3" applyFont="1" applyBorder="1">
      <alignment vertical="center"/>
    </xf>
    <xf numFmtId="0" fontId="9" fillId="0" borderId="13" xfId="3" applyFont="1" applyBorder="1">
      <alignment vertical="center"/>
    </xf>
    <xf numFmtId="0" fontId="9" fillId="0" borderId="20" xfId="3" applyFont="1" applyBorder="1">
      <alignment vertical="center"/>
    </xf>
    <xf numFmtId="0" fontId="9" fillId="0" borderId="53" xfId="3" applyFont="1" applyBorder="1" applyAlignment="1">
      <alignment horizontal="center" vertical="center"/>
    </xf>
    <xf numFmtId="0" fontId="9" fillId="0" borderId="2" xfId="3" applyFont="1" applyBorder="1" applyAlignment="1">
      <alignment horizontal="left" vertical="top" wrapText="1"/>
    </xf>
    <xf numFmtId="0" fontId="9" fillId="0" borderId="2" xfId="3" applyFont="1" applyBorder="1" applyAlignment="1">
      <alignment horizontal="left" vertical="top"/>
    </xf>
    <xf numFmtId="0" fontId="9" fillId="0" borderId="11" xfId="3" applyFont="1" applyBorder="1" applyAlignment="1">
      <alignment horizontal="left" vertical="top"/>
    </xf>
    <xf numFmtId="0" fontId="9" fillId="0" borderId="3" xfId="3" applyFont="1" applyBorder="1" applyAlignment="1">
      <alignment horizontal="distributed" vertical="center"/>
    </xf>
    <xf numFmtId="0" fontId="9" fillId="0" borderId="48" xfId="3" applyFont="1" applyBorder="1" applyAlignment="1">
      <alignment horizontal="distributed" vertical="center"/>
    </xf>
    <xf numFmtId="0" fontId="9" fillId="0" borderId="1" xfId="3" applyFont="1" applyBorder="1" applyAlignment="1">
      <alignment horizontal="distributed" vertical="center"/>
    </xf>
    <xf numFmtId="38" fontId="92" fillId="7" borderId="19" xfId="2" applyFont="1" applyFill="1" applyBorder="1" applyAlignment="1">
      <alignment horizontal="center" vertical="center" wrapText="1"/>
    </xf>
    <xf numFmtId="38" fontId="92" fillId="7" borderId="13" xfId="2" applyFont="1" applyFill="1" applyBorder="1" applyAlignment="1">
      <alignment horizontal="center" vertical="center" wrapText="1"/>
    </xf>
    <xf numFmtId="0" fontId="9" fillId="0" borderId="13" xfId="3" applyFont="1" applyBorder="1" applyAlignment="1">
      <alignment horizontal="center" vertical="center" wrapText="1"/>
    </xf>
    <xf numFmtId="0" fontId="9" fillId="0" borderId="20" xfId="3" applyFont="1" applyBorder="1" applyAlignment="1">
      <alignment horizontal="center" vertical="center" wrapText="1"/>
    </xf>
    <xf numFmtId="38" fontId="9" fillId="3" borderId="12" xfId="3" applyNumberFormat="1" applyFont="1" applyFill="1" applyBorder="1" applyAlignment="1">
      <alignment horizontal="center" vertical="center"/>
    </xf>
    <xf numFmtId="0" fontId="9" fillId="3" borderId="13" xfId="3" applyFont="1" applyFill="1" applyBorder="1" applyAlignment="1">
      <alignment horizontal="center" vertical="center"/>
    </xf>
    <xf numFmtId="189" fontId="9" fillId="3" borderId="13" xfId="3" applyNumberFormat="1" applyFont="1" applyFill="1" applyBorder="1" applyAlignment="1">
      <alignment horizontal="center" vertical="center"/>
    </xf>
    <xf numFmtId="1" fontId="9" fillId="3" borderId="13" xfId="3" applyNumberFormat="1" applyFont="1" applyFill="1" applyBorder="1" applyAlignment="1">
      <alignment horizontal="center" vertical="center"/>
    </xf>
    <xf numFmtId="0" fontId="9" fillId="0" borderId="20" xfId="3" applyFont="1" applyBorder="1" applyAlignment="1">
      <alignment horizontal="center" vertical="center"/>
    </xf>
    <xf numFmtId="189" fontId="9" fillId="7" borderId="19" xfId="3" applyNumberFormat="1" applyFont="1" applyFill="1" applyBorder="1" applyAlignment="1">
      <alignment horizontal="right" vertical="center"/>
    </xf>
    <xf numFmtId="189" fontId="9" fillId="7" borderId="13" xfId="3" applyNumberFormat="1" applyFont="1" applyFill="1" applyBorder="1" applyAlignment="1">
      <alignment horizontal="right" vertical="center"/>
    </xf>
    <xf numFmtId="0" fontId="9" fillId="0" borderId="13" xfId="3" applyFont="1" applyBorder="1" applyAlignment="1">
      <alignment horizontal="left" vertical="center"/>
    </xf>
    <xf numFmtId="189" fontId="9" fillId="7" borderId="13" xfId="3" applyNumberFormat="1" applyFont="1" applyFill="1" applyBorder="1" applyAlignment="1">
      <alignment horizontal="right" vertical="center" shrinkToFit="1"/>
    </xf>
    <xf numFmtId="0" fontId="9" fillId="0" borderId="24" xfId="3" applyFont="1" applyBorder="1" applyAlignment="1">
      <alignment horizontal="distributed" vertical="center"/>
    </xf>
    <xf numFmtId="0" fontId="9" fillId="0" borderId="7" xfId="3" applyFont="1" applyBorder="1" applyAlignment="1">
      <alignment horizontal="left" vertical="center"/>
    </xf>
    <xf numFmtId="0" fontId="9" fillId="0" borderId="8" xfId="3" applyFont="1" applyBorder="1" applyAlignment="1">
      <alignment horizontal="left" vertical="center"/>
    </xf>
    <xf numFmtId="189" fontId="9" fillId="7" borderId="1" xfId="3" applyNumberFormat="1" applyFont="1" applyFill="1" applyBorder="1" applyAlignment="1">
      <alignment horizontal="right" vertical="center"/>
    </xf>
    <xf numFmtId="189" fontId="9" fillId="7" borderId="2" xfId="3" applyNumberFormat="1" applyFont="1" applyFill="1" applyBorder="1" applyAlignment="1">
      <alignment horizontal="right" vertical="center"/>
    </xf>
    <xf numFmtId="0" fontId="9" fillId="7" borderId="1" xfId="3" applyFont="1" applyFill="1" applyBorder="1" applyAlignment="1">
      <alignment horizontal="left" vertical="center"/>
    </xf>
    <xf numFmtId="0" fontId="9" fillId="7" borderId="2" xfId="3" applyFont="1" applyFill="1" applyBorder="1" applyAlignment="1">
      <alignment horizontal="left" vertical="center"/>
    </xf>
    <xf numFmtId="0" fontId="9" fillId="7" borderId="11" xfId="3" applyFont="1" applyFill="1" applyBorder="1" applyAlignment="1">
      <alignment horizontal="left" vertical="center"/>
    </xf>
    <xf numFmtId="0" fontId="9" fillId="0" borderId="7" xfId="3" applyFont="1" applyBorder="1" applyAlignment="1">
      <alignment horizontal="left" vertical="center" wrapText="1"/>
    </xf>
    <xf numFmtId="0" fontId="9" fillId="0" borderId="8" xfId="3" applyFont="1" applyBorder="1" applyAlignment="1">
      <alignment horizontal="left" vertical="center" wrapText="1"/>
    </xf>
    <xf numFmtId="0" fontId="9" fillId="0" borderId="48" xfId="3" applyFont="1" applyBorder="1" applyAlignment="1">
      <alignment horizontal="center" vertical="distributed"/>
    </xf>
    <xf numFmtId="180" fontId="9" fillId="3" borderId="1" xfId="2" applyNumberFormat="1" applyFont="1" applyFill="1" applyBorder="1" applyAlignment="1">
      <alignment horizontal="center" vertical="center"/>
    </xf>
    <xf numFmtId="180" fontId="9" fillId="3" borderId="2" xfId="2" applyNumberFormat="1" applyFont="1" applyFill="1" applyBorder="1" applyAlignment="1">
      <alignment horizontal="center" vertical="center"/>
    </xf>
    <xf numFmtId="180" fontId="9" fillId="3" borderId="11" xfId="2" applyNumberFormat="1" applyFont="1" applyFill="1" applyBorder="1" applyAlignment="1">
      <alignment horizontal="center" vertical="center"/>
    </xf>
    <xf numFmtId="180" fontId="9" fillId="3" borderId="29" xfId="2" applyNumberFormat="1" applyFont="1" applyFill="1" applyBorder="1" applyAlignment="1">
      <alignment horizontal="center" vertical="center"/>
    </xf>
    <xf numFmtId="180" fontId="9" fillId="3" borderId="4" xfId="2" applyNumberFormat="1" applyFont="1" applyFill="1" applyBorder="1" applyAlignment="1">
      <alignment horizontal="center" vertical="center"/>
    </xf>
    <xf numFmtId="180" fontId="9" fillId="3" borderId="16" xfId="2" applyNumberFormat="1" applyFont="1" applyFill="1" applyBorder="1" applyAlignment="1">
      <alignment horizontal="center" vertical="center"/>
    </xf>
    <xf numFmtId="180" fontId="9" fillId="3" borderId="5" xfId="2" applyNumberFormat="1" applyFont="1" applyFill="1" applyBorder="1" applyAlignment="1">
      <alignment horizontal="center" vertical="center"/>
    </xf>
    <xf numFmtId="180" fontId="9" fillId="3" borderId="6" xfId="2" applyNumberFormat="1" applyFont="1" applyFill="1" applyBorder="1" applyAlignment="1">
      <alignment horizontal="center" vertical="center"/>
    </xf>
    <xf numFmtId="180" fontId="9" fillId="3" borderId="140" xfId="2" applyNumberFormat="1" applyFont="1" applyFill="1" applyBorder="1" applyAlignment="1">
      <alignment horizontal="center" vertical="center"/>
    </xf>
    <xf numFmtId="0" fontId="12" fillId="0" borderId="29" xfId="3" applyFont="1" applyBorder="1" applyAlignment="1">
      <alignment horizontal="center" vertical="justify" wrapText="1"/>
    </xf>
    <xf numFmtId="0" fontId="12" fillId="0" borderId="4" xfId="3" applyFont="1" applyBorder="1" applyAlignment="1">
      <alignment horizontal="center" vertical="justify" wrapText="1"/>
    </xf>
    <xf numFmtId="0" fontId="12" fillId="0" borderId="30" xfId="3" applyFont="1" applyBorder="1" applyAlignment="1">
      <alignment horizontal="center" vertical="justify" wrapText="1"/>
    </xf>
    <xf numFmtId="0" fontId="12" fillId="0" borderId="5" xfId="3" applyFont="1" applyBorder="1" applyAlignment="1">
      <alignment horizontal="center" vertical="justify" wrapText="1"/>
    </xf>
    <xf numFmtId="0" fontId="12" fillId="0" borderId="6" xfId="3" applyFont="1" applyBorder="1" applyAlignment="1">
      <alignment horizontal="center" vertical="justify" wrapText="1"/>
    </xf>
    <xf numFmtId="0" fontId="12" fillId="0" borderId="31" xfId="3" applyFont="1" applyBorder="1" applyAlignment="1">
      <alignment horizontal="center" vertical="justify" wrapText="1"/>
    </xf>
    <xf numFmtId="0" fontId="9" fillId="0" borderId="29" xfId="3" applyFont="1" applyBorder="1" applyAlignment="1">
      <alignment horizontal="center" vertical="center"/>
    </xf>
    <xf numFmtId="0" fontId="9" fillId="0" borderId="5" xfId="3" applyFont="1" applyBorder="1" applyAlignment="1">
      <alignment horizontal="center" vertical="center"/>
    </xf>
    <xf numFmtId="0" fontId="9" fillId="0" borderId="1" xfId="3" applyFont="1" applyBorder="1" applyAlignment="1">
      <alignment horizontal="center" vertical="distributed" wrapText="1"/>
    </xf>
    <xf numFmtId="189" fontId="9" fillId="7" borderId="48" xfId="3" applyNumberFormat="1" applyFont="1" applyFill="1" applyBorder="1" applyAlignment="1">
      <alignment horizontal="center" vertical="center" shrinkToFit="1"/>
    </xf>
    <xf numFmtId="189" fontId="9" fillId="7" borderId="50" xfId="3" applyNumberFormat="1" applyFont="1" applyFill="1" applyBorder="1" applyAlignment="1">
      <alignment horizontal="center" vertical="center" shrinkToFit="1"/>
    </xf>
    <xf numFmtId="0" fontId="9" fillId="0" borderId="4" xfId="2" applyNumberFormat="1" applyFont="1" applyBorder="1" applyAlignment="1">
      <alignment horizontal="left" vertical="center"/>
    </xf>
    <xf numFmtId="0" fontId="9" fillId="7" borderId="1" xfId="3" applyFont="1" applyFill="1" applyBorder="1" applyAlignment="1">
      <alignment horizontal="left" vertical="center" shrinkToFit="1"/>
    </xf>
    <xf numFmtId="0" fontId="9" fillId="7" borderId="2" xfId="3" applyFont="1" applyFill="1" applyBorder="1" applyAlignment="1">
      <alignment horizontal="left" vertical="center" shrinkToFit="1"/>
    </xf>
    <xf numFmtId="0" fontId="9" fillId="7" borderId="11" xfId="3" applyFont="1" applyFill="1" applyBorder="1" applyAlignment="1">
      <alignment horizontal="left" vertical="center" shrinkToFit="1"/>
    </xf>
    <xf numFmtId="0" fontId="9" fillId="0" borderId="15" xfId="3" applyFont="1" applyBorder="1" applyAlignment="1">
      <alignment horizontal="left" vertical="center" wrapText="1"/>
    </xf>
    <xf numFmtId="0" fontId="9" fillId="7" borderId="1" xfId="3" applyFont="1" applyFill="1" applyBorder="1" applyAlignment="1">
      <alignment horizontal="right" vertical="center"/>
    </xf>
    <xf numFmtId="0" fontId="9" fillId="7" borderId="2" xfId="3" applyFont="1" applyFill="1" applyBorder="1" applyAlignment="1">
      <alignment horizontal="right" vertical="center"/>
    </xf>
    <xf numFmtId="0" fontId="11" fillId="7" borderId="29" xfId="3" applyFont="1" applyFill="1" applyBorder="1" applyAlignment="1">
      <alignment horizontal="center" vertical="center"/>
    </xf>
    <xf numFmtId="0" fontId="11" fillId="7" borderId="30" xfId="3" applyFont="1" applyFill="1" applyBorder="1" applyAlignment="1">
      <alignment horizontal="center" vertical="center"/>
    </xf>
    <xf numFmtId="0" fontId="11" fillId="7" borderId="21" xfId="3" applyFont="1" applyFill="1" applyBorder="1" applyAlignment="1">
      <alignment horizontal="center" vertical="center"/>
    </xf>
    <xf numFmtId="0" fontId="11" fillId="7" borderId="26" xfId="3" applyFont="1" applyFill="1" applyBorder="1" applyAlignment="1">
      <alignment horizontal="center" vertical="center"/>
    </xf>
    <xf numFmtId="0" fontId="11" fillId="7" borderId="5" xfId="3" applyFont="1" applyFill="1" applyBorder="1" applyAlignment="1">
      <alignment horizontal="center" vertical="center"/>
    </xf>
    <xf numFmtId="0" fontId="11" fillId="7" borderId="31" xfId="3" applyFont="1" applyFill="1" applyBorder="1" applyAlignment="1">
      <alignment horizontal="center" vertical="center"/>
    </xf>
    <xf numFmtId="0" fontId="9" fillId="0" borderId="2" xfId="3" applyFont="1" applyBorder="1" applyAlignment="1">
      <alignment horizontal="left" vertical="center"/>
    </xf>
    <xf numFmtId="0" fontId="9" fillId="0" borderId="32" xfId="3" applyFont="1" applyBorder="1" applyAlignment="1">
      <alignment horizontal="left" vertical="center"/>
    </xf>
    <xf numFmtId="0" fontId="9" fillId="0" borderId="33" xfId="3" applyFont="1" applyBorder="1" applyAlignment="1">
      <alignment horizontal="left" vertical="center"/>
    </xf>
    <xf numFmtId="0" fontId="9" fillId="7" borderId="1" xfId="3" applyFont="1" applyFill="1" applyBorder="1" applyAlignment="1">
      <alignment horizontal="justify" vertical="center" wrapText="1"/>
    </xf>
    <xf numFmtId="0" fontId="9" fillId="7" borderId="2" xfId="3" applyFont="1" applyFill="1" applyBorder="1" applyAlignment="1">
      <alignment horizontal="justify" vertical="center" wrapText="1"/>
    </xf>
    <xf numFmtId="0" fontId="9" fillId="7" borderId="11" xfId="3" applyFont="1" applyFill="1" applyBorder="1" applyAlignment="1">
      <alignment horizontal="justify" vertical="center" wrapText="1"/>
    </xf>
    <xf numFmtId="191" fontId="9" fillId="7" borderId="1" xfId="3" applyNumberFormat="1" applyFont="1" applyFill="1" applyBorder="1" applyAlignment="1">
      <alignment horizontal="right" vertical="center"/>
    </xf>
    <xf numFmtId="191" fontId="9" fillId="7" borderId="2" xfId="3" applyNumberFormat="1" applyFont="1" applyFill="1" applyBorder="1" applyAlignment="1">
      <alignment horizontal="right" vertical="center"/>
    </xf>
    <xf numFmtId="0" fontId="9" fillId="0" borderId="4" xfId="3" applyFont="1" applyBorder="1" applyAlignment="1">
      <alignment horizontal="distributed" vertical="distributed"/>
    </xf>
    <xf numFmtId="0" fontId="9" fillId="0" borderId="13" xfId="3" applyFont="1" applyBorder="1" applyAlignment="1">
      <alignment horizontal="distributed" vertical="center" wrapText="1"/>
    </xf>
    <xf numFmtId="0" fontId="9" fillId="7" borderId="19" xfId="3" applyFont="1" applyFill="1" applyBorder="1" applyAlignment="1">
      <alignment horizontal="justify" vertical="center" wrapText="1"/>
    </xf>
    <xf numFmtId="0" fontId="9" fillId="7" borderId="13" xfId="3" applyFont="1" applyFill="1" applyBorder="1" applyAlignment="1">
      <alignment horizontal="justify" vertical="center" wrapText="1"/>
    </xf>
    <xf numFmtId="0" fontId="9" fillId="7" borderId="20" xfId="3" applyFont="1" applyFill="1" applyBorder="1" applyAlignment="1">
      <alignment horizontal="justify" vertical="center" wrapText="1"/>
    </xf>
    <xf numFmtId="0" fontId="9" fillId="0" borderId="0" xfId="3" applyFont="1" applyAlignment="1">
      <alignment horizontal="distributed" vertical="center" wrapText="1"/>
    </xf>
    <xf numFmtId="0" fontId="9" fillId="0" borderId="34" xfId="3" applyFont="1" applyBorder="1" applyAlignment="1">
      <alignment horizontal="left" vertical="center"/>
    </xf>
    <xf numFmtId="0" fontId="9" fillId="7" borderId="22" xfId="3" applyFont="1" applyFill="1" applyBorder="1" applyAlignment="1">
      <alignment horizontal="justify" vertical="center" wrapText="1"/>
    </xf>
    <xf numFmtId="0" fontId="9" fillId="7" borderId="0" xfId="3" applyFont="1" applyFill="1" applyAlignment="1">
      <alignment horizontal="justify" vertical="center" wrapText="1"/>
    </xf>
    <xf numFmtId="0" fontId="9" fillId="7" borderId="17" xfId="3" applyFont="1" applyFill="1" applyBorder="1" applyAlignment="1">
      <alignment horizontal="justify" vertical="center" wrapText="1"/>
    </xf>
    <xf numFmtId="0" fontId="9" fillId="7" borderId="23" xfId="3" applyFont="1" applyFill="1" applyBorder="1" applyAlignment="1">
      <alignment horizontal="justify" vertical="center" wrapText="1"/>
    </xf>
    <xf numFmtId="0" fontId="9" fillId="7" borderId="24" xfId="3" applyFont="1" applyFill="1" applyBorder="1" applyAlignment="1">
      <alignment horizontal="justify" vertical="center" wrapText="1"/>
    </xf>
    <xf numFmtId="0" fontId="9" fillId="7" borderId="25" xfId="3" applyFont="1" applyFill="1" applyBorder="1" applyAlignment="1">
      <alignment horizontal="justify" vertical="center" wrapText="1"/>
    </xf>
    <xf numFmtId="0" fontId="11" fillId="0" borderId="0" xfId="3" applyFont="1" applyAlignment="1">
      <alignment horizontal="justify" vertical="center" wrapText="1"/>
    </xf>
    <xf numFmtId="189" fontId="9" fillId="3" borderId="1" xfId="3" applyNumberFormat="1" applyFont="1" applyFill="1" applyBorder="1" applyAlignment="1">
      <alignment horizontal="right" vertical="center"/>
    </xf>
    <xf numFmtId="189" fontId="9" fillId="3" borderId="2" xfId="3" applyNumberFormat="1" applyFont="1" applyFill="1" applyBorder="1" applyAlignment="1">
      <alignment horizontal="right" vertical="center"/>
    </xf>
    <xf numFmtId="189" fontId="9" fillId="3" borderId="29" xfId="3" applyNumberFormat="1" applyFont="1" applyFill="1" applyBorder="1" applyAlignment="1">
      <alignment horizontal="right" vertical="center"/>
    </xf>
    <xf numFmtId="189" fontId="9" fillId="3" borderId="4" xfId="3" applyNumberFormat="1" applyFont="1" applyFill="1" applyBorder="1" applyAlignment="1">
      <alignment horizontal="right" vertical="center"/>
    </xf>
    <xf numFmtId="0" fontId="9" fillId="0" borderId="2" xfId="3" applyFont="1" applyBorder="1" applyAlignment="1">
      <alignment horizontal="distributed" vertical="center" wrapText="1"/>
    </xf>
    <xf numFmtId="0" fontId="9" fillId="0" borderId="4" xfId="3" applyFont="1" applyBorder="1" applyAlignment="1">
      <alignment horizontal="distributed" vertical="center"/>
    </xf>
    <xf numFmtId="0" fontId="9" fillId="0" borderId="12" xfId="3" applyFont="1" applyBorder="1" applyAlignment="1">
      <alignment horizontal="distributed" vertical="center" wrapText="1" indent="1"/>
    </xf>
    <xf numFmtId="0" fontId="9" fillId="0" borderId="13" xfId="3" applyFont="1" applyBorder="1" applyAlignment="1">
      <alignment horizontal="distributed" vertical="center" wrapText="1" indent="1"/>
    </xf>
    <xf numFmtId="0" fontId="9" fillId="0" borderId="2" xfId="2" applyNumberFormat="1" applyFont="1" applyBorder="1" applyAlignment="1">
      <alignment horizontal="left" vertical="center"/>
    </xf>
    <xf numFmtId="0" fontId="11" fillId="0" borderId="4" xfId="3" applyFont="1" applyBorder="1" applyAlignment="1">
      <alignment horizontal="left" vertical="center"/>
    </xf>
    <xf numFmtId="49" fontId="9" fillId="7" borderId="1" xfId="3" applyNumberFormat="1" applyFont="1" applyFill="1" applyBorder="1" applyAlignment="1">
      <alignment horizontal="left" vertical="center"/>
    </xf>
    <xf numFmtId="49" fontId="9" fillId="7" borderId="2" xfId="3" applyNumberFormat="1" applyFont="1" applyFill="1" applyBorder="1" applyAlignment="1">
      <alignment horizontal="left" vertical="center"/>
    </xf>
    <xf numFmtId="49" fontId="9" fillId="7" borderId="11" xfId="3" applyNumberFormat="1" applyFont="1" applyFill="1" applyBorder="1" applyAlignment="1">
      <alignment horizontal="left" vertical="center"/>
    </xf>
    <xf numFmtId="0" fontId="9" fillId="7" borderId="64" xfId="3" applyFont="1" applyFill="1" applyBorder="1" applyAlignment="1">
      <alignment horizontal="left" vertical="center"/>
    </xf>
    <xf numFmtId="0" fontId="9" fillId="7" borderId="41" xfId="3" applyFont="1" applyFill="1" applyBorder="1" applyAlignment="1">
      <alignment horizontal="left" vertical="center"/>
    </xf>
    <xf numFmtId="0" fontId="9" fillId="7" borderId="40" xfId="3" applyFont="1" applyFill="1" applyBorder="1" applyAlignment="1">
      <alignment horizontal="left" vertical="center"/>
    </xf>
    <xf numFmtId="0" fontId="9" fillId="7" borderId="38" xfId="3" applyFont="1" applyFill="1" applyBorder="1" applyAlignment="1">
      <alignment horizontal="left" vertical="center"/>
    </xf>
    <xf numFmtId="0" fontId="9" fillId="7" borderId="37" xfId="3" applyFont="1" applyFill="1" applyBorder="1" applyAlignment="1">
      <alignment horizontal="left" vertical="center"/>
    </xf>
    <xf numFmtId="0" fontId="9" fillId="7" borderId="39" xfId="3" applyFont="1" applyFill="1" applyBorder="1" applyAlignment="1">
      <alignment horizontal="left" vertical="center"/>
    </xf>
    <xf numFmtId="0" fontId="9" fillId="7" borderId="1" xfId="3" applyFont="1" applyFill="1" applyBorder="1" applyAlignment="1">
      <alignment horizontal="center" vertical="center"/>
    </xf>
    <xf numFmtId="0" fontId="9" fillId="7" borderId="2" xfId="3" applyFont="1" applyFill="1" applyBorder="1" applyAlignment="1">
      <alignment horizontal="center" vertical="center"/>
    </xf>
    <xf numFmtId="0" fontId="9" fillId="0" borderId="6" xfId="3" applyFont="1" applyBorder="1" applyAlignment="1">
      <alignment vertical="center" wrapText="1"/>
    </xf>
    <xf numFmtId="190" fontId="9" fillId="3" borderId="103" xfId="3" applyNumberFormat="1" applyFont="1" applyFill="1" applyBorder="1" applyAlignment="1">
      <alignment horizontal="right" vertical="center"/>
    </xf>
    <xf numFmtId="190" fontId="9" fillId="3" borderId="152" xfId="3" applyNumberFormat="1" applyFont="1" applyFill="1" applyBorder="1" applyAlignment="1">
      <alignment horizontal="right" vertical="center"/>
    </xf>
    <xf numFmtId="0" fontId="9" fillId="0" borderId="20" xfId="3" applyFont="1" applyBorder="1" applyAlignment="1">
      <alignment horizontal="left" vertical="center"/>
    </xf>
    <xf numFmtId="0" fontId="9" fillId="7" borderId="148" xfId="3" applyFont="1" applyFill="1" applyBorder="1" applyAlignment="1">
      <alignment horizontal="left" vertical="center"/>
    </xf>
    <xf numFmtId="0" fontId="9" fillId="7" borderId="147" xfId="3" applyFont="1" applyFill="1" applyBorder="1" applyAlignment="1">
      <alignment horizontal="left" vertical="center"/>
    </xf>
    <xf numFmtId="0" fontId="9" fillId="7" borderId="146" xfId="3" applyFont="1" applyFill="1" applyBorder="1" applyAlignment="1">
      <alignment horizontal="left" vertical="center"/>
    </xf>
    <xf numFmtId="0" fontId="12" fillId="7" borderId="1" xfId="3" applyFont="1" applyFill="1" applyBorder="1" applyAlignment="1">
      <alignment horizontal="center" vertical="center"/>
    </xf>
    <xf numFmtId="0" fontId="12" fillId="7" borderId="2" xfId="3" applyFont="1" applyFill="1" applyBorder="1" applyAlignment="1">
      <alignment horizontal="center" vertical="center"/>
    </xf>
    <xf numFmtId="0" fontId="9" fillId="7" borderId="156" xfId="3" applyFont="1" applyFill="1" applyBorder="1" applyAlignment="1">
      <alignment horizontal="left" vertical="center"/>
    </xf>
    <xf numFmtId="0" fontId="9" fillId="7" borderId="145" xfId="3" applyFont="1" applyFill="1" applyBorder="1" applyAlignment="1">
      <alignment horizontal="left" vertical="center"/>
    </xf>
    <xf numFmtId="0" fontId="9" fillId="7" borderId="150" xfId="3" applyFont="1" applyFill="1" applyBorder="1" applyAlignment="1">
      <alignment horizontal="left" vertical="center"/>
    </xf>
    <xf numFmtId="0" fontId="9" fillId="7" borderId="8" xfId="3" applyFont="1" applyFill="1" applyBorder="1" applyAlignment="1">
      <alignment horizontal="center" vertical="center"/>
    </xf>
    <xf numFmtId="0" fontId="9" fillId="7" borderId="15" xfId="3" applyFont="1" applyFill="1" applyBorder="1" applyAlignment="1">
      <alignment horizontal="center" vertical="center"/>
    </xf>
    <xf numFmtId="0" fontId="9" fillId="0" borderId="4" xfId="3" applyFont="1" applyBorder="1" applyAlignment="1">
      <alignment horizontal="distributed" vertical="center" wrapText="1"/>
    </xf>
    <xf numFmtId="0" fontId="9" fillId="0" borderId="6" xfId="3" applyFont="1" applyBorder="1" applyAlignment="1">
      <alignment horizontal="distributed" vertical="center" wrapText="1"/>
    </xf>
    <xf numFmtId="0" fontId="9" fillId="0" borderId="155" xfId="3" applyFont="1" applyBorder="1" applyAlignment="1">
      <alignment horizontal="center" vertical="center" wrapText="1"/>
    </xf>
    <xf numFmtId="0" fontId="9" fillId="0" borderId="154" xfId="3" applyFont="1" applyBorder="1" applyAlignment="1">
      <alignment horizontal="center" vertical="center" wrapText="1"/>
    </xf>
    <xf numFmtId="190" fontId="9" fillId="7" borderId="0" xfId="3" applyNumberFormat="1" applyFont="1" applyFill="1" applyAlignment="1">
      <alignment horizontal="right" vertical="center"/>
    </xf>
    <xf numFmtId="0" fontId="9" fillId="0" borderId="0" xfId="3" applyFont="1" applyAlignment="1">
      <alignment vertical="center" wrapText="1"/>
    </xf>
    <xf numFmtId="0" fontId="9" fillId="7" borderId="51" xfId="3" applyFont="1" applyFill="1" applyBorder="1" applyAlignment="1">
      <alignment horizontal="center" vertical="center"/>
    </xf>
    <xf numFmtId="0" fontId="9" fillId="7" borderId="4" xfId="3" applyFont="1" applyFill="1" applyBorder="1" applyAlignment="1">
      <alignment horizontal="center" vertical="center"/>
    </xf>
    <xf numFmtId="0" fontId="9" fillId="7" borderId="24" xfId="3" applyFont="1" applyFill="1" applyBorder="1" applyAlignment="1" applyProtection="1">
      <alignment horizontal="left" vertical="center" wrapText="1"/>
      <protection locked="0"/>
    </xf>
    <xf numFmtId="0" fontId="9" fillId="7" borderId="3" xfId="3" applyFont="1" applyFill="1" applyBorder="1" applyAlignment="1">
      <alignment horizontal="left" vertical="center"/>
    </xf>
    <xf numFmtId="0" fontId="9" fillId="0" borderId="11" xfId="3" applyFont="1" applyBorder="1" applyAlignment="1">
      <alignment horizontal="left" vertical="center"/>
    </xf>
    <xf numFmtId="0" fontId="9" fillId="3" borderId="1" xfId="3" applyFont="1" applyFill="1" applyBorder="1" applyAlignment="1">
      <alignment horizontal="left" vertical="center"/>
    </xf>
    <xf numFmtId="0" fontId="9" fillId="3" borderId="2" xfId="3" applyFont="1" applyFill="1" applyBorder="1" applyAlignment="1">
      <alignment horizontal="left" vertical="center"/>
    </xf>
    <xf numFmtId="0" fontId="9" fillId="3" borderId="11" xfId="3" applyFont="1" applyFill="1" applyBorder="1" applyAlignment="1">
      <alignment horizontal="left" vertical="center"/>
    </xf>
    <xf numFmtId="0" fontId="12" fillId="0" borderId="10" xfId="3" applyFont="1" applyBorder="1" applyAlignment="1">
      <alignment horizontal="center" vertical="center" wrapText="1"/>
    </xf>
    <xf numFmtId="0" fontId="9" fillId="3" borderId="14" xfId="3" applyFont="1" applyFill="1" applyBorder="1" applyAlignment="1">
      <alignment horizontal="left" vertical="center"/>
    </xf>
    <xf numFmtId="0" fontId="9" fillId="3" borderId="8" xfId="3" applyFont="1" applyFill="1" applyBorder="1" applyAlignment="1">
      <alignment horizontal="left" vertical="center"/>
    </xf>
    <xf numFmtId="0" fontId="9" fillId="3" borderId="15" xfId="3" applyFont="1" applyFill="1" applyBorder="1" applyAlignment="1">
      <alignment horizontal="left" vertical="center"/>
    </xf>
    <xf numFmtId="0" fontId="9" fillId="0" borderId="10" xfId="3" applyFont="1" applyBorder="1" applyAlignment="1">
      <alignment horizontal="distributed" vertical="center" wrapText="1" indent="1"/>
    </xf>
    <xf numFmtId="0" fontId="9" fillId="0" borderId="2" xfId="3" applyFont="1" applyBorder="1" applyAlignment="1">
      <alignment horizontal="distributed" vertical="center" wrapText="1" indent="1"/>
    </xf>
    <xf numFmtId="0" fontId="12" fillId="0" borderId="1" xfId="3" applyFont="1" applyBorder="1" applyAlignment="1">
      <alignment horizontal="center" vertical="center"/>
    </xf>
    <xf numFmtId="0" fontId="9" fillId="7" borderId="2" xfId="3" applyFont="1" applyFill="1" applyBorder="1" applyAlignment="1" applyProtection="1">
      <alignment horizontal="center" vertical="center" wrapText="1"/>
      <protection locked="0"/>
    </xf>
    <xf numFmtId="0" fontId="9" fillId="7" borderId="11" xfId="3" applyFont="1" applyFill="1" applyBorder="1" applyAlignment="1" applyProtection="1">
      <alignment horizontal="center" vertical="center" wrapText="1"/>
      <protection locked="0"/>
    </xf>
    <xf numFmtId="0" fontId="9" fillId="0" borderId="152" xfId="3" applyFont="1" applyBorder="1" applyAlignment="1">
      <alignment horizontal="left" vertical="center"/>
    </xf>
    <xf numFmtId="189" fontId="9" fillId="7" borderId="1" xfId="3" applyNumberFormat="1" applyFont="1" applyFill="1" applyBorder="1">
      <alignment vertical="center"/>
    </xf>
    <xf numFmtId="189" fontId="9" fillId="7" borderId="2" xfId="3" applyNumberFormat="1" applyFont="1" applyFill="1" applyBorder="1">
      <alignment vertical="center"/>
    </xf>
    <xf numFmtId="189" fontId="9" fillId="7" borderId="1" xfId="2" applyNumberFormat="1" applyFont="1" applyFill="1" applyBorder="1" applyAlignment="1">
      <alignment vertical="center"/>
    </xf>
    <xf numFmtId="189" fontId="9" fillId="7" borderId="2" xfId="2" applyNumberFormat="1" applyFont="1" applyFill="1" applyBorder="1" applyAlignment="1">
      <alignment vertical="center"/>
    </xf>
    <xf numFmtId="0" fontId="9" fillId="7" borderId="3" xfId="3" applyFont="1" applyFill="1" applyBorder="1" applyAlignment="1">
      <alignment horizontal="left" vertical="center" shrinkToFit="1"/>
    </xf>
    <xf numFmtId="0" fontId="12" fillId="0" borderId="1" xfId="3" applyFont="1" applyBorder="1" applyAlignment="1">
      <alignment horizontal="center" vertical="center" wrapText="1"/>
    </xf>
    <xf numFmtId="0" fontId="12" fillId="0" borderId="2" xfId="3" applyFont="1" applyBorder="1" applyAlignment="1">
      <alignment horizontal="center" vertical="center" wrapText="1"/>
    </xf>
    <xf numFmtId="0" fontId="12" fillId="0" borderId="3" xfId="3" applyFont="1" applyBorder="1" applyAlignment="1">
      <alignment horizontal="center" vertical="center" wrapText="1"/>
    </xf>
    <xf numFmtId="0" fontId="9" fillId="7" borderId="12" xfId="3" applyFont="1" applyFill="1" applyBorder="1" applyAlignment="1">
      <alignment horizontal="left" vertical="center"/>
    </xf>
    <xf numFmtId="0" fontId="9" fillId="7" borderId="13" xfId="3" applyFont="1" applyFill="1" applyBorder="1" applyAlignment="1">
      <alignment horizontal="left" vertical="center"/>
    </xf>
    <xf numFmtId="0" fontId="9" fillId="7" borderId="20" xfId="3" applyFont="1" applyFill="1" applyBorder="1" applyAlignment="1">
      <alignment horizontal="left" vertical="center"/>
    </xf>
    <xf numFmtId="0" fontId="9" fillId="7" borderId="51" xfId="3" applyFont="1" applyFill="1" applyBorder="1" applyAlignment="1">
      <alignment horizontal="justify" vertical="center" wrapText="1"/>
    </xf>
    <xf numFmtId="0" fontId="9" fillId="7" borderId="4" xfId="3" applyFont="1" applyFill="1" applyBorder="1" applyAlignment="1">
      <alignment horizontal="justify" vertical="center" wrapText="1"/>
    </xf>
    <xf numFmtId="0" fontId="9" fillId="7" borderId="16" xfId="3" applyFont="1" applyFill="1" applyBorder="1" applyAlignment="1">
      <alignment horizontal="justify" vertical="center" wrapText="1"/>
    </xf>
    <xf numFmtId="0" fontId="9" fillId="7" borderId="13" xfId="3" applyFont="1" applyFill="1" applyBorder="1" applyAlignment="1">
      <alignment vertical="top"/>
    </xf>
    <xf numFmtId="0" fontId="9" fillId="7" borderId="13" xfId="3" applyFont="1" applyFill="1" applyBorder="1" applyAlignment="1">
      <alignment vertical="center" wrapText="1"/>
    </xf>
    <xf numFmtId="0" fontId="9" fillId="7" borderId="20" xfId="3" applyFont="1" applyFill="1" applyBorder="1" applyAlignment="1">
      <alignment vertical="center" wrapText="1"/>
    </xf>
    <xf numFmtId="0" fontId="12" fillId="7" borderId="103" xfId="3" applyFont="1" applyFill="1" applyBorder="1" applyAlignment="1">
      <alignment horizontal="center" vertical="center"/>
    </xf>
    <xf numFmtId="0" fontId="12" fillId="7" borderId="152" xfId="3" applyFont="1" applyFill="1" applyBorder="1" applyAlignment="1">
      <alignment horizontal="center" vertical="center"/>
    </xf>
    <xf numFmtId="0" fontId="9" fillId="0" borderId="6" xfId="3" applyFont="1" applyBorder="1" applyAlignment="1">
      <alignment horizontal="left" vertical="center"/>
    </xf>
    <xf numFmtId="190" fontId="9" fillId="7" borderId="6" xfId="3" applyNumberFormat="1" applyFont="1" applyFill="1" applyBorder="1" applyAlignment="1">
      <alignment horizontal="right" vertical="center"/>
    </xf>
    <xf numFmtId="0" fontId="9" fillId="0" borderId="32" xfId="3" applyFont="1" applyBorder="1" applyAlignment="1">
      <alignment horizontal="left" vertical="center" wrapText="1"/>
    </xf>
    <xf numFmtId="0" fontId="9" fillId="0" borderId="33" xfId="3" applyFont="1" applyBorder="1" applyAlignment="1">
      <alignment horizontal="left" vertical="center" wrapText="1"/>
    </xf>
    <xf numFmtId="0" fontId="9" fillId="7" borderId="1" xfId="3" applyFont="1" applyFill="1" applyBorder="1" applyAlignment="1">
      <alignment horizontal="left" vertical="center" wrapText="1"/>
    </xf>
    <xf numFmtId="0" fontId="9" fillId="7" borderId="2" xfId="3" applyFont="1" applyFill="1" applyBorder="1" applyAlignment="1">
      <alignment horizontal="left" vertical="center" wrapText="1"/>
    </xf>
    <xf numFmtId="0" fontId="9" fillId="7" borderId="11" xfId="3" applyFont="1" applyFill="1" applyBorder="1" applyAlignment="1">
      <alignment horizontal="left" vertical="center" wrapText="1"/>
    </xf>
    <xf numFmtId="0" fontId="9" fillId="7" borderId="19" xfId="3" applyFont="1" applyFill="1" applyBorder="1" applyAlignment="1">
      <alignment horizontal="left" vertical="center" wrapText="1"/>
    </xf>
    <xf numFmtId="0" fontId="9" fillId="7" borderId="13" xfId="3" applyFont="1" applyFill="1" applyBorder="1" applyAlignment="1">
      <alignment horizontal="left" vertical="center" wrapText="1"/>
    </xf>
    <xf numFmtId="0" fontId="9" fillId="7" borderId="20" xfId="3" applyFont="1" applyFill="1" applyBorder="1" applyAlignment="1">
      <alignment horizontal="left" vertical="center" wrapText="1"/>
    </xf>
    <xf numFmtId="0" fontId="9" fillId="0" borderId="12" xfId="3" applyFont="1" applyBorder="1" applyAlignment="1">
      <alignment horizontal="center" vertical="center" wrapText="1"/>
    </xf>
    <xf numFmtId="0" fontId="9" fillId="0" borderId="18" xfId="3" applyFont="1" applyBorder="1" applyAlignment="1">
      <alignment horizontal="center" vertical="center" wrapText="1"/>
    </xf>
    <xf numFmtId="38" fontId="9" fillId="0" borderId="2" xfId="2" applyFont="1" applyBorder="1" applyAlignment="1">
      <alignment horizontal="left" vertical="center"/>
    </xf>
    <xf numFmtId="0" fontId="11" fillId="0" borderId="4" xfId="3" applyFont="1" applyBorder="1" applyAlignment="1">
      <alignment horizontal="justify" vertical="center" wrapText="1"/>
    </xf>
    <xf numFmtId="189" fontId="9" fillId="7" borderId="145" xfId="3" applyNumberFormat="1" applyFont="1" applyFill="1" applyBorder="1" applyAlignment="1">
      <alignment horizontal="right" vertical="center"/>
    </xf>
    <xf numFmtId="0" fontId="9" fillId="0" borderId="145" xfId="3" applyFont="1" applyBorder="1" applyAlignment="1">
      <alignment horizontal="left" vertical="center"/>
    </xf>
    <xf numFmtId="189" fontId="9" fillId="3" borderId="145" xfId="2" applyNumberFormat="1" applyFont="1" applyFill="1" applyBorder="1" applyAlignment="1">
      <alignment horizontal="right" vertical="center"/>
    </xf>
    <xf numFmtId="0" fontId="9" fillId="0" borderId="2" xfId="3" applyFont="1" applyBorder="1">
      <alignment vertical="center"/>
    </xf>
    <xf numFmtId="0" fontId="9" fillId="0" borderId="2" xfId="3" applyFont="1" applyBorder="1" applyAlignment="1">
      <alignment horizontal="left" vertical="center" wrapText="1"/>
    </xf>
    <xf numFmtId="0" fontId="11" fillId="0" borderId="29" xfId="3" applyFont="1" applyBorder="1" applyAlignment="1">
      <alignment horizontal="left" vertical="distributed"/>
    </xf>
    <xf numFmtId="0" fontId="11" fillId="0" borderId="4" xfId="3" applyFont="1" applyBorder="1" applyAlignment="1">
      <alignment horizontal="left" vertical="distributed"/>
    </xf>
    <xf numFmtId="0" fontId="11" fillId="0" borderId="16" xfId="3" applyFont="1" applyBorder="1" applyAlignment="1">
      <alignment horizontal="left" vertical="distributed"/>
    </xf>
    <xf numFmtId="190" fontId="9" fillId="3" borderId="96" xfId="3" applyNumberFormat="1" applyFont="1" applyFill="1" applyBorder="1" applyAlignment="1">
      <alignment horizontal="right" vertical="center"/>
    </xf>
    <xf numFmtId="190" fontId="9" fillId="3" borderId="145" xfId="3" applyNumberFormat="1" applyFont="1" applyFill="1" applyBorder="1" applyAlignment="1">
      <alignment horizontal="right" vertical="center"/>
    </xf>
    <xf numFmtId="38" fontId="11" fillId="0" borderId="145" xfId="2" applyFont="1" applyBorder="1" applyAlignment="1">
      <alignment horizontal="center" vertical="center" wrapText="1"/>
    </xf>
    <xf numFmtId="38" fontId="11" fillId="0" borderId="150" xfId="2" applyFont="1" applyBorder="1" applyAlignment="1">
      <alignment horizontal="center" vertical="center" wrapText="1"/>
    </xf>
    <xf numFmtId="0" fontId="9" fillId="0" borderId="6" xfId="3" applyFont="1" applyBorder="1" applyAlignment="1">
      <alignment horizontal="distributed" vertical="center"/>
    </xf>
    <xf numFmtId="0" fontId="9" fillId="7" borderId="29" xfId="3" applyFont="1" applyFill="1" applyBorder="1" applyAlignment="1">
      <alignment horizontal="left" vertical="center" wrapText="1"/>
    </xf>
    <xf numFmtId="0" fontId="9" fillId="7" borderId="4" xfId="3" applyFont="1" applyFill="1" applyBorder="1" applyAlignment="1">
      <alignment horizontal="left" vertical="center" wrapText="1"/>
    </xf>
    <xf numFmtId="0" fontId="9" fillId="7" borderId="16" xfId="3" applyFont="1" applyFill="1" applyBorder="1" applyAlignment="1">
      <alignment horizontal="left" vertical="center" wrapText="1"/>
    </xf>
    <xf numFmtId="0" fontId="11" fillId="0" borderId="21" xfId="3" applyFont="1" applyBorder="1" applyAlignment="1">
      <alignment vertical="center" wrapText="1"/>
    </xf>
    <xf numFmtId="0" fontId="11" fillId="0" borderId="17" xfId="3" applyFont="1" applyBorder="1" applyAlignment="1">
      <alignment vertical="center" wrapText="1"/>
    </xf>
    <xf numFmtId="0" fontId="11" fillId="0" borderId="5" xfId="3" applyFont="1" applyBorder="1" applyAlignment="1">
      <alignment vertical="center" wrapText="1"/>
    </xf>
    <xf numFmtId="0" fontId="11" fillId="0" borderId="6" xfId="3" applyFont="1" applyBorder="1" applyAlignment="1">
      <alignment vertical="center" wrapText="1"/>
    </xf>
    <xf numFmtId="0" fontId="11" fillId="0" borderId="140" xfId="3" applyFont="1" applyBorder="1" applyAlignment="1">
      <alignment vertical="center" wrapText="1"/>
    </xf>
    <xf numFmtId="0" fontId="9" fillId="0" borderId="22" xfId="3" applyFont="1" applyBorder="1" applyAlignment="1">
      <alignment horizontal="center" vertical="center" wrapText="1"/>
    </xf>
    <xf numFmtId="0" fontId="9" fillId="0" borderId="52" xfId="3" applyFont="1" applyBorder="1" applyAlignment="1">
      <alignment horizontal="center" vertical="center" wrapText="1"/>
    </xf>
    <xf numFmtId="0" fontId="0" fillId="0" borderId="2" xfId="0" applyBorder="1" applyAlignment="1">
      <alignment horizontal="distributed" vertical="center" shrinkToFit="1"/>
    </xf>
    <xf numFmtId="191" fontId="9" fillId="7" borderId="5" xfId="3" applyNumberFormat="1" applyFont="1" applyFill="1" applyBorder="1" applyAlignment="1">
      <alignment horizontal="right" vertical="center"/>
    </xf>
    <xf numFmtId="191" fontId="9" fillId="7" borderId="6" xfId="3" applyNumberFormat="1" applyFont="1" applyFill="1" applyBorder="1" applyAlignment="1">
      <alignment horizontal="right" vertical="center"/>
    </xf>
    <xf numFmtId="189" fontId="9" fillId="3" borderId="2" xfId="3" applyNumberFormat="1" applyFont="1" applyFill="1" applyBorder="1" applyAlignment="1">
      <alignment horizontal="right" vertical="center" shrinkToFit="1"/>
    </xf>
    <xf numFmtId="189" fontId="9" fillId="7" borderId="5" xfId="3" applyNumberFormat="1" applyFont="1" applyFill="1" applyBorder="1" applyAlignment="1">
      <alignment horizontal="right" vertical="center"/>
    </xf>
    <xf numFmtId="189" fontId="9" fillId="7" borderId="6" xfId="3" applyNumberFormat="1" applyFont="1" applyFill="1" applyBorder="1" applyAlignment="1">
      <alignment horizontal="right" vertical="center"/>
    </xf>
    <xf numFmtId="189" fontId="9" fillId="7" borderId="2" xfId="3" applyNumberFormat="1" applyFont="1" applyFill="1" applyBorder="1" applyAlignment="1">
      <alignment horizontal="right" vertical="center" shrinkToFit="1"/>
    </xf>
    <xf numFmtId="0" fontId="12" fillId="0" borderId="13" xfId="3" applyFont="1" applyBorder="1" applyAlignment="1">
      <alignment horizontal="distributed" vertical="center"/>
    </xf>
    <xf numFmtId="0" fontId="12" fillId="0" borderId="2" xfId="3" applyFont="1" applyBorder="1" applyAlignment="1">
      <alignment horizontal="distributed" vertical="center" wrapText="1"/>
    </xf>
    <xf numFmtId="0" fontId="9" fillId="0" borderId="13" xfId="3" applyFont="1" applyBorder="1" applyAlignment="1">
      <alignment horizontal="distributed" vertical="center"/>
    </xf>
    <xf numFmtId="0" fontId="9" fillId="7" borderId="19" xfId="3" applyFont="1" applyFill="1" applyBorder="1" applyAlignment="1">
      <alignment horizontal="left" vertical="center" shrinkToFit="1"/>
    </xf>
    <xf numFmtId="0" fontId="9" fillId="7" borderId="13" xfId="3" applyFont="1" applyFill="1" applyBorder="1" applyAlignment="1">
      <alignment horizontal="left" vertical="center" shrinkToFit="1"/>
    </xf>
    <xf numFmtId="0" fontId="9" fillId="7" borderId="20" xfId="3" applyFont="1" applyFill="1" applyBorder="1" applyAlignment="1">
      <alignment horizontal="left" vertical="center" shrinkToFit="1"/>
    </xf>
    <xf numFmtId="191" fontId="9" fillId="3" borderId="6" xfId="3" applyNumberFormat="1" applyFont="1" applyFill="1" applyBorder="1" applyAlignment="1">
      <alignment horizontal="right" vertical="center"/>
    </xf>
    <xf numFmtId="0" fontId="9" fillId="0" borderId="22" xfId="3" applyFont="1" applyBorder="1" applyAlignment="1">
      <alignment horizontal="justify" vertical="center" wrapText="1"/>
    </xf>
    <xf numFmtId="0" fontId="9" fillId="0" borderId="17" xfId="3" applyFont="1" applyBorder="1" applyAlignment="1">
      <alignment horizontal="justify" vertical="center" wrapText="1"/>
    </xf>
    <xf numFmtId="0" fontId="9" fillId="0" borderId="23" xfId="3" applyFont="1" applyBorder="1" applyAlignment="1">
      <alignment horizontal="justify" vertical="center" wrapText="1"/>
    </xf>
    <xf numFmtId="0" fontId="9" fillId="0" borderId="24" xfId="3" applyFont="1" applyBorder="1" applyAlignment="1">
      <alignment horizontal="justify" vertical="center" wrapText="1"/>
    </xf>
    <xf numFmtId="0" fontId="9" fillId="0" borderId="25" xfId="3" applyFont="1" applyBorder="1" applyAlignment="1">
      <alignment horizontal="justify" vertical="center" wrapText="1"/>
    </xf>
    <xf numFmtId="0" fontId="9" fillId="0" borderId="6" xfId="3" applyFont="1" applyBorder="1" applyAlignment="1">
      <alignment horizontal="center" vertical="distributed"/>
    </xf>
    <xf numFmtId="189" fontId="9" fillId="3" borderId="13" xfId="3" applyNumberFormat="1" applyFont="1" applyFill="1" applyBorder="1" applyAlignment="1">
      <alignment horizontal="right" vertical="center" shrinkToFit="1"/>
    </xf>
    <xf numFmtId="14" fontId="9" fillId="3" borderId="2" xfId="3" applyNumberFormat="1" applyFont="1" applyFill="1" applyBorder="1" applyAlignment="1">
      <alignment vertical="center" wrapText="1"/>
    </xf>
    <xf numFmtId="0" fontId="11" fillId="0" borderId="6" xfId="3" applyFont="1" applyBorder="1">
      <alignment vertical="center"/>
    </xf>
    <xf numFmtId="0" fontId="9" fillId="0" borderId="4" xfId="3" applyFont="1" applyBorder="1" applyAlignment="1">
      <alignment horizontal="center" vertical="center" wrapText="1"/>
    </xf>
    <xf numFmtId="0" fontId="9" fillId="0" borderId="6" xfId="3" applyFont="1" applyBorder="1" applyAlignment="1">
      <alignment horizontal="center" vertical="center" wrapText="1"/>
    </xf>
    <xf numFmtId="0" fontId="9" fillId="7" borderId="29" xfId="3" applyFont="1" applyFill="1" applyBorder="1" applyAlignment="1">
      <alignment horizontal="justify" vertical="center" wrapText="1"/>
    </xf>
    <xf numFmtId="0" fontId="9" fillId="7" borderId="5" xfId="3" applyFont="1" applyFill="1" applyBorder="1" applyAlignment="1">
      <alignment horizontal="justify" vertical="center" wrapText="1"/>
    </xf>
    <xf numFmtId="0" fontId="9" fillId="7" borderId="6" xfId="3" applyFont="1" applyFill="1" applyBorder="1" applyAlignment="1">
      <alignment horizontal="justify" vertical="center" wrapText="1"/>
    </xf>
    <xf numFmtId="0" fontId="9" fillId="7" borderId="140" xfId="3" applyFont="1" applyFill="1" applyBorder="1" applyAlignment="1">
      <alignment horizontal="justify" vertical="center" wrapText="1"/>
    </xf>
    <xf numFmtId="0" fontId="9" fillId="0" borderId="23" xfId="3" applyFont="1" applyBorder="1" applyAlignment="1">
      <alignment horizontal="center" vertical="center" wrapText="1"/>
    </xf>
    <xf numFmtId="0" fontId="9" fillId="0" borderId="24" xfId="3" applyFont="1" applyBorder="1" applyAlignment="1">
      <alignment horizontal="center" vertical="center" wrapText="1"/>
    </xf>
    <xf numFmtId="0" fontId="9" fillId="7" borderId="27" xfId="3" applyFont="1" applyFill="1" applyBorder="1" applyAlignment="1">
      <alignment horizontal="justify" vertical="center" wrapText="1"/>
    </xf>
    <xf numFmtId="180" fontId="9" fillId="7" borderId="1" xfId="3" applyNumberFormat="1" applyFont="1" applyFill="1" applyBorder="1" applyAlignment="1" applyProtection="1">
      <alignment horizontal="right" vertical="center" indent="1"/>
      <protection locked="0"/>
    </xf>
    <xf numFmtId="180" fontId="9" fillId="7" borderId="2" xfId="3" applyNumberFormat="1" applyFont="1" applyFill="1" applyBorder="1" applyAlignment="1" applyProtection="1">
      <alignment horizontal="right" vertical="center" indent="1"/>
      <protection locked="0"/>
    </xf>
    <xf numFmtId="180" fontId="9" fillId="7" borderId="3" xfId="3" applyNumberFormat="1" applyFont="1" applyFill="1" applyBorder="1" applyAlignment="1" applyProtection="1">
      <alignment horizontal="right" vertical="center" indent="1"/>
      <protection locked="0"/>
    </xf>
    <xf numFmtId="0" fontId="9" fillId="7" borderId="10" xfId="3" applyFont="1" applyFill="1" applyBorder="1" applyAlignment="1" applyProtection="1">
      <alignment horizontal="center" vertical="center"/>
      <protection locked="0"/>
    </xf>
    <xf numFmtId="0" fontId="20" fillId="0" borderId="2" xfId="5" applyFont="1" applyBorder="1" applyAlignment="1">
      <alignment horizontal="center" vertical="center"/>
    </xf>
    <xf numFmtId="0" fontId="20" fillId="0" borderId="13" xfId="5" applyFont="1" applyBorder="1" applyAlignment="1">
      <alignment horizontal="center" vertical="center"/>
    </xf>
    <xf numFmtId="0" fontId="11" fillId="0" borderId="0" xfId="5" applyFont="1" applyAlignment="1">
      <alignment vertical="center" wrapText="1"/>
    </xf>
    <xf numFmtId="0" fontId="20" fillId="0" borderId="4" xfId="5" applyFont="1" applyBorder="1" applyAlignment="1">
      <alignment horizontal="center" vertical="center"/>
    </xf>
    <xf numFmtId="0" fontId="20" fillId="0" borderId="0" xfId="5" applyFont="1" applyAlignment="1">
      <alignment horizontal="center" vertical="center"/>
    </xf>
    <xf numFmtId="0" fontId="21" fillId="0" borderId="82" xfId="5" applyFont="1" applyBorder="1" applyAlignment="1">
      <alignment horizontal="center" vertical="center"/>
    </xf>
    <xf numFmtId="0" fontId="21" fillId="0" borderId="81" xfId="5" applyFont="1" applyBorder="1" applyAlignment="1">
      <alignment horizontal="center" vertical="center"/>
    </xf>
    <xf numFmtId="0" fontId="22" fillId="0" borderId="7" xfId="5" applyFont="1" applyBorder="1" applyAlignment="1">
      <alignment horizontal="center" vertical="center"/>
    </xf>
    <xf numFmtId="0" fontId="22" fillId="0" borderId="8" xfId="5" applyFont="1" applyBorder="1" applyAlignment="1">
      <alignment horizontal="center" vertical="center"/>
    </xf>
    <xf numFmtId="0" fontId="22" fillId="0" borderId="12" xfId="5" applyFont="1" applyBorder="1" applyAlignment="1">
      <alignment horizontal="center" vertical="center"/>
    </xf>
    <xf numFmtId="0" fontId="22" fillId="0" borderId="13" xfId="5" applyFont="1" applyBorder="1" applyAlignment="1">
      <alignment horizontal="center" vertical="center"/>
    </xf>
    <xf numFmtId="0" fontId="20" fillId="0" borderId="73" xfId="5" applyFont="1" applyBorder="1" applyAlignment="1">
      <alignment horizontal="center" vertical="center" textRotation="255" shrinkToFit="1"/>
    </xf>
    <xf numFmtId="0" fontId="20" fillId="0" borderId="69" xfId="5" applyFont="1" applyBorder="1" applyAlignment="1">
      <alignment horizontal="center" vertical="center" textRotation="255" shrinkToFit="1"/>
    </xf>
    <xf numFmtId="0" fontId="15" fillId="0" borderId="72" xfId="5" applyBorder="1">
      <alignment vertical="center"/>
    </xf>
    <xf numFmtId="0" fontId="15" fillId="0" borderId="58" xfId="5" applyBorder="1">
      <alignment vertical="center"/>
    </xf>
    <xf numFmtId="0" fontId="20" fillId="0" borderId="127" xfId="5" applyFont="1" applyBorder="1" applyAlignment="1">
      <alignment horizontal="center" vertical="center" textRotation="255" shrinkToFit="1"/>
    </xf>
    <xf numFmtId="0" fontId="20" fillId="0" borderId="22" xfId="5" applyFont="1" applyBorder="1" applyAlignment="1">
      <alignment horizontal="center" vertical="center" textRotation="255" shrinkToFit="1"/>
    </xf>
    <xf numFmtId="0" fontId="20" fillId="0" borderId="52" xfId="5" applyFont="1" applyBorder="1" applyAlignment="1">
      <alignment horizontal="center" vertical="center" textRotation="255" shrinkToFit="1"/>
    </xf>
    <xf numFmtId="0" fontId="15" fillId="0" borderId="5" xfId="5" applyBorder="1" applyAlignment="1">
      <alignment vertical="center" shrinkToFit="1"/>
    </xf>
    <xf numFmtId="0" fontId="15" fillId="0" borderId="31" xfId="5" applyBorder="1" applyAlignment="1">
      <alignment vertical="center" shrinkToFit="1"/>
    </xf>
    <xf numFmtId="0" fontId="15" fillId="0" borderId="1" xfId="5" applyBorder="1">
      <alignment vertical="center"/>
    </xf>
    <xf numFmtId="0" fontId="15" fillId="0" borderId="3" xfId="5" applyBorder="1">
      <alignment vertical="center"/>
    </xf>
    <xf numFmtId="0" fontId="20" fillId="0" borderId="105" xfId="5" applyFont="1" applyBorder="1" applyAlignment="1">
      <alignment horizontal="center" vertical="center" textRotation="255" shrinkToFit="1"/>
    </xf>
    <xf numFmtId="0" fontId="15" fillId="0" borderId="57" xfId="5" applyBorder="1" applyAlignment="1">
      <alignment vertical="center" wrapText="1" shrinkToFit="1"/>
    </xf>
    <xf numFmtId="0" fontId="15" fillId="0" borderId="58" xfId="5" applyBorder="1" applyAlignment="1">
      <alignment vertical="center" shrinkToFit="1"/>
    </xf>
    <xf numFmtId="0" fontId="20" fillId="0" borderId="93" xfId="5" applyFont="1" applyBorder="1" applyAlignment="1">
      <alignment horizontal="center" vertical="center" textRotation="255" shrinkToFit="1"/>
    </xf>
    <xf numFmtId="0" fontId="15" fillId="0" borderId="72" xfId="5" applyBorder="1" applyAlignment="1">
      <alignment vertical="center" wrapText="1" shrinkToFit="1"/>
    </xf>
    <xf numFmtId="0" fontId="15" fillId="0" borderId="92" xfId="5" applyBorder="1" applyAlignment="1">
      <alignment vertical="center" shrinkToFit="1"/>
    </xf>
    <xf numFmtId="0" fontId="15" fillId="0" borderId="29" xfId="5" applyBorder="1">
      <alignment vertical="center"/>
    </xf>
    <xf numFmtId="0" fontId="15" fillId="0" borderId="30" xfId="5" applyBorder="1">
      <alignment vertical="center"/>
    </xf>
    <xf numFmtId="0" fontId="15" fillId="0" borderId="5" xfId="5" applyBorder="1">
      <alignment vertical="center"/>
    </xf>
    <xf numFmtId="0" fontId="15" fillId="0" borderId="31" xfId="5" applyBorder="1">
      <alignment vertical="center"/>
    </xf>
    <xf numFmtId="0" fontId="15" fillId="0" borderId="19" xfId="5" applyBorder="1">
      <alignment vertical="center"/>
    </xf>
    <xf numFmtId="0" fontId="15" fillId="0" borderId="18" xfId="5" applyBorder="1">
      <alignment vertical="center"/>
    </xf>
    <xf numFmtId="0" fontId="15" fillId="0" borderId="57" xfId="5" applyBorder="1" applyAlignment="1">
      <alignment vertical="center" shrinkToFit="1"/>
    </xf>
    <xf numFmtId="0" fontId="15" fillId="0" borderId="119" xfId="5" applyBorder="1" applyAlignment="1">
      <alignment vertical="center" shrinkToFit="1"/>
    </xf>
    <xf numFmtId="0" fontId="15" fillId="0" borderId="57" xfId="5" applyBorder="1">
      <alignment vertical="center"/>
    </xf>
    <xf numFmtId="0" fontId="15" fillId="0" borderId="119" xfId="5" applyBorder="1">
      <alignment vertical="center"/>
    </xf>
    <xf numFmtId="0" fontId="0" fillId="0" borderId="165" xfId="0" applyBorder="1" applyAlignment="1">
      <alignment vertical="center" shrinkToFit="1"/>
    </xf>
    <xf numFmtId="0" fontId="20" fillId="0" borderId="23" xfId="5" applyFont="1" applyBorder="1" applyAlignment="1">
      <alignment horizontal="center" vertical="center" textRotation="255" shrinkToFit="1"/>
    </xf>
    <xf numFmtId="0" fontId="15" fillId="0" borderId="126" xfId="5" applyBorder="1" applyAlignment="1">
      <alignment vertical="center" shrinkToFit="1"/>
    </xf>
    <xf numFmtId="0" fontId="15" fillId="0" borderId="76" xfId="5" applyBorder="1" applyAlignment="1">
      <alignment vertical="center" shrinkToFit="1"/>
    </xf>
    <xf numFmtId="0" fontId="15" fillId="0" borderId="1" xfId="5" applyBorder="1" applyAlignment="1">
      <alignment vertical="center" shrinkToFit="1"/>
    </xf>
    <xf numFmtId="0" fontId="15" fillId="0" borderId="3" xfId="5" applyBorder="1" applyAlignment="1">
      <alignment vertical="center" shrinkToFit="1"/>
    </xf>
    <xf numFmtId="0" fontId="15" fillId="0" borderId="14" xfId="5" applyBorder="1" applyAlignment="1">
      <alignment horizontal="center" vertical="center" wrapText="1"/>
    </xf>
    <xf numFmtId="0" fontId="15" fillId="0" borderId="15" xfId="5" applyBorder="1" applyAlignment="1">
      <alignment horizontal="center" vertical="center"/>
    </xf>
    <xf numFmtId="0" fontId="15" fillId="0" borderId="136" xfId="5" applyBorder="1" applyAlignment="1">
      <alignment horizontal="center" vertical="center" wrapText="1"/>
    </xf>
    <xf numFmtId="0" fontId="15" fillId="0" borderId="26" xfId="5" applyBorder="1" applyAlignment="1">
      <alignment horizontal="center" vertical="center" wrapText="1"/>
    </xf>
    <xf numFmtId="0" fontId="15" fillId="0" borderId="132" xfId="5" applyBorder="1" applyAlignment="1">
      <alignment horizontal="center" vertical="center" wrapText="1"/>
    </xf>
    <xf numFmtId="0" fontId="15" fillId="0" borderId="32" xfId="5" applyBorder="1" applyAlignment="1">
      <alignment horizontal="center" vertical="center"/>
    </xf>
    <xf numFmtId="0" fontId="15" fillId="0" borderId="33" xfId="5" applyBorder="1" applyAlignment="1">
      <alignment horizontal="center" vertical="center"/>
    </xf>
    <xf numFmtId="0" fontId="15" fillId="0" borderId="136" xfId="5" applyBorder="1" applyAlignment="1">
      <alignment horizontal="center" vertical="center"/>
    </xf>
    <xf numFmtId="0" fontId="15" fillId="0" borderId="22" xfId="5" applyBorder="1" applyAlignment="1">
      <alignment horizontal="center" vertical="center"/>
    </xf>
    <xf numFmtId="0" fontId="15" fillId="0" borderId="0" xfId="5" applyAlignment="1">
      <alignment horizontal="center" vertical="center"/>
    </xf>
    <xf numFmtId="0" fontId="15" fillId="0" borderId="26" xfId="5" applyBorder="1" applyAlignment="1">
      <alignment horizontal="center" vertical="center"/>
    </xf>
    <xf numFmtId="0" fontId="15" fillId="0" borderId="86" xfId="5" applyBorder="1" applyAlignment="1">
      <alignment horizontal="center" vertical="center"/>
    </xf>
    <xf numFmtId="0" fontId="15" fillId="0" borderId="133" xfId="5" applyBorder="1" applyAlignment="1">
      <alignment horizontal="center" vertical="center"/>
    </xf>
    <xf numFmtId="0" fontId="15" fillId="0" borderId="132" xfId="5" applyBorder="1" applyAlignment="1">
      <alignment horizontal="center" vertical="center"/>
    </xf>
    <xf numFmtId="0" fontId="15" fillId="0" borderId="35" xfId="5" applyBorder="1" applyAlignment="1">
      <alignment horizontal="center" vertical="center" wrapText="1"/>
    </xf>
    <xf numFmtId="0" fontId="15" fillId="0" borderId="33" xfId="5" applyBorder="1" applyAlignment="1">
      <alignment horizontal="center" vertical="center" wrapText="1"/>
    </xf>
    <xf numFmtId="0" fontId="15" fillId="0" borderId="34" xfId="5" applyBorder="1" applyAlignment="1">
      <alignment horizontal="center" vertical="center" wrapText="1"/>
    </xf>
    <xf numFmtId="0" fontId="15" fillId="0" borderId="7" xfId="5" applyBorder="1" applyAlignment="1">
      <alignment horizontal="center" vertical="center" wrapText="1"/>
    </xf>
    <xf numFmtId="0" fontId="15" fillId="0" borderId="8" xfId="5" applyBorder="1" applyAlignment="1">
      <alignment horizontal="center" vertical="center" wrapText="1"/>
    </xf>
    <xf numFmtId="0" fontId="15" fillId="0" borderId="15" xfId="5" applyBorder="1" applyAlignment="1">
      <alignment horizontal="center" vertical="center" wrapText="1"/>
    </xf>
    <xf numFmtId="0" fontId="15" fillId="0" borderId="57" xfId="5" applyBorder="1" applyAlignment="1">
      <alignment horizontal="center" vertical="center" wrapText="1"/>
    </xf>
    <xf numFmtId="0" fontId="15" fillId="0" borderId="131" xfId="5" applyBorder="1" applyAlignment="1">
      <alignment horizontal="center" vertical="center" wrapText="1"/>
    </xf>
    <xf numFmtId="0" fontId="15" fillId="0" borderId="111" xfId="5" applyBorder="1" applyAlignment="1">
      <alignment horizontal="center" vertical="center" wrapText="1"/>
    </xf>
    <xf numFmtId="0" fontId="15" fillId="0" borderId="129" xfId="5" applyBorder="1" applyAlignment="1">
      <alignment horizontal="center" vertical="center" wrapText="1"/>
    </xf>
    <xf numFmtId="0" fontId="15" fillId="0" borderId="134" xfId="5" applyBorder="1" applyAlignment="1">
      <alignment horizontal="center" vertical="center" wrapText="1"/>
    </xf>
    <xf numFmtId="0" fontId="15" fillId="0" borderId="128" xfId="5" applyBorder="1" applyAlignment="1">
      <alignment horizontal="center" vertical="center" wrapText="1"/>
    </xf>
    <xf numFmtId="0" fontId="15" fillId="0" borderId="105" xfId="5" applyBorder="1" applyAlignment="1">
      <alignment horizontal="center" vertical="center" wrapText="1"/>
    </xf>
    <xf numFmtId="0" fontId="15" fillId="0" borderId="130" xfId="5" applyBorder="1" applyAlignment="1">
      <alignment horizontal="center" vertical="center" wrapText="1"/>
    </xf>
    <xf numFmtId="0" fontId="15" fillId="0" borderId="9" xfId="5" applyBorder="1" applyAlignment="1">
      <alignment horizontal="center" vertical="center"/>
    </xf>
    <xf numFmtId="0" fontId="15" fillId="0" borderId="137" xfId="5" applyBorder="1" applyAlignment="1">
      <alignment horizontal="center" vertical="center" wrapText="1"/>
    </xf>
    <xf numFmtId="0" fontId="15" fillId="0" borderId="135" xfId="5" applyBorder="1" applyAlignment="1">
      <alignment horizontal="center" vertical="center" wrapText="1"/>
    </xf>
    <xf numFmtId="0" fontId="15" fillId="0" borderId="53" xfId="5" applyBorder="1" applyAlignment="1">
      <alignment horizontal="center" vertical="center"/>
    </xf>
    <xf numFmtId="0" fontId="15" fillId="0" borderId="47" xfId="5" applyBorder="1" applyAlignment="1">
      <alignment horizontal="center" vertical="center"/>
    </xf>
    <xf numFmtId="0" fontId="15" fillId="3" borderId="14" xfId="5" applyFill="1" applyBorder="1" applyAlignment="1">
      <alignment horizontal="left" vertical="center" indent="1"/>
    </xf>
    <xf numFmtId="0" fontId="15" fillId="3" borderId="8" xfId="5" applyFill="1" applyBorder="1" applyAlignment="1">
      <alignment horizontal="left" vertical="center" indent="1"/>
    </xf>
    <xf numFmtId="0" fontId="15" fillId="3" borderId="15" xfId="5" applyFill="1" applyBorder="1" applyAlignment="1">
      <alignment horizontal="left" vertical="center" indent="1"/>
    </xf>
    <xf numFmtId="0" fontId="15" fillId="0" borderId="10" xfId="5" applyBorder="1" applyAlignment="1">
      <alignment horizontal="center" vertical="center"/>
    </xf>
    <xf numFmtId="0" fontId="15" fillId="0" borderId="2" xfId="5" applyBorder="1" applyAlignment="1">
      <alignment horizontal="center" vertical="center"/>
    </xf>
    <xf numFmtId="0" fontId="15" fillId="0" borderId="3" xfId="5" applyBorder="1" applyAlignment="1">
      <alignment horizontal="center" vertical="center"/>
    </xf>
    <xf numFmtId="0" fontId="15" fillId="3" borderId="1" xfId="5" applyFill="1" applyBorder="1" applyAlignment="1">
      <alignment horizontal="left" vertical="center" indent="1"/>
    </xf>
    <xf numFmtId="0" fontId="15" fillId="3" borderId="2" xfId="5" applyFill="1" applyBorder="1" applyAlignment="1">
      <alignment horizontal="left" vertical="center" indent="1"/>
    </xf>
    <xf numFmtId="0" fontId="15" fillId="3" borderId="11" xfId="5" applyFill="1" applyBorder="1" applyAlignment="1">
      <alignment horizontal="left" vertical="center" indent="1"/>
    </xf>
    <xf numFmtId="0" fontId="15" fillId="0" borderId="12" xfId="5" applyBorder="1" applyAlignment="1">
      <alignment horizontal="center" vertical="center"/>
    </xf>
    <xf numFmtId="0" fontId="15" fillId="0" borderId="13" xfId="5" applyBorder="1" applyAlignment="1">
      <alignment horizontal="center" vertical="center"/>
    </xf>
    <xf numFmtId="0" fontId="15" fillId="0" borderId="18" xfId="5" applyBorder="1" applyAlignment="1">
      <alignment horizontal="center" vertical="center"/>
    </xf>
    <xf numFmtId="0" fontId="15" fillId="7" borderId="19" xfId="5" applyFill="1" applyBorder="1" applyAlignment="1" applyProtection="1">
      <alignment horizontal="center" vertical="center"/>
      <protection locked="0"/>
    </xf>
    <xf numFmtId="0" fontId="15" fillId="7" borderId="13" xfId="5" applyFill="1" applyBorder="1" applyAlignment="1" applyProtection="1">
      <alignment horizontal="center" vertical="center"/>
      <protection locked="0"/>
    </xf>
    <xf numFmtId="0" fontId="15" fillId="7" borderId="20" xfId="5" applyFill="1" applyBorder="1" applyAlignment="1" applyProtection="1">
      <alignment horizontal="center" vertical="center"/>
      <protection locked="0"/>
    </xf>
    <xf numFmtId="0" fontId="15" fillId="0" borderId="72" xfId="5" applyBorder="1" applyAlignment="1">
      <alignment horizontal="center" vertical="center"/>
    </xf>
    <xf numFmtId="0" fontId="15" fillId="0" borderId="119" xfId="5" applyBorder="1" applyAlignment="1">
      <alignment horizontal="center" vertical="center"/>
    </xf>
    <xf numFmtId="0" fontId="15" fillId="0" borderId="131" xfId="5" applyBorder="1" applyAlignment="1">
      <alignment horizontal="center" vertical="center"/>
    </xf>
    <xf numFmtId="0" fontId="31" fillId="0" borderId="57" xfId="0" applyFont="1" applyBorder="1" applyAlignment="1">
      <alignment horizontal="center" vertical="center" wrapText="1"/>
    </xf>
    <xf numFmtId="0" fontId="31" fillId="0" borderId="119" xfId="0" applyFont="1" applyBorder="1" applyAlignment="1">
      <alignment horizontal="center" vertical="center" wrapText="1"/>
    </xf>
    <xf numFmtId="0" fontId="31" fillId="0" borderId="1" xfId="0" applyFont="1" applyBorder="1" applyAlignment="1">
      <alignment horizontal="center" vertical="center"/>
    </xf>
    <xf numFmtId="0" fontId="31" fillId="0" borderId="3" xfId="0" applyFont="1" applyBorder="1" applyAlignment="1">
      <alignment horizontal="center" vertical="center"/>
    </xf>
    <xf numFmtId="0" fontId="31" fillId="0" borderId="1" xfId="0" applyFont="1" applyBorder="1" applyAlignment="1">
      <alignment horizontal="center" vertical="center" wrapText="1"/>
    </xf>
    <xf numFmtId="0" fontId="31" fillId="0" borderId="57" xfId="0" applyFont="1" applyBorder="1" applyAlignment="1">
      <alignment horizontal="center" vertical="center"/>
    </xf>
    <xf numFmtId="0" fontId="31" fillId="0" borderId="119" xfId="0" applyFont="1" applyBorder="1" applyAlignment="1">
      <alignment horizontal="center" vertical="center"/>
    </xf>
    <xf numFmtId="0" fontId="31" fillId="0" borderId="58" xfId="0" applyFont="1" applyBorder="1" applyAlignment="1">
      <alignment horizontal="center" vertical="center"/>
    </xf>
    <xf numFmtId="0" fontId="31" fillId="9" borderId="1" xfId="0" applyFont="1" applyFill="1" applyBorder="1" applyAlignment="1">
      <alignment horizontal="left" vertical="center"/>
    </xf>
    <xf numFmtId="0" fontId="31" fillId="9" borderId="2" xfId="0" applyFont="1" applyFill="1" applyBorder="1" applyAlignment="1">
      <alignment horizontal="left" vertical="center"/>
    </xf>
    <xf numFmtId="0" fontId="31" fillId="9" borderId="3" xfId="0" applyFont="1" applyFill="1" applyBorder="1" applyAlignment="1">
      <alignment horizontal="left" vertical="center"/>
    </xf>
    <xf numFmtId="0" fontId="31" fillId="0" borderId="58" xfId="0" applyFont="1" applyBorder="1" applyAlignment="1">
      <alignment horizontal="center" vertical="center" wrapText="1"/>
    </xf>
    <xf numFmtId="0" fontId="42" fillId="0" borderId="1" xfId="0" applyFont="1" applyBorder="1" applyAlignment="1">
      <alignment horizontal="center" vertical="center"/>
    </xf>
    <xf numFmtId="0" fontId="42" fillId="0" borderId="3" xfId="0" applyFont="1" applyBorder="1" applyAlignment="1">
      <alignment horizontal="center" vertical="center"/>
    </xf>
    <xf numFmtId="0" fontId="30" fillId="0" borderId="0" xfId="0" applyFont="1" applyAlignment="1">
      <alignment horizontal="center" vertical="center"/>
    </xf>
    <xf numFmtId="0" fontId="0" fillId="0" borderId="58" xfId="0" applyBorder="1" applyAlignment="1">
      <alignment horizontal="center" vertical="center" wrapText="1"/>
    </xf>
    <xf numFmtId="0" fontId="9" fillId="0" borderId="0" xfId="3" quotePrefix="1" applyFont="1" applyAlignment="1">
      <alignment horizontal="right" vertical="center"/>
    </xf>
    <xf numFmtId="0" fontId="9" fillId="0" borderId="0" xfId="3" quotePrefix="1" applyFont="1" applyAlignment="1">
      <alignment horizontal="center" vertical="center"/>
    </xf>
    <xf numFmtId="0" fontId="45" fillId="0" borderId="0" xfId="3" quotePrefix="1" applyFont="1" applyAlignment="1">
      <alignment horizontal="center" vertical="center"/>
    </xf>
    <xf numFmtId="0" fontId="45" fillId="0" borderId="0" xfId="3" applyFont="1" applyAlignment="1">
      <alignment horizontal="justify" vertical="center" wrapText="1"/>
    </xf>
    <xf numFmtId="0" fontId="53" fillId="0" borderId="0" xfId="3" quotePrefix="1" applyFont="1">
      <alignment vertical="center"/>
    </xf>
    <xf numFmtId="0" fontId="53" fillId="0" borderId="0" xfId="3" applyFont="1">
      <alignment vertical="center"/>
    </xf>
    <xf numFmtId="0" fontId="9" fillId="0" borderId="0" xfId="3" applyFont="1" applyAlignment="1">
      <alignment horizontal="center" vertical="distributed" wrapText="1"/>
    </xf>
    <xf numFmtId="38" fontId="9" fillId="0" borderId="0" xfId="2" applyFont="1" applyFill="1" applyAlignment="1">
      <alignment vertical="center"/>
    </xf>
    <xf numFmtId="0" fontId="9" fillId="3" borderId="0" xfId="3" applyFont="1" applyFill="1">
      <alignment vertical="center"/>
    </xf>
    <xf numFmtId="0" fontId="9" fillId="3" borderId="0" xfId="3" applyFont="1" applyFill="1" applyAlignment="1">
      <alignment shrinkToFit="1"/>
    </xf>
    <xf numFmtId="0" fontId="9" fillId="3" borderId="0" xfId="3" applyFont="1" applyFill="1" applyAlignment="1">
      <alignment wrapText="1"/>
    </xf>
    <xf numFmtId="0" fontId="9" fillId="3" borderId="14" xfId="3" applyFont="1" applyFill="1" applyBorder="1" applyAlignment="1">
      <alignment horizontal="left" vertical="center" indent="1"/>
    </xf>
    <xf numFmtId="0" fontId="9" fillId="3" borderId="8" xfId="3" applyFont="1" applyFill="1" applyBorder="1" applyAlignment="1">
      <alignment horizontal="left" vertical="center" indent="1"/>
    </xf>
    <xf numFmtId="0" fontId="9" fillId="3" borderId="15" xfId="3" applyFont="1" applyFill="1" applyBorder="1" applyAlignment="1">
      <alignment horizontal="left" vertical="center" indent="1"/>
    </xf>
    <xf numFmtId="0" fontId="9" fillId="3" borderId="1" xfId="3" applyFont="1" applyFill="1" applyBorder="1" applyAlignment="1" applyProtection="1">
      <alignment horizontal="center" vertical="center"/>
      <protection locked="0"/>
    </xf>
    <xf numFmtId="0" fontId="9" fillId="3" borderId="2" xfId="3" applyFont="1" applyFill="1" applyBorder="1" applyAlignment="1" applyProtection="1">
      <alignment horizontal="center" vertical="center"/>
      <protection locked="0"/>
    </xf>
    <xf numFmtId="0" fontId="9" fillId="3" borderId="1" xfId="3" applyFont="1" applyFill="1" applyBorder="1" applyAlignment="1" applyProtection="1">
      <alignment horizontal="left" vertical="center" indent="1"/>
      <protection locked="0"/>
    </xf>
    <xf numFmtId="0" fontId="9" fillId="3" borderId="2" xfId="3" applyFont="1" applyFill="1" applyBorder="1" applyAlignment="1" applyProtection="1">
      <alignment horizontal="left" vertical="center" indent="1"/>
      <protection locked="0"/>
    </xf>
    <xf numFmtId="0" fontId="9" fillId="3" borderId="11" xfId="3" applyFont="1" applyFill="1" applyBorder="1" applyAlignment="1" applyProtection="1">
      <alignment horizontal="left" vertical="center" indent="1"/>
      <protection locked="0"/>
    </xf>
    <xf numFmtId="0" fontId="9" fillId="3" borderId="3" xfId="3" applyFont="1" applyFill="1" applyBorder="1" applyAlignment="1" applyProtection="1">
      <alignment horizontal="left" vertical="center" indent="1"/>
      <protection locked="0"/>
    </xf>
    <xf numFmtId="0" fontId="9" fillId="3" borderId="1" xfId="3" applyFont="1" applyFill="1" applyBorder="1" applyAlignment="1" applyProtection="1">
      <alignment horizontal="left" vertical="center" wrapText="1" indent="1"/>
      <protection locked="0"/>
    </xf>
    <xf numFmtId="0" fontId="9" fillId="3" borderId="2" xfId="3" applyFont="1" applyFill="1" applyBorder="1" applyAlignment="1" applyProtection="1">
      <alignment horizontal="left" vertical="center" wrapText="1" indent="1"/>
      <protection locked="0"/>
    </xf>
    <xf numFmtId="0" fontId="9" fillId="3" borderId="11" xfId="3" applyFont="1" applyFill="1" applyBorder="1" applyAlignment="1" applyProtection="1">
      <alignment horizontal="left" vertical="center" wrapText="1" indent="1"/>
      <protection locked="0"/>
    </xf>
    <xf numFmtId="177" fontId="9" fillId="3" borderId="1" xfId="2" applyNumberFormat="1" applyFont="1" applyFill="1" applyBorder="1" applyAlignment="1" applyProtection="1">
      <alignment horizontal="center" vertical="center"/>
      <protection locked="0"/>
    </xf>
    <xf numFmtId="177" fontId="9" fillId="3" borderId="2" xfId="2" applyNumberFormat="1" applyFont="1" applyFill="1" applyBorder="1" applyAlignment="1" applyProtection="1">
      <alignment horizontal="center" vertical="center"/>
      <protection locked="0"/>
    </xf>
    <xf numFmtId="0" fontId="9" fillId="3" borderId="14" xfId="3" applyFont="1" applyFill="1" applyBorder="1" applyAlignment="1" applyProtection="1">
      <alignment horizontal="left" vertical="center" indent="1"/>
      <protection locked="0"/>
    </xf>
    <xf numFmtId="0" fontId="9" fillId="3" borderId="8" xfId="3" applyFont="1" applyFill="1" applyBorder="1" applyAlignment="1" applyProtection="1">
      <alignment horizontal="left" vertical="center" indent="1"/>
      <protection locked="0"/>
    </xf>
    <xf numFmtId="0" fontId="9" fillId="3" borderId="15" xfId="3" applyFont="1" applyFill="1" applyBorder="1" applyAlignment="1" applyProtection="1">
      <alignment horizontal="left" vertical="center" indent="1"/>
      <protection locked="0"/>
    </xf>
    <xf numFmtId="0" fontId="9" fillId="3" borderId="2" xfId="3" applyFont="1" applyFill="1" applyBorder="1" applyAlignment="1" applyProtection="1">
      <alignment vertical="top"/>
      <protection locked="0"/>
    </xf>
    <xf numFmtId="0" fontId="9" fillId="3" borderId="2" xfId="3" applyFont="1" applyFill="1" applyBorder="1" applyAlignment="1" applyProtection="1">
      <alignment vertical="center" wrapText="1"/>
      <protection locked="0"/>
    </xf>
    <xf numFmtId="0" fontId="9" fillId="3" borderId="11" xfId="3" applyFont="1" applyFill="1" applyBorder="1" applyAlignment="1" applyProtection="1">
      <alignment vertical="center" wrapText="1"/>
      <protection locked="0"/>
    </xf>
    <xf numFmtId="187" fontId="9" fillId="3" borderId="0" xfId="3" applyNumberFormat="1" applyFont="1" applyFill="1" applyAlignment="1" applyProtection="1">
      <alignment horizontal="distributed" vertical="center" indent="1"/>
      <protection locked="0"/>
    </xf>
    <xf numFmtId="187" fontId="9" fillId="3" borderId="5" xfId="3" applyNumberFormat="1" applyFont="1" applyFill="1" applyBorder="1" applyAlignment="1" applyProtection="1">
      <alignment horizontal="distributed" vertical="center" indent="1"/>
      <protection locked="0"/>
    </xf>
    <xf numFmtId="187" fontId="9" fillId="3" borderId="6" xfId="3" applyNumberFormat="1" applyFont="1" applyFill="1" applyBorder="1" applyAlignment="1" applyProtection="1">
      <alignment horizontal="distributed" vertical="center" indent="1"/>
      <protection locked="0"/>
    </xf>
    <xf numFmtId="187" fontId="9" fillId="3" borderId="19" xfId="3" applyNumberFormat="1" applyFont="1" applyFill="1" applyBorder="1" applyAlignment="1" applyProtection="1">
      <alignment horizontal="distributed" vertical="center" indent="1"/>
      <protection locked="0"/>
    </xf>
    <xf numFmtId="187" fontId="9" fillId="3" borderId="13" xfId="3" applyNumberFormat="1" applyFont="1" applyFill="1" applyBorder="1" applyAlignment="1" applyProtection="1">
      <alignment horizontal="distributed" vertical="center" indent="1"/>
      <protection locked="0"/>
    </xf>
    <xf numFmtId="0" fontId="9" fillId="3" borderId="14" xfId="3" applyFont="1" applyFill="1" applyBorder="1" applyAlignment="1" applyProtection="1">
      <alignment horizontal="left" vertical="center" wrapText="1" indent="1"/>
      <protection locked="0"/>
    </xf>
    <xf numFmtId="0" fontId="9" fillId="3" borderId="8" xfId="3" applyFont="1" applyFill="1" applyBorder="1" applyAlignment="1" applyProtection="1">
      <alignment horizontal="left" vertical="center" wrapText="1" indent="1"/>
      <protection locked="0"/>
    </xf>
    <xf numFmtId="0" fontId="9" fillId="3" borderId="15" xfId="3" applyFont="1" applyFill="1" applyBorder="1" applyAlignment="1" applyProtection="1">
      <alignment horizontal="left" vertical="center" wrapText="1" indent="1"/>
      <protection locked="0"/>
    </xf>
    <xf numFmtId="0" fontId="9" fillId="3" borderId="1" xfId="3" applyFont="1" applyFill="1" applyBorder="1" applyProtection="1">
      <alignment vertical="center"/>
      <protection locked="0"/>
    </xf>
    <xf numFmtId="0" fontId="9" fillId="3" borderId="2" xfId="3" applyFont="1" applyFill="1" applyBorder="1" applyProtection="1">
      <alignment vertical="center"/>
      <protection locked="0"/>
    </xf>
    <xf numFmtId="0" fontId="9" fillId="3" borderId="11" xfId="3" applyFont="1" applyFill="1" applyBorder="1" applyProtection="1">
      <alignment vertical="center"/>
      <protection locked="0"/>
    </xf>
    <xf numFmtId="177" fontId="9" fillId="3" borderId="1" xfId="2" applyNumberFormat="1" applyFont="1" applyFill="1" applyBorder="1" applyAlignment="1" applyProtection="1">
      <alignment horizontal="right" vertical="center" indent="1"/>
    </xf>
    <xf numFmtId="177" fontId="9" fillId="3" borderId="2" xfId="2" applyNumberFormat="1" applyFont="1" applyFill="1" applyBorder="1" applyAlignment="1" applyProtection="1">
      <alignment horizontal="right" vertical="center" indent="1"/>
    </xf>
    <xf numFmtId="177" fontId="9" fillId="3" borderId="3" xfId="2" applyNumberFormat="1" applyFont="1" applyFill="1" applyBorder="1" applyAlignment="1" applyProtection="1">
      <alignment horizontal="right" vertical="center" indent="1"/>
    </xf>
    <xf numFmtId="0" fontId="9" fillId="3" borderId="19" xfId="3" applyFont="1" applyFill="1" applyBorder="1">
      <alignment vertical="center"/>
    </xf>
    <xf numFmtId="0" fontId="9" fillId="3" borderId="13" xfId="3" applyFont="1" applyFill="1" applyBorder="1">
      <alignment vertical="center"/>
    </xf>
    <xf numFmtId="0" fontId="9" fillId="3" borderId="20" xfId="3" applyFont="1" applyFill="1" applyBorder="1">
      <alignment vertical="center"/>
    </xf>
    <xf numFmtId="0" fontId="9" fillId="3" borderId="49" xfId="3" applyFont="1" applyFill="1" applyBorder="1" applyAlignment="1" applyProtection="1">
      <alignment horizontal="center" vertical="center"/>
      <protection locked="0"/>
    </xf>
    <xf numFmtId="0" fontId="9" fillId="3" borderId="48" xfId="3" applyFont="1" applyFill="1" applyBorder="1" applyAlignment="1" applyProtection="1">
      <alignment horizontal="center" vertical="center"/>
      <protection locked="0"/>
    </xf>
    <xf numFmtId="0" fontId="9" fillId="3" borderId="3" xfId="3" applyFont="1" applyFill="1" applyBorder="1" applyAlignment="1" applyProtection="1">
      <alignment horizontal="center" vertical="center"/>
      <protection locked="0"/>
    </xf>
    <xf numFmtId="180" fontId="9" fillId="3" borderId="48" xfId="3" applyNumberFormat="1" applyFont="1" applyFill="1" applyBorder="1" applyAlignment="1" applyProtection="1">
      <alignment horizontal="right" vertical="center" indent="1"/>
      <protection locked="0"/>
    </xf>
    <xf numFmtId="0" fontId="9" fillId="3" borderId="48" xfId="3" applyFont="1" applyFill="1" applyBorder="1" applyProtection="1">
      <alignment vertical="center"/>
      <protection locked="0"/>
    </xf>
    <xf numFmtId="0" fontId="9" fillId="3" borderId="50" xfId="3" applyFont="1" applyFill="1" applyBorder="1" applyProtection="1">
      <alignment vertical="center"/>
      <protection locked="0"/>
    </xf>
    <xf numFmtId="0" fontId="9" fillId="3" borderId="14" xfId="3" applyFont="1" applyFill="1" applyBorder="1" applyAlignment="1" applyProtection="1">
      <alignment horizontal="left" vertical="distributed" indent="1"/>
      <protection locked="0"/>
    </xf>
    <xf numFmtId="0" fontId="9" fillId="3" borderId="8" xfId="3" applyFont="1" applyFill="1" applyBorder="1" applyAlignment="1" applyProtection="1">
      <alignment horizontal="left" vertical="distributed" indent="1"/>
      <protection locked="0"/>
    </xf>
    <xf numFmtId="0" fontId="9" fillId="3" borderId="15" xfId="3" applyFont="1" applyFill="1" applyBorder="1" applyAlignment="1" applyProtection="1">
      <alignment horizontal="left" vertical="distributed" indent="1"/>
      <protection locked="0"/>
    </xf>
    <xf numFmtId="0" fontId="11" fillId="3" borderId="38" xfId="3" applyFont="1" applyFill="1" applyBorder="1" applyAlignment="1" applyProtection="1">
      <alignment horizontal="left" vertical="distributed" indent="1"/>
      <protection locked="0"/>
    </xf>
    <xf numFmtId="0" fontId="11" fillId="3" borderId="37" xfId="3" applyFont="1" applyFill="1" applyBorder="1" applyAlignment="1" applyProtection="1">
      <alignment horizontal="left" vertical="distributed" indent="1"/>
      <protection locked="0"/>
    </xf>
    <xf numFmtId="0" fontId="11" fillId="3" borderId="39" xfId="3" applyFont="1" applyFill="1" applyBorder="1" applyAlignment="1" applyProtection="1">
      <alignment horizontal="left" vertical="distributed" indent="1"/>
      <protection locked="0"/>
    </xf>
    <xf numFmtId="0" fontId="9" fillId="3" borderId="64" xfId="3" applyFont="1" applyFill="1" applyBorder="1" applyAlignment="1" applyProtection="1">
      <alignment horizontal="left" vertical="distributed" indent="1"/>
      <protection locked="0"/>
    </xf>
    <xf numFmtId="0" fontId="9" fillId="3" borderId="41" xfId="3" applyFont="1" applyFill="1" applyBorder="1" applyAlignment="1" applyProtection="1">
      <alignment horizontal="left" vertical="distributed" indent="1"/>
      <protection locked="0"/>
    </xf>
    <xf numFmtId="0" fontId="9" fillId="3" borderId="40" xfId="3" applyFont="1" applyFill="1" applyBorder="1" applyAlignment="1" applyProtection="1">
      <alignment horizontal="left" vertical="distributed" indent="1"/>
      <protection locked="0"/>
    </xf>
    <xf numFmtId="0" fontId="9" fillId="3" borderId="0" xfId="3" applyFont="1" applyFill="1" applyAlignment="1" applyProtection="1">
      <alignment horizontal="left" vertical="center" wrapText="1"/>
      <protection locked="0"/>
    </xf>
    <xf numFmtId="0" fontId="9" fillId="3" borderId="1" xfId="3" applyFont="1" applyFill="1" applyBorder="1" applyAlignment="1" applyProtection="1">
      <alignment horizontal="left" vertical="distributed" indent="1"/>
      <protection locked="0"/>
    </xf>
    <xf numFmtId="0" fontId="9" fillId="3" borderId="2" xfId="3" applyFont="1" applyFill="1" applyBorder="1" applyAlignment="1" applyProtection="1">
      <alignment horizontal="left" vertical="distributed" indent="1"/>
      <protection locked="0"/>
    </xf>
    <xf numFmtId="0" fontId="9" fillId="3" borderId="11" xfId="3" applyFont="1" applyFill="1" applyBorder="1" applyAlignment="1" applyProtection="1">
      <alignment horizontal="left" vertical="distributed" indent="1"/>
      <protection locked="0"/>
    </xf>
    <xf numFmtId="0" fontId="9" fillId="3" borderId="2" xfId="3" applyFont="1" applyFill="1" applyBorder="1" applyAlignment="1">
      <alignment vertical="distributed"/>
    </xf>
    <xf numFmtId="0" fontId="0" fillId="3" borderId="2" xfId="0" applyFill="1" applyBorder="1" applyAlignment="1">
      <alignment vertical="distributed"/>
    </xf>
    <xf numFmtId="49" fontId="9" fillId="3" borderId="1" xfId="3" applyNumberFormat="1" applyFont="1" applyFill="1" applyBorder="1" applyAlignment="1" applyProtection="1">
      <alignment horizontal="left" vertical="distributed" indent="1"/>
      <protection locked="0"/>
    </xf>
    <xf numFmtId="49" fontId="9" fillId="3" borderId="2" xfId="3" applyNumberFormat="1" applyFont="1" applyFill="1" applyBorder="1" applyAlignment="1" applyProtection="1">
      <alignment horizontal="left" vertical="distributed" indent="1"/>
      <protection locked="0"/>
    </xf>
    <xf numFmtId="49" fontId="9" fillId="3" borderId="11" xfId="3" applyNumberFormat="1" applyFont="1" applyFill="1" applyBorder="1" applyAlignment="1" applyProtection="1">
      <alignment horizontal="left" vertical="distributed" indent="1"/>
      <protection locked="0"/>
    </xf>
    <xf numFmtId="0" fontId="9" fillId="10" borderId="14" xfId="3" applyFont="1" applyFill="1" applyBorder="1" applyAlignment="1">
      <alignment horizontal="left" vertical="center"/>
    </xf>
    <xf numFmtId="0" fontId="9" fillId="10" borderId="8" xfId="3" applyFont="1" applyFill="1" applyBorder="1" applyAlignment="1">
      <alignment horizontal="left" vertical="center"/>
    </xf>
    <xf numFmtId="0" fontId="9" fillId="10" borderId="15" xfId="3" applyFont="1" applyFill="1" applyBorder="1" applyAlignment="1">
      <alignment horizontal="left" vertical="center"/>
    </xf>
    <xf numFmtId="0" fontId="9" fillId="10" borderId="1" xfId="3" applyFont="1" applyFill="1" applyBorder="1" applyAlignment="1">
      <alignment horizontal="left" vertical="center"/>
    </xf>
    <xf numFmtId="0" fontId="9" fillId="10" borderId="2" xfId="3" applyFont="1" applyFill="1" applyBorder="1" applyAlignment="1">
      <alignment horizontal="left" vertical="center"/>
    </xf>
    <xf numFmtId="0" fontId="9" fillId="10" borderId="11" xfId="3" applyFont="1" applyFill="1" applyBorder="1" applyAlignment="1">
      <alignment horizontal="left" vertical="center"/>
    </xf>
    <xf numFmtId="0" fontId="9" fillId="0" borderId="1" xfId="3" applyFont="1" applyBorder="1" applyAlignment="1">
      <alignment horizontal="center" vertical="center" wrapText="1"/>
    </xf>
    <xf numFmtId="0" fontId="9" fillId="10" borderId="3" xfId="3" applyFont="1" applyFill="1" applyBorder="1" applyAlignment="1">
      <alignment horizontal="left" vertical="center"/>
    </xf>
    <xf numFmtId="0" fontId="9" fillId="10" borderId="1" xfId="3" applyFont="1" applyFill="1" applyBorder="1" applyAlignment="1">
      <alignment horizontal="left" vertical="center" shrinkToFit="1"/>
    </xf>
    <xf numFmtId="0" fontId="9" fillId="10" borderId="2" xfId="3" applyFont="1" applyFill="1" applyBorder="1" applyAlignment="1">
      <alignment horizontal="left" vertical="center" shrinkToFit="1"/>
    </xf>
    <xf numFmtId="0" fontId="9" fillId="10" borderId="3" xfId="3" applyFont="1" applyFill="1" applyBorder="1" applyAlignment="1">
      <alignment horizontal="left" vertical="center" shrinkToFit="1"/>
    </xf>
    <xf numFmtId="189" fontId="9" fillId="10" borderId="1" xfId="2" applyNumberFormat="1" applyFont="1" applyFill="1" applyBorder="1" applyAlignment="1">
      <alignment vertical="center"/>
    </xf>
    <xf numFmtId="189" fontId="9" fillId="10" borderId="2" xfId="2" applyNumberFormat="1" applyFont="1" applyFill="1" applyBorder="1" applyAlignment="1">
      <alignment vertical="center"/>
    </xf>
    <xf numFmtId="189" fontId="9" fillId="10" borderId="1" xfId="3" applyNumberFormat="1" applyFont="1" applyFill="1" applyBorder="1">
      <alignment vertical="center"/>
    </xf>
    <xf numFmtId="189" fontId="9" fillId="10" borderId="2" xfId="3" applyNumberFormat="1" applyFont="1" applyFill="1" applyBorder="1">
      <alignment vertical="center"/>
    </xf>
    <xf numFmtId="0" fontId="12" fillId="10" borderId="1" xfId="3" applyFont="1" applyFill="1" applyBorder="1" applyAlignment="1">
      <alignment horizontal="center" vertical="center"/>
    </xf>
    <xf numFmtId="0" fontId="12" fillId="10" borderId="2" xfId="3" applyFont="1" applyFill="1" applyBorder="1" applyAlignment="1">
      <alignment horizontal="center" vertical="center"/>
    </xf>
    <xf numFmtId="0" fontId="12" fillId="10" borderId="103" xfId="3" applyFont="1" applyFill="1" applyBorder="1" applyAlignment="1">
      <alignment horizontal="center" vertical="center"/>
    </xf>
    <xf numFmtId="0" fontId="12" fillId="10" borderId="152" xfId="3" applyFont="1" applyFill="1" applyBorder="1" applyAlignment="1">
      <alignment horizontal="center" vertical="center"/>
    </xf>
    <xf numFmtId="0" fontId="9" fillId="10" borderId="148" xfId="3" applyFont="1" applyFill="1" applyBorder="1" applyAlignment="1">
      <alignment horizontal="left" vertical="center"/>
    </xf>
    <xf numFmtId="0" fontId="9" fillId="10" borderId="147" xfId="3" applyFont="1" applyFill="1" applyBorder="1" applyAlignment="1">
      <alignment horizontal="left" vertical="center"/>
    </xf>
    <xf numFmtId="0" fontId="9" fillId="10" borderId="146" xfId="3" applyFont="1" applyFill="1" applyBorder="1" applyAlignment="1">
      <alignment horizontal="left" vertical="center"/>
    </xf>
    <xf numFmtId="0" fontId="9" fillId="10" borderId="156" xfId="3" applyFont="1" applyFill="1" applyBorder="1" applyAlignment="1">
      <alignment horizontal="left" vertical="center"/>
    </xf>
    <xf numFmtId="0" fontId="9" fillId="10" borderId="145" xfId="3" applyFont="1" applyFill="1" applyBorder="1" applyAlignment="1">
      <alignment horizontal="left" vertical="center"/>
    </xf>
    <xf numFmtId="0" fontId="9" fillId="10" borderId="150" xfId="3" applyFont="1" applyFill="1" applyBorder="1" applyAlignment="1">
      <alignment horizontal="left" vertical="center"/>
    </xf>
    <xf numFmtId="0" fontId="9" fillId="10" borderId="19" xfId="3" applyFont="1" applyFill="1" applyBorder="1" applyAlignment="1">
      <alignment horizontal="left" vertical="center"/>
    </xf>
    <xf numFmtId="0" fontId="9" fillId="10" borderId="13" xfId="3" applyFont="1" applyFill="1" applyBorder="1" applyAlignment="1">
      <alignment horizontal="left" vertical="center"/>
    </xf>
    <xf numFmtId="0" fontId="9" fillId="10" borderId="20" xfId="3" applyFont="1" applyFill="1" applyBorder="1" applyAlignment="1">
      <alignment horizontal="left" vertical="center"/>
    </xf>
    <xf numFmtId="0" fontId="9" fillId="10" borderId="14" xfId="3" applyFont="1" applyFill="1" applyBorder="1" applyAlignment="1">
      <alignment horizontal="center" vertical="center"/>
    </xf>
    <xf numFmtId="0" fontId="9" fillId="10" borderId="8" xfId="3" applyFont="1" applyFill="1" applyBorder="1" applyAlignment="1">
      <alignment horizontal="center" vertical="center"/>
    </xf>
    <xf numFmtId="0" fontId="9" fillId="10" borderId="15" xfId="3" applyFont="1" applyFill="1" applyBorder="1" applyAlignment="1">
      <alignment horizontal="center" vertical="center"/>
    </xf>
    <xf numFmtId="0" fontId="9" fillId="10" borderId="51" xfId="3" applyFont="1" applyFill="1" applyBorder="1" applyAlignment="1">
      <alignment horizontal="justify" vertical="center" wrapText="1"/>
    </xf>
    <xf numFmtId="0" fontId="9" fillId="10" borderId="4" xfId="3" applyFont="1" applyFill="1" applyBorder="1" applyAlignment="1">
      <alignment horizontal="justify" vertical="center" wrapText="1"/>
    </xf>
    <xf numFmtId="0" fontId="9" fillId="10" borderId="16" xfId="3" applyFont="1" applyFill="1" applyBorder="1" applyAlignment="1">
      <alignment horizontal="justify" vertical="center" wrapText="1"/>
    </xf>
    <xf numFmtId="0" fontId="9" fillId="10" borderId="22" xfId="3" applyFont="1" applyFill="1" applyBorder="1" applyAlignment="1">
      <alignment horizontal="justify" vertical="center" wrapText="1"/>
    </xf>
    <xf numFmtId="0" fontId="9" fillId="10" borderId="0" xfId="3" applyFont="1" applyFill="1" applyAlignment="1">
      <alignment horizontal="justify" vertical="center" wrapText="1"/>
    </xf>
    <xf numFmtId="0" fontId="9" fillId="10" borderId="17" xfId="3" applyFont="1" applyFill="1" applyBorder="1" applyAlignment="1">
      <alignment horizontal="justify" vertical="center" wrapText="1"/>
    </xf>
    <xf numFmtId="0" fontId="9" fillId="10" borderId="23" xfId="3" applyFont="1" applyFill="1" applyBorder="1" applyAlignment="1">
      <alignment horizontal="justify" vertical="center" wrapText="1"/>
    </xf>
    <xf numFmtId="0" fontId="9" fillId="10" borderId="24" xfId="3" applyFont="1" applyFill="1" applyBorder="1" applyAlignment="1">
      <alignment horizontal="justify" vertical="center" wrapText="1"/>
    </xf>
    <xf numFmtId="0" fontId="9" fillId="10" borderId="25" xfId="3" applyFont="1" applyFill="1" applyBorder="1" applyAlignment="1">
      <alignment horizontal="justify" vertical="center" wrapText="1"/>
    </xf>
    <xf numFmtId="0" fontId="9" fillId="0" borderId="24" xfId="3" applyFont="1" applyBorder="1" applyAlignment="1">
      <alignment horizontal="distributed" vertical="center" wrapText="1"/>
    </xf>
    <xf numFmtId="0" fontId="9" fillId="10" borderId="160" xfId="3" applyFont="1" applyFill="1" applyBorder="1" applyAlignment="1">
      <alignment horizontal="left" vertical="center"/>
    </xf>
    <xf numFmtId="0" fontId="9" fillId="10" borderId="161" xfId="3" applyFont="1" applyFill="1" applyBorder="1" applyAlignment="1">
      <alignment horizontal="left" vertical="center"/>
    </xf>
    <xf numFmtId="0" fontId="9" fillId="10" borderId="162" xfId="3" applyFont="1" applyFill="1" applyBorder="1" applyAlignment="1">
      <alignment horizontal="left" vertical="center"/>
    </xf>
    <xf numFmtId="190" fontId="9" fillId="10" borderId="0" xfId="3" applyNumberFormat="1" applyFont="1" applyFill="1" applyAlignment="1">
      <alignment horizontal="right" vertical="center"/>
    </xf>
    <xf numFmtId="190" fontId="9" fillId="10" borderId="6" xfId="3" applyNumberFormat="1" applyFont="1" applyFill="1" applyBorder="1" applyAlignment="1">
      <alignment horizontal="right" vertical="center"/>
    </xf>
    <xf numFmtId="0" fontId="9" fillId="0" borderId="152" xfId="3" applyFont="1" applyBorder="1" applyAlignment="1">
      <alignment horizontal="distributed" vertical="center" wrapText="1"/>
    </xf>
    <xf numFmtId="190" fontId="9" fillId="10" borderId="103" xfId="3" applyNumberFormat="1" applyFont="1" applyFill="1" applyBorder="1" applyAlignment="1">
      <alignment horizontal="right" vertical="center"/>
    </xf>
    <xf numFmtId="190" fontId="9" fillId="10" borderId="152" xfId="3" applyNumberFormat="1" applyFont="1" applyFill="1" applyBorder="1" applyAlignment="1">
      <alignment horizontal="right" vertical="center"/>
    </xf>
    <xf numFmtId="0" fontId="9" fillId="10" borderId="152" xfId="3" applyFont="1" applyFill="1" applyBorder="1" applyAlignment="1">
      <alignment horizontal="left" vertical="center"/>
    </xf>
    <xf numFmtId="191" fontId="9" fillId="10" borderId="1" xfId="3" applyNumberFormat="1" applyFont="1" applyFill="1" applyBorder="1" applyAlignment="1">
      <alignment horizontal="right" vertical="center"/>
    </xf>
    <xf numFmtId="191" fontId="9" fillId="10" borderId="2" xfId="3" applyNumberFormat="1" applyFont="1" applyFill="1" applyBorder="1" applyAlignment="1">
      <alignment horizontal="right" vertical="center"/>
    </xf>
    <xf numFmtId="189" fontId="9" fillId="10" borderId="19" xfId="3" applyNumberFormat="1" applyFont="1" applyFill="1" applyBorder="1" applyAlignment="1">
      <alignment horizontal="right" vertical="center"/>
    </xf>
    <xf numFmtId="189" fontId="9" fillId="10" borderId="13" xfId="3" applyNumberFormat="1" applyFont="1" applyFill="1" applyBorder="1" applyAlignment="1">
      <alignment horizontal="right" vertical="center"/>
    </xf>
    <xf numFmtId="0" fontId="9" fillId="10" borderId="12" xfId="3" applyFont="1" applyFill="1" applyBorder="1" applyAlignment="1">
      <alignment horizontal="left" vertical="center"/>
    </xf>
    <xf numFmtId="189" fontId="9" fillId="10" borderId="1" xfId="3" applyNumberFormat="1" applyFont="1" applyFill="1" applyBorder="1" applyAlignment="1">
      <alignment horizontal="right" vertical="center"/>
    </xf>
    <xf numFmtId="189" fontId="9" fillId="10" borderId="2" xfId="3" applyNumberFormat="1" applyFont="1" applyFill="1" applyBorder="1" applyAlignment="1">
      <alignment horizontal="right" vertical="center"/>
    </xf>
    <xf numFmtId="0" fontId="9" fillId="10" borderId="19" xfId="3" applyFont="1" applyFill="1" applyBorder="1" applyAlignment="1">
      <alignment horizontal="left" vertical="center" wrapText="1"/>
    </xf>
    <xf numFmtId="0" fontId="9" fillId="10" borderId="13" xfId="3" applyFont="1" applyFill="1" applyBorder="1" applyAlignment="1">
      <alignment horizontal="left" vertical="center" wrapText="1"/>
    </xf>
    <xf numFmtId="0" fontId="9" fillId="10" borderId="20" xfId="3" applyFont="1" applyFill="1" applyBorder="1" applyAlignment="1">
      <alignment horizontal="left" vertical="center" wrapText="1"/>
    </xf>
    <xf numFmtId="189" fontId="9" fillId="10" borderId="13" xfId="3" applyNumberFormat="1" applyFont="1" applyFill="1" applyBorder="1" applyAlignment="1">
      <alignment horizontal="right" vertical="center" shrinkToFit="1"/>
    </xf>
    <xf numFmtId="0" fontId="9" fillId="10" borderId="11" xfId="3" applyFont="1" applyFill="1" applyBorder="1" applyAlignment="1">
      <alignment horizontal="left" vertical="center" shrinkToFit="1"/>
    </xf>
    <xf numFmtId="0" fontId="9" fillId="0" borderId="3" xfId="3" applyFont="1" applyBorder="1" applyAlignment="1">
      <alignment horizontal="distributed" vertical="center" wrapText="1" indent="1"/>
    </xf>
    <xf numFmtId="0" fontId="9" fillId="10" borderId="1" xfId="3" applyFont="1" applyFill="1" applyBorder="1" applyAlignment="1">
      <alignment horizontal="justify" vertical="center" wrapText="1"/>
    </xf>
    <xf numFmtId="0" fontId="9" fillId="10" borderId="2" xfId="3" applyFont="1" applyFill="1" applyBorder="1" applyAlignment="1">
      <alignment horizontal="justify" vertical="center" wrapText="1"/>
    </xf>
    <xf numFmtId="0" fontId="9" fillId="10" borderId="11" xfId="3" applyFont="1" applyFill="1" applyBorder="1" applyAlignment="1">
      <alignment horizontal="justify" vertical="center" wrapText="1"/>
    </xf>
    <xf numFmtId="0" fontId="9" fillId="0" borderId="18" xfId="3" applyFont="1" applyBorder="1" applyAlignment="1">
      <alignment horizontal="distributed" vertical="center" wrapText="1" indent="1"/>
    </xf>
    <xf numFmtId="0" fontId="9" fillId="10" borderId="19" xfId="3" applyFont="1" applyFill="1" applyBorder="1" applyAlignment="1">
      <alignment horizontal="justify" vertical="center" wrapText="1"/>
    </xf>
    <xf numFmtId="0" fontId="9" fillId="10" borderId="13" xfId="3" applyFont="1" applyFill="1" applyBorder="1" applyAlignment="1">
      <alignment horizontal="justify" vertical="center" wrapText="1"/>
    </xf>
    <xf numFmtId="0" fontId="9" fillId="10" borderId="20" xfId="3" applyFont="1" applyFill="1" applyBorder="1" applyAlignment="1">
      <alignment horizontal="justify" vertical="center" wrapText="1"/>
    </xf>
    <xf numFmtId="0" fontId="9" fillId="0" borderId="24" xfId="3" applyFont="1" applyBorder="1" applyAlignment="1">
      <alignment horizontal="left" vertical="center"/>
    </xf>
    <xf numFmtId="0" fontId="9" fillId="10" borderId="19" xfId="3" applyFont="1" applyFill="1" applyBorder="1" applyAlignment="1">
      <alignment horizontal="right" vertical="center"/>
    </xf>
    <xf numFmtId="0" fontId="9" fillId="10" borderId="13" xfId="3" applyFont="1" applyFill="1" applyBorder="1" applyAlignment="1">
      <alignment horizontal="right" vertical="center"/>
    </xf>
    <xf numFmtId="189" fontId="9" fillId="10" borderId="24" xfId="3" applyNumberFormat="1" applyFont="1" applyFill="1" applyBorder="1" applyAlignment="1">
      <alignment horizontal="right" vertical="center"/>
    </xf>
    <xf numFmtId="0" fontId="9" fillId="10" borderId="24" xfId="3" applyFont="1" applyFill="1" applyBorder="1" applyAlignment="1">
      <alignment horizontal="center" vertical="center"/>
    </xf>
    <xf numFmtId="0" fontId="9" fillId="10" borderId="24" xfId="3" applyFont="1" applyFill="1" applyBorder="1" applyAlignment="1">
      <alignment horizontal="center" vertical="distributed"/>
    </xf>
    <xf numFmtId="191" fontId="9" fillId="10" borderId="24" xfId="3" applyNumberFormat="1" applyFont="1" applyFill="1" applyBorder="1" applyAlignment="1">
      <alignment horizontal="right" vertical="center"/>
    </xf>
    <xf numFmtId="0" fontId="9" fillId="0" borderId="30" xfId="3" applyFont="1" applyBorder="1" applyAlignment="1">
      <alignment horizontal="center" vertical="center" wrapText="1"/>
    </xf>
    <xf numFmtId="0" fontId="9" fillId="0" borderId="31" xfId="3" applyFont="1" applyBorder="1" applyAlignment="1">
      <alignment horizontal="center" vertical="center" wrapText="1"/>
    </xf>
    <xf numFmtId="0" fontId="11" fillId="0" borderId="103" xfId="3" applyFont="1" applyBorder="1" applyAlignment="1">
      <alignment horizontal="left" vertical="center" wrapText="1"/>
    </xf>
    <xf numFmtId="0" fontId="11" fillId="0" borderId="152" xfId="3" applyFont="1" applyBorder="1" applyAlignment="1">
      <alignment horizontal="left" vertical="center" wrapText="1"/>
    </xf>
    <xf numFmtId="0" fontId="11" fillId="0" borderId="151" xfId="3" applyFont="1" applyBorder="1" applyAlignment="1">
      <alignment horizontal="left" vertical="center" wrapText="1"/>
    </xf>
    <xf numFmtId="190" fontId="9" fillId="10" borderId="96" xfId="3" applyNumberFormat="1" applyFont="1" applyFill="1" applyBorder="1" applyAlignment="1">
      <alignment horizontal="right" vertical="center"/>
    </xf>
    <xf numFmtId="190" fontId="9" fillId="10" borderId="145" xfId="3" applyNumberFormat="1" applyFont="1" applyFill="1" applyBorder="1" applyAlignment="1">
      <alignment horizontal="right" vertical="center"/>
    </xf>
    <xf numFmtId="189" fontId="9" fillId="10" borderId="145" xfId="3" applyNumberFormat="1" applyFont="1" applyFill="1" applyBorder="1" applyAlignment="1">
      <alignment horizontal="right" vertical="center"/>
    </xf>
    <xf numFmtId="189" fontId="9" fillId="0" borderId="145" xfId="2" applyNumberFormat="1" applyFont="1" applyBorder="1" applyAlignment="1">
      <alignment horizontal="right" vertical="center"/>
    </xf>
    <xf numFmtId="177" fontId="9" fillId="10" borderId="1" xfId="2" applyNumberFormat="1" applyFont="1" applyFill="1" applyBorder="1" applyAlignment="1" applyProtection="1">
      <alignment horizontal="right" vertical="center" indent="1"/>
      <protection locked="0"/>
    </xf>
    <xf numFmtId="177" fontId="9" fillId="10" borderId="2" xfId="2" applyNumberFormat="1" applyFont="1" applyFill="1" applyBorder="1" applyAlignment="1" applyProtection="1">
      <alignment horizontal="right" vertical="center" indent="1"/>
      <protection locked="0"/>
    </xf>
    <xf numFmtId="177" fontId="9" fillId="10" borderId="3" xfId="2" applyNumberFormat="1" applyFont="1" applyFill="1" applyBorder="1" applyAlignment="1" applyProtection="1">
      <alignment horizontal="right" vertical="center" indent="1"/>
      <protection locked="0"/>
    </xf>
    <xf numFmtId="0" fontId="9" fillId="10" borderId="1" xfId="3" applyFont="1" applyFill="1" applyBorder="1" applyProtection="1">
      <alignment vertical="center"/>
      <protection locked="0"/>
    </xf>
    <xf numFmtId="0" fontId="9" fillId="10" borderId="2" xfId="3" applyFont="1" applyFill="1" applyBorder="1" applyProtection="1">
      <alignment vertical="center"/>
      <protection locked="0"/>
    </xf>
    <xf numFmtId="0" fontId="9" fillId="10" borderId="11" xfId="3" applyFont="1" applyFill="1" applyBorder="1" applyProtection="1">
      <alignment vertical="center"/>
      <protection locked="0"/>
    </xf>
    <xf numFmtId="177" fontId="9" fillId="10" borderId="1" xfId="2" applyNumberFormat="1" applyFont="1" applyFill="1" applyBorder="1" applyAlignment="1" applyProtection="1">
      <alignment horizontal="right" vertical="center" indent="1"/>
    </xf>
    <xf numFmtId="177" fontId="9" fillId="10" borderId="2" xfId="2" applyNumberFormat="1" applyFont="1" applyFill="1" applyBorder="1" applyAlignment="1" applyProtection="1">
      <alignment horizontal="right" vertical="center" indent="1"/>
    </xf>
    <xf numFmtId="177" fontId="9" fillId="10" borderId="3" xfId="2" applyNumberFormat="1" applyFont="1" applyFill="1" applyBorder="1" applyAlignment="1" applyProtection="1">
      <alignment horizontal="right" vertical="center" indent="1"/>
    </xf>
    <xf numFmtId="177" fontId="9" fillId="10" borderId="19" xfId="2" applyNumberFormat="1" applyFont="1" applyFill="1" applyBorder="1" applyAlignment="1" applyProtection="1">
      <alignment horizontal="right" vertical="center" indent="1"/>
    </xf>
    <xf numFmtId="177" fontId="9" fillId="10" borderId="13" xfId="2" applyNumberFormat="1" applyFont="1" applyFill="1" applyBorder="1" applyAlignment="1" applyProtection="1">
      <alignment horizontal="right" vertical="center" indent="1"/>
    </xf>
    <xf numFmtId="177" fontId="9" fillId="10" borderId="18" xfId="2" applyNumberFormat="1" applyFont="1" applyFill="1" applyBorder="1" applyAlignment="1" applyProtection="1">
      <alignment horizontal="right" vertical="center" indent="1"/>
    </xf>
    <xf numFmtId="0" fontId="9" fillId="10" borderId="19" xfId="3" applyFont="1" applyFill="1" applyBorder="1">
      <alignment vertical="center"/>
    </xf>
    <xf numFmtId="0" fontId="9" fillId="10" borderId="13" xfId="3" applyFont="1" applyFill="1" applyBorder="1">
      <alignment vertical="center"/>
    </xf>
    <xf numFmtId="0" fontId="9" fillId="10" borderId="20" xfId="3" applyFont="1" applyFill="1" applyBorder="1">
      <alignment vertical="center"/>
    </xf>
    <xf numFmtId="0" fontId="9" fillId="10" borderId="10" xfId="3" applyFont="1" applyFill="1" applyBorder="1" applyAlignment="1" applyProtection="1">
      <alignment horizontal="center" vertical="center"/>
      <protection locked="0"/>
    </xf>
    <xf numFmtId="0" fontId="9" fillId="10" borderId="2" xfId="3" applyFont="1" applyFill="1" applyBorder="1" applyAlignment="1" applyProtection="1">
      <alignment horizontal="center" vertical="center"/>
      <protection locked="0"/>
    </xf>
    <xf numFmtId="0" fontId="9" fillId="10" borderId="3" xfId="3" applyFont="1" applyFill="1" applyBorder="1" applyAlignment="1" applyProtection="1">
      <alignment horizontal="center" vertical="center"/>
      <protection locked="0"/>
    </xf>
    <xf numFmtId="0" fontId="9" fillId="10" borderId="1" xfId="3" applyFont="1" applyFill="1" applyBorder="1" applyAlignment="1" applyProtection="1">
      <alignment horizontal="center" vertical="center"/>
      <protection locked="0"/>
    </xf>
    <xf numFmtId="180" fontId="9" fillId="10" borderId="1" xfId="3" applyNumberFormat="1" applyFont="1" applyFill="1" applyBorder="1" applyAlignment="1" applyProtection="1">
      <alignment horizontal="right" vertical="center" indent="1"/>
      <protection locked="0"/>
    </xf>
    <xf numFmtId="180" fontId="9" fillId="10" borderId="2" xfId="3" applyNumberFormat="1" applyFont="1" applyFill="1" applyBorder="1" applyAlignment="1" applyProtection="1">
      <alignment horizontal="right" vertical="center" indent="1"/>
      <protection locked="0"/>
    </xf>
    <xf numFmtId="180" fontId="9" fillId="10" borderId="3" xfId="3" applyNumberFormat="1" applyFont="1" applyFill="1" applyBorder="1" applyAlignment="1" applyProtection="1">
      <alignment horizontal="right" vertical="center" indent="1"/>
      <protection locked="0"/>
    </xf>
    <xf numFmtId="180" fontId="9" fillId="10" borderId="19" xfId="3" applyNumberFormat="1" applyFont="1" applyFill="1" applyBorder="1" applyAlignment="1">
      <alignment horizontal="right" vertical="center" indent="1"/>
    </xf>
    <xf numFmtId="180" fontId="9" fillId="10" borderId="13" xfId="3" applyNumberFormat="1" applyFont="1" applyFill="1" applyBorder="1" applyAlignment="1">
      <alignment horizontal="right" vertical="center" indent="1"/>
    </xf>
    <xf numFmtId="180" fontId="9" fillId="10" borderId="18" xfId="3" applyNumberFormat="1" applyFont="1" applyFill="1" applyBorder="1" applyAlignment="1">
      <alignment horizontal="right" vertical="center" indent="1"/>
    </xf>
    <xf numFmtId="0" fontId="9" fillId="0" borderId="19" xfId="3" applyFont="1" applyBorder="1" applyAlignment="1">
      <alignment horizontal="center" vertical="center"/>
    </xf>
    <xf numFmtId="0" fontId="9" fillId="10" borderId="10" xfId="3" applyFont="1" applyFill="1" applyBorder="1" applyAlignment="1">
      <alignment horizontal="center" vertical="center"/>
    </xf>
    <xf numFmtId="0" fontId="9" fillId="10" borderId="2" xfId="3" applyFont="1" applyFill="1" applyBorder="1" applyAlignment="1">
      <alignment horizontal="center" vertical="center"/>
    </xf>
    <xf numFmtId="0" fontId="9" fillId="10" borderId="0" xfId="3" applyFont="1" applyFill="1" applyAlignment="1" applyProtection="1">
      <alignment horizontal="left" vertical="center" wrapText="1"/>
      <protection locked="0"/>
    </xf>
    <xf numFmtId="0" fontId="9" fillId="10" borderId="24" xfId="3" applyFont="1" applyFill="1" applyBorder="1" applyAlignment="1" applyProtection="1">
      <alignment horizontal="left" vertical="center" wrapText="1"/>
      <protection locked="0"/>
    </xf>
    <xf numFmtId="49" fontId="9" fillId="10" borderId="1" xfId="3" applyNumberFormat="1" applyFont="1" applyFill="1" applyBorder="1" applyAlignment="1">
      <alignment horizontal="left" vertical="center"/>
    </xf>
    <xf numFmtId="49" fontId="9" fillId="10" borderId="2" xfId="3" applyNumberFormat="1" applyFont="1" applyFill="1" applyBorder="1" applyAlignment="1">
      <alignment horizontal="left" vertical="center"/>
    </xf>
    <xf numFmtId="49" fontId="9" fillId="10" borderId="11" xfId="3" applyNumberFormat="1" applyFont="1" applyFill="1" applyBorder="1" applyAlignment="1">
      <alignment horizontal="left" vertical="center"/>
    </xf>
    <xf numFmtId="0" fontId="9" fillId="10" borderId="38" xfId="3" applyFont="1" applyFill="1" applyBorder="1" applyAlignment="1">
      <alignment horizontal="left" vertical="center"/>
    </xf>
    <xf numFmtId="0" fontId="9" fillId="10" borderId="37" xfId="3" applyFont="1" applyFill="1" applyBorder="1" applyAlignment="1">
      <alignment horizontal="left" vertical="center"/>
    </xf>
    <xf numFmtId="0" fontId="9" fillId="10" borderId="39" xfId="3" applyFont="1" applyFill="1" applyBorder="1" applyAlignment="1">
      <alignment horizontal="left" vertical="center"/>
    </xf>
    <xf numFmtId="0" fontId="9" fillId="10" borderId="64" xfId="3" applyFont="1" applyFill="1" applyBorder="1" applyAlignment="1">
      <alignment horizontal="left" vertical="center"/>
    </xf>
    <xf numFmtId="0" fontId="9" fillId="10" borderId="41" xfId="3" applyFont="1" applyFill="1" applyBorder="1" applyAlignment="1">
      <alignment horizontal="left" vertical="center"/>
    </xf>
    <xf numFmtId="0" fontId="9" fillId="10" borderId="40" xfId="3" applyFont="1" applyFill="1" applyBorder="1" applyAlignment="1">
      <alignment horizontal="left" vertical="center"/>
    </xf>
    <xf numFmtId="0" fontId="9" fillId="10" borderId="1" xfId="3" applyFont="1" applyFill="1" applyBorder="1" applyAlignment="1">
      <alignment horizontal="center" vertical="center"/>
    </xf>
    <xf numFmtId="0" fontId="9" fillId="10" borderId="29" xfId="3" applyFont="1" applyFill="1" applyBorder="1" applyAlignment="1">
      <alignment horizontal="justify" vertical="center" wrapText="1"/>
    </xf>
    <xf numFmtId="0" fontId="9" fillId="10" borderId="5" xfId="3" applyFont="1" applyFill="1" applyBorder="1" applyAlignment="1">
      <alignment horizontal="justify" vertical="center" wrapText="1"/>
    </xf>
    <xf numFmtId="0" fontId="9" fillId="10" borderId="6" xfId="3" applyFont="1" applyFill="1" applyBorder="1" applyAlignment="1">
      <alignment horizontal="justify" vertical="center" wrapText="1"/>
    </xf>
    <xf numFmtId="0" fontId="9" fillId="10" borderId="140" xfId="3" applyFont="1" applyFill="1" applyBorder="1" applyAlignment="1">
      <alignment horizontal="justify" vertical="center" wrapText="1"/>
    </xf>
    <xf numFmtId="0" fontId="9" fillId="10" borderId="27" xfId="3" applyFont="1" applyFill="1" applyBorder="1" applyAlignment="1">
      <alignment horizontal="justify" vertical="center" wrapText="1"/>
    </xf>
    <xf numFmtId="0" fontId="9" fillId="10" borderId="49" xfId="3" applyFont="1" applyFill="1" applyBorder="1" applyAlignment="1" applyProtection="1">
      <alignment horizontal="center" vertical="center"/>
      <protection locked="0"/>
    </xf>
    <xf numFmtId="0" fontId="9" fillId="10" borderId="48" xfId="3" applyFont="1" applyFill="1" applyBorder="1" applyAlignment="1" applyProtection="1">
      <alignment horizontal="center" vertical="center"/>
      <protection locked="0"/>
    </xf>
    <xf numFmtId="180" fontId="9" fillId="10" borderId="48" xfId="3" applyNumberFormat="1" applyFont="1" applyFill="1" applyBorder="1" applyAlignment="1" applyProtection="1">
      <alignment horizontal="right" vertical="center" indent="1"/>
      <protection locked="0"/>
    </xf>
    <xf numFmtId="0" fontId="9" fillId="10" borderId="48" xfId="3" applyFont="1" applyFill="1" applyBorder="1" applyProtection="1">
      <alignment vertical="center"/>
      <protection locked="0"/>
    </xf>
    <xf numFmtId="0" fontId="9" fillId="10" borderId="50" xfId="3" applyFont="1" applyFill="1" applyBorder="1" applyProtection="1">
      <alignment vertical="center"/>
      <protection locked="0"/>
    </xf>
    <xf numFmtId="180" fontId="9" fillId="10" borderId="55" xfId="3" applyNumberFormat="1" applyFont="1" applyFill="1" applyBorder="1" applyAlignment="1">
      <alignment horizontal="right" vertical="center" indent="1"/>
    </xf>
    <xf numFmtId="0" fontId="9" fillId="10" borderId="4" xfId="3" applyFont="1" applyFill="1" applyBorder="1" applyAlignment="1">
      <alignment horizontal="center" vertical="center"/>
    </xf>
    <xf numFmtId="0" fontId="9" fillId="0" borderId="154" xfId="3" applyFont="1" applyBorder="1" applyAlignment="1">
      <alignment horizontal="left" vertical="center" wrapText="1"/>
    </xf>
    <xf numFmtId="0" fontId="9" fillId="10" borderId="1" xfId="3" applyFont="1" applyFill="1" applyBorder="1" applyAlignment="1">
      <alignment horizontal="left" vertical="center" wrapText="1"/>
    </xf>
    <xf numFmtId="0" fontId="9" fillId="10" borderId="2" xfId="3" applyFont="1" applyFill="1" applyBorder="1" applyAlignment="1">
      <alignment horizontal="left" vertical="center" wrapText="1"/>
    </xf>
    <xf numFmtId="0" fontId="9" fillId="10" borderId="11" xfId="3" applyFont="1" applyFill="1" applyBorder="1" applyAlignment="1">
      <alignment horizontal="left" vertical="center" wrapText="1"/>
    </xf>
    <xf numFmtId="189" fontId="9" fillId="10" borderId="145" xfId="2" applyNumberFormat="1" applyFont="1" applyFill="1" applyBorder="1" applyAlignment="1">
      <alignment horizontal="right" vertical="center"/>
    </xf>
    <xf numFmtId="0" fontId="9" fillId="10" borderId="29" xfId="3" applyFont="1" applyFill="1" applyBorder="1" applyAlignment="1">
      <alignment horizontal="left" vertical="center" wrapText="1"/>
    </xf>
    <xf numFmtId="0" fontId="9" fillId="10" borderId="4" xfId="3" applyFont="1" applyFill="1" applyBorder="1" applyAlignment="1">
      <alignment horizontal="left" vertical="center" wrapText="1"/>
    </xf>
    <xf numFmtId="0" fontId="9" fillId="10" borderId="16" xfId="3" applyFont="1" applyFill="1" applyBorder="1" applyAlignment="1">
      <alignment horizontal="left" vertical="center" wrapText="1"/>
    </xf>
    <xf numFmtId="189" fontId="9" fillId="10" borderId="2" xfId="3" applyNumberFormat="1" applyFont="1" applyFill="1" applyBorder="1" applyAlignment="1">
      <alignment horizontal="right" vertical="center" shrinkToFit="1"/>
    </xf>
    <xf numFmtId="191" fontId="9" fillId="10" borderId="5" xfId="3" applyNumberFormat="1" applyFont="1" applyFill="1" applyBorder="1" applyAlignment="1">
      <alignment horizontal="right" vertical="center"/>
    </xf>
    <xf numFmtId="191" fontId="9" fillId="10" borderId="6" xfId="3" applyNumberFormat="1" applyFont="1" applyFill="1" applyBorder="1" applyAlignment="1">
      <alignment horizontal="right" vertical="center"/>
    </xf>
    <xf numFmtId="0" fontId="9" fillId="10" borderId="51" xfId="3" applyFont="1" applyFill="1" applyBorder="1" applyAlignment="1">
      <alignment horizontal="center" vertical="center"/>
    </xf>
    <xf numFmtId="189" fontId="9" fillId="10" borderId="5" xfId="3" applyNumberFormat="1" applyFont="1" applyFill="1" applyBorder="1" applyAlignment="1">
      <alignment horizontal="right" vertical="center"/>
    </xf>
    <xf numFmtId="189" fontId="9" fillId="10" borderId="6" xfId="3" applyNumberFormat="1" applyFont="1" applyFill="1" applyBorder="1" applyAlignment="1">
      <alignment horizontal="right" vertical="center"/>
    </xf>
    <xf numFmtId="0" fontId="9" fillId="10" borderId="1" xfId="3" applyFont="1" applyFill="1" applyBorder="1" applyAlignment="1">
      <alignment horizontal="right" vertical="center"/>
    </xf>
    <xf numFmtId="0" fontId="9" fillId="10" borderId="2" xfId="3" applyFont="1" applyFill="1" applyBorder="1" applyAlignment="1">
      <alignment horizontal="right" vertical="center"/>
    </xf>
    <xf numFmtId="0" fontId="11" fillId="10" borderId="4" xfId="3" applyFont="1" applyFill="1" applyBorder="1" applyAlignment="1">
      <alignment horizontal="left" vertical="center"/>
    </xf>
    <xf numFmtId="0" fontId="9" fillId="10" borderId="19" xfId="3" applyFont="1" applyFill="1" applyBorder="1" applyAlignment="1">
      <alignment horizontal="left" vertical="center" shrinkToFit="1"/>
    </xf>
    <xf numFmtId="0" fontId="9" fillId="10" borderId="13" xfId="3" applyFont="1" applyFill="1" applyBorder="1" applyAlignment="1">
      <alignment horizontal="left" vertical="center" shrinkToFit="1"/>
    </xf>
    <xf numFmtId="0" fontId="9" fillId="10" borderId="20" xfId="3" applyFont="1" applyFill="1" applyBorder="1" applyAlignment="1">
      <alignment horizontal="left" vertical="center" shrinkToFit="1"/>
    </xf>
    <xf numFmtId="0" fontId="9" fillId="10" borderId="6" xfId="3" applyFont="1" applyFill="1" applyBorder="1" applyAlignment="1">
      <alignment horizontal="center" vertical="center"/>
    </xf>
    <xf numFmtId="0" fontId="9" fillId="10" borderId="6" xfId="3" applyFont="1" applyFill="1" applyBorder="1" applyAlignment="1">
      <alignment horizontal="center" vertical="distributed"/>
    </xf>
    <xf numFmtId="0" fontId="15" fillId="3" borderId="19" xfId="5" applyFill="1" applyBorder="1" applyAlignment="1" applyProtection="1">
      <alignment horizontal="center" vertical="center"/>
      <protection locked="0"/>
    </xf>
    <xf numFmtId="0" fontId="15" fillId="3" borderId="13" xfId="5" applyFill="1" applyBorder="1" applyAlignment="1" applyProtection="1">
      <alignment horizontal="center" vertical="center"/>
      <protection locked="0"/>
    </xf>
    <xf numFmtId="0" fontId="15" fillId="3" borderId="20" xfId="5" applyFill="1" applyBorder="1" applyAlignment="1" applyProtection="1">
      <alignment horizontal="center" vertical="center"/>
      <protection locked="0"/>
    </xf>
    <xf numFmtId="0" fontId="9" fillId="7" borderId="57" xfId="3" applyFont="1" applyFill="1" applyBorder="1" applyAlignment="1" applyProtection="1">
      <alignment horizontal="center" vertical="center"/>
      <protection locked="0"/>
    </xf>
    <xf numFmtId="0" fontId="9" fillId="7" borderId="29" xfId="3" applyFont="1" applyFill="1" applyBorder="1" applyAlignment="1" applyProtection="1">
      <alignment horizontal="center" vertical="center"/>
      <protection locked="0"/>
    </xf>
    <xf numFmtId="0" fontId="9" fillId="7" borderId="4" xfId="3" applyFont="1" applyFill="1" applyBorder="1" applyAlignment="1" applyProtection="1">
      <alignment horizontal="center" vertical="center"/>
      <protection locked="0"/>
    </xf>
    <xf numFmtId="0" fontId="9" fillId="7" borderId="30" xfId="3" applyFont="1" applyFill="1" applyBorder="1" applyAlignment="1" applyProtection="1">
      <alignment horizontal="center" vertical="center"/>
      <protection locked="0"/>
    </xf>
    <xf numFmtId="0" fontId="9" fillId="7" borderId="5" xfId="3" applyFont="1" applyFill="1" applyBorder="1" applyAlignment="1" applyProtection="1">
      <alignment horizontal="center" vertical="center"/>
      <protection locked="0"/>
    </xf>
    <xf numFmtId="0" fontId="9" fillId="7" borderId="6" xfId="3" applyFont="1" applyFill="1" applyBorder="1" applyAlignment="1" applyProtection="1">
      <alignment horizontal="center" vertical="center"/>
      <protection locked="0"/>
    </xf>
    <xf numFmtId="0" fontId="9" fillId="7" borderId="31" xfId="3" applyFont="1" applyFill="1" applyBorder="1" applyAlignment="1" applyProtection="1">
      <alignment horizontal="center" vertical="center"/>
      <protection locked="0"/>
    </xf>
    <xf numFmtId="0" fontId="9" fillId="7" borderId="57" xfId="0" applyFont="1" applyFill="1" applyBorder="1" applyAlignment="1" applyProtection="1">
      <alignment horizontal="center" vertical="center"/>
      <protection locked="0"/>
    </xf>
    <xf numFmtId="0" fontId="9" fillId="7" borderId="58" xfId="3" applyFont="1" applyFill="1" applyBorder="1" applyAlignment="1" applyProtection="1">
      <alignment horizontal="center" vertical="center"/>
      <protection locked="0"/>
    </xf>
    <xf numFmtId="49" fontId="9" fillId="7" borderId="58" xfId="3" applyNumberFormat="1" applyFont="1" applyFill="1" applyBorder="1" applyAlignment="1" applyProtection="1">
      <alignment horizontal="right" vertical="center"/>
      <protection locked="0"/>
    </xf>
    <xf numFmtId="0" fontId="9" fillId="7" borderId="29" xfId="0" applyFont="1" applyFill="1" applyBorder="1" applyAlignment="1" applyProtection="1">
      <alignment horizontal="center" vertical="center"/>
      <protection locked="0"/>
    </xf>
    <xf numFmtId="0" fontId="9" fillId="7" borderId="4" xfId="0" applyFont="1" applyFill="1" applyBorder="1" applyAlignment="1" applyProtection="1">
      <alignment horizontal="center" vertical="center"/>
      <protection locked="0"/>
    </xf>
    <xf numFmtId="0" fontId="9" fillId="7" borderId="30" xfId="0" applyFont="1" applyFill="1" applyBorder="1" applyAlignment="1" applyProtection="1">
      <alignment horizontal="center" vertical="center"/>
      <protection locked="0"/>
    </xf>
    <xf numFmtId="49" fontId="9" fillId="7" borderId="5" xfId="3" applyNumberFormat="1" applyFont="1" applyFill="1" applyBorder="1" applyAlignment="1" applyProtection="1">
      <alignment horizontal="right" vertical="center"/>
      <protection locked="0"/>
    </xf>
    <xf numFmtId="49" fontId="9" fillId="7" borderId="6" xfId="3" applyNumberFormat="1" applyFont="1" applyFill="1" applyBorder="1" applyAlignment="1" applyProtection="1">
      <alignment horizontal="right" vertical="center"/>
      <protection locked="0"/>
    </xf>
    <xf numFmtId="49" fontId="9" fillId="7" borderId="31" xfId="3" applyNumberFormat="1" applyFont="1" applyFill="1" applyBorder="1" applyAlignment="1" applyProtection="1">
      <alignment horizontal="right" vertical="center"/>
      <protection locked="0"/>
    </xf>
    <xf numFmtId="0" fontId="13" fillId="0" borderId="0" xfId="3" applyFont="1" applyAlignment="1">
      <alignment horizontal="center" vertical="center"/>
    </xf>
    <xf numFmtId="0" fontId="9" fillId="3" borderId="6" xfId="3" applyFont="1" applyFill="1" applyBorder="1" applyAlignment="1">
      <alignment vertical="center" shrinkToFit="1"/>
    </xf>
    <xf numFmtId="176" fontId="9" fillId="0" borderId="48" xfId="2" applyNumberFormat="1" applyFont="1" applyBorder="1" applyAlignment="1">
      <alignment horizontal="center" vertical="center" wrapText="1"/>
    </xf>
    <xf numFmtId="196" fontId="62" fillId="0" borderId="60" xfId="9" applyNumberFormat="1" applyFont="1" applyBorder="1" applyAlignment="1">
      <alignment horizontal="center" vertical="center" wrapText="1"/>
    </xf>
    <xf numFmtId="196" fontId="62" fillId="0" borderId="61" xfId="9" applyNumberFormat="1" applyFont="1" applyBorder="1" applyAlignment="1">
      <alignment horizontal="center" vertical="center" wrapText="1"/>
    </xf>
    <xf numFmtId="0" fontId="62" fillId="0" borderId="33" xfId="9" applyFont="1" applyBorder="1" applyAlignment="1">
      <alignment horizontal="center" vertical="center" wrapText="1"/>
    </xf>
    <xf numFmtId="0" fontId="62" fillId="0" borderId="34" xfId="9" applyFont="1" applyBorder="1" applyAlignment="1">
      <alignment horizontal="center" vertical="center" wrapText="1"/>
    </xf>
    <xf numFmtId="0" fontId="62" fillId="0" borderId="137" xfId="9" applyFont="1" applyBorder="1" applyAlignment="1">
      <alignment horizontal="center" vertical="center" wrapText="1"/>
    </xf>
    <xf numFmtId="0" fontId="62" fillId="0" borderId="87" xfId="9" applyFont="1" applyBorder="1" applyAlignment="1">
      <alignment horizontal="center" vertical="center" wrapText="1"/>
    </xf>
    <xf numFmtId="0" fontId="65" fillId="3" borderId="23" xfId="9" applyFont="1" applyFill="1" applyBorder="1" applyAlignment="1">
      <alignment horizontal="justify" vertical="center" wrapText="1"/>
    </xf>
    <xf numFmtId="0" fontId="65" fillId="3" borderId="24" xfId="9" applyFont="1" applyFill="1" applyBorder="1" applyAlignment="1">
      <alignment horizontal="justify" vertical="center" wrapText="1"/>
    </xf>
    <xf numFmtId="0" fontId="65" fillId="3" borderId="25" xfId="9" applyFont="1" applyFill="1" applyBorder="1" applyAlignment="1">
      <alignment horizontal="justify" vertical="center" wrapText="1"/>
    </xf>
    <xf numFmtId="0" fontId="58" fillId="0" borderId="0" xfId="9" applyFont="1" applyAlignment="1">
      <alignment horizontal="center" vertical="center" wrapText="1"/>
    </xf>
    <xf numFmtId="0" fontId="4" fillId="0" borderId="0" xfId="9">
      <alignment vertical="center"/>
    </xf>
    <xf numFmtId="0" fontId="60" fillId="0" borderId="0" xfId="9" applyFont="1" applyAlignment="1">
      <alignment horizontal="justify" vertical="center"/>
    </xf>
    <xf numFmtId="0" fontId="65" fillId="3" borderId="139" xfId="9" applyFont="1" applyFill="1" applyBorder="1" applyAlignment="1">
      <alignment horizontal="left" vertical="center" wrapText="1"/>
    </xf>
    <xf numFmtId="0" fontId="65" fillId="3" borderId="41" xfId="9" applyFont="1" applyFill="1" applyBorder="1" applyAlignment="1">
      <alignment horizontal="left" vertical="center" wrapText="1"/>
    </xf>
    <xf numFmtId="0" fontId="65" fillId="3" borderId="64" xfId="9" applyFont="1" applyFill="1" applyBorder="1" applyAlignment="1">
      <alignment horizontal="left" vertical="center" wrapText="1"/>
    </xf>
    <xf numFmtId="0" fontId="65" fillId="3" borderId="40" xfId="9" applyFont="1" applyFill="1" applyBorder="1" applyAlignment="1">
      <alignment horizontal="left" vertical="center" wrapText="1"/>
    </xf>
    <xf numFmtId="0" fontId="64" fillId="7" borderId="189" xfId="9" applyFont="1" applyFill="1" applyBorder="1" applyAlignment="1">
      <alignment horizontal="left" vertical="center" wrapText="1"/>
    </xf>
    <xf numFmtId="0" fontId="64" fillId="7" borderId="188" xfId="9" applyFont="1" applyFill="1" applyBorder="1" applyAlignment="1">
      <alignment horizontal="left" vertical="center" wrapText="1"/>
    </xf>
    <xf numFmtId="0" fontId="64" fillId="7" borderId="174" xfId="9" applyFont="1" applyFill="1" applyBorder="1" applyAlignment="1">
      <alignment horizontal="left" vertical="center" wrapText="1"/>
    </xf>
    <xf numFmtId="0" fontId="64" fillId="7" borderId="175" xfId="9" applyFont="1" applyFill="1" applyBorder="1" applyAlignment="1">
      <alignment horizontal="left" vertical="center" wrapText="1"/>
    </xf>
    <xf numFmtId="0" fontId="62" fillId="0" borderId="62" xfId="9" applyFont="1" applyBorder="1" applyAlignment="1">
      <alignment horizontal="justify" vertical="center" wrapText="1"/>
    </xf>
    <xf numFmtId="0" fontId="62" fillId="0" borderId="60" xfId="9" applyFont="1" applyBorder="1" applyAlignment="1">
      <alignment horizontal="justify" vertical="center" wrapText="1"/>
    </xf>
    <xf numFmtId="0" fontId="62" fillId="0" borderId="61" xfId="9" applyFont="1" applyBorder="1" applyAlignment="1">
      <alignment horizontal="justify" vertical="center" wrapText="1"/>
    </xf>
    <xf numFmtId="0" fontId="62" fillId="0" borderId="32" xfId="9" applyFont="1" applyBorder="1" applyAlignment="1">
      <alignment horizontal="justify" vertical="center" wrapText="1"/>
    </xf>
    <xf numFmtId="0" fontId="62" fillId="0" borderId="33" xfId="9" applyFont="1" applyBorder="1" applyAlignment="1">
      <alignment horizontal="justify" vertical="center" wrapText="1"/>
    </xf>
    <xf numFmtId="0" fontId="62" fillId="0" borderId="34" xfId="9" applyFont="1" applyBorder="1" applyAlignment="1">
      <alignment horizontal="justify" vertical="center" wrapText="1"/>
    </xf>
    <xf numFmtId="0" fontId="62" fillId="0" borderId="23" xfId="9" applyFont="1" applyBorder="1" applyAlignment="1">
      <alignment horizontal="justify" vertical="center" wrapText="1"/>
    </xf>
    <xf numFmtId="0" fontId="62" fillId="0" borderId="24" xfId="9" applyFont="1" applyBorder="1" applyAlignment="1">
      <alignment horizontal="justify" vertical="center" wrapText="1"/>
    </xf>
    <xf numFmtId="0" fontId="62" fillId="0" borderId="25" xfId="9" applyFont="1" applyBorder="1" applyAlignment="1">
      <alignment horizontal="justify" vertical="center" wrapText="1"/>
    </xf>
    <xf numFmtId="0" fontId="65" fillId="7" borderId="62" xfId="9" applyFont="1" applyFill="1" applyBorder="1" applyAlignment="1">
      <alignment horizontal="left" vertical="center" wrapText="1"/>
    </xf>
    <xf numFmtId="0" fontId="65" fillId="7" borderId="61" xfId="9" applyFont="1" applyFill="1" applyBorder="1" applyAlignment="1">
      <alignment horizontal="left" vertical="center" wrapText="1"/>
    </xf>
    <xf numFmtId="0" fontId="62" fillId="0" borderId="62" xfId="9" applyFont="1" applyBorder="1" applyAlignment="1">
      <alignment horizontal="left" vertical="center" wrapText="1"/>
    </xf>
    <xf numFmtId="0" fontId="62" fillId="0" borderId="60" xfId="9" applyFont="1" applyBorder="1" applyAlignment="1">
      <alignment horizontal="left" vertical="center" wrapText="1"/>
    </xf>
    <xf numFmtId="0" fontId="62" fillId="0" borderId="61" xfId="9" applyFont="1" applyBorder="1" applyAlignment="1">
      <alignment horizontal="left" vertical="center" wrapText="1"/>
    </xf>
    <xf numFmtId="0" fontId="97" fillId="14" borderId="48" xfId="10" applyFont="1" applyFill="1" applyBorder="1" applyAlignment="1">
      <alignment horizontal="center" wrapText="1"/>
    </xf>
    <xf numFmtId="178" fontId="96" fillId="0" borderId="57" xfId="10" applyNumberFormat="1" applyFont="1" applyBorder="1" applyAlignment="1">
      <alignment horizontal="center" vertical="center"/>
    </xf>
    <xf numFmtId="178" fontId="96" fillId="0" borderId="119" xfId="10" applyNumberFormat="1" applyFont="1" applyBorder="1" applyAlignment="1">
      <alignment horizontal="center" vertical="center"/>
    </xf>
    <xf numFmtId="178" fontId="96" fillId="0" borderId="58" xfId="10" applyNumberFormat="1" applyFont="1" applyBorder="1" applyAlignment="1">
      <alignment horizontal="center" vertical="center"/>
    </xf>
    <xf numFmtId="0" fontId="80" fillId="0" borderId="24" xfId="10" applyBorder="1" applyAlignment="1">
      <alignment horizontal="left"/>
    </xf>
    <xf numFmtId="0" fontId="93" fillId="11" borderId="57" xfId="12" applyFont="1" applyFill="1" applyBorder="1" applyAlignment="1">
      <alignment horizontal="center" vertical="center" wrapText="1"/>
    </xf>
    <xf numFmtId="0" fontId="93" fillId="11" borderId="58" xfId="12" applyFont="1" applyFill="1" applyBorder="1" applyAlignment="1">
      <alignment horizontal="center" vertical="center" wrapText="1"/>
    </xf>
    <xf numFmtId="0" fontId="96" fillId="11" borderId="57" xfId="12" applyFont="1" applyFill="1" applyBorder="1" applyAlignment="1">
      <alignment horizontal="center" wrapText="1"/>
    </xf>
    <xf numFmtId="0" fontId="96" fillId="11" borderId="58" xfId="12" applyFont="1" applyFill="1" applyBorder="1" applyAlignment="1">
      <alignment horizontal="center"/>
    </xf>
    <xf numFmtId="0" fontId="96" fillId="12" borderId="48" xfId="12" applyFont="1" applyFill="1" applyBorder="1" applyAlignment="1">
      <alignment horizontal="center" vertical="center"/>
    </xf>
    <xf numFmtId="0" fontId="96" fillId="13" borderId="48" xfId="12" applyFont="1" applyFill="1" applyBorder="1" applyAlignment="1">
      <alignment horizontal="center" vertical="center"/>
    </xf>
    <xf numFmtId="178" fontId="96" fillId="0" borderId="30" xfId="10" applyNumberFormat="1" applyFont="1" applyBorder="1" applyAlignment="1">
      <alignment horizontal="center" vertical="center"/>
    </xf>
    <xf numFmtId="178" fontId="96" fillId="0" borderId="26" xfId="10" applyNumberFormat="1" applyFont="1" applyBorder="1" applyAlignment="1">
      <alignment horizontal="center" vertical="center"/>
    </xf>
    <xf numFmtId="178" fontId="96" fillId="0" borderId="31" xfId="10" applyNumberFormat="1" applyFont="1" applyBorder="1" applyAlignment="1">
      <alignment horizontal="center" vertical="center"/>
    </xf>
    <xf numFmtId="0" fontId="42" fillId="0" borderId="1" xfId="0" applyFont="1" applyBorder="1" applyAlignment="1"/>
    <xf numFmtId="0" fontId="42" fillId="0" borderId="3" xfId="0" applyFont="1" applyBorder="1" applyAlignment="1"/>
    <xf numFmtId="0" fontId="77" fillId="0" borderId="48" xfId="0" applyFont="1" applyBorder="1">
      <alignment vertical="center"/>
    </xf>
    <xf numFmtId="0" fontId="78" fillId="0" borderId="57" xfId="0" applyFont="1" applyBorder="1" applyAlignment="1">
      <alignment horizontal="center" vertical="center" wrapText="1"/>
    </xf>
    <xf numFmtId="0" fontId="79" fillId="0" borderId="58" xfId="0" applyFont="1" applyBorder="1" applyAlignment="1">
      <alignment horizontal="center" vertical="center" wrapText="1"/>
    </xf>
    <xf numFmtId="0" fontId="78" fillId="0" borderId="29" xfId="0" applyFont="1" applyBorder="1">
      <alignment vertical="center"/>
    </xf>
    <xf numFmtId="0" fontId="79" fillId="0" borderId="30" xfId="0" applyFont="1" applyBorder="1">
      <alignment vertical="center"/>
    </xf>
    <xf numFmtId="0" fontId="79" fillId="0" borderId="5" xfId="0" applyFont="1" applyBorder="1">
      <alignment vertical="center"/>
    </xf>
    <xf numFmtId="0" fontId="79" fillId="0" borderId="31" xfId="0" applyFont="1" applyBorder="1">
      <alignment vertical="center"/>
    </xf>
    <xf numFmtId="0" fontId="31" fillId="0" borderId="1" xfId="0" applyFont="1" applyBorder="1">
      <alignment vertical="center"/>
    </xf>
    <xf numFmtId="0" fontId="31" fillId="0" borderId="3" xfId="0" applyFont="1" applyBorder="1">
      <alignment vertical="center"/>
    </xf>
    <xf numFmtId="0" fontId="9" fillId="7" borderId="0" xfId="3" applyFont="1" applyFill="1" applyAlignment="1" applyProtection="1">
      <alignment vertical="top" wrapText="1"/>
      <protection locked="0"/>
    </xf>
    <xf numFmtId="0" fontId="45" fillId="7" borderId="0" xfId="3" applyFont="1" applyFill="1" applyAlignment="1" applyProtection="1">
      <alignment vertical="top" wrapText="1"/>
      <protection locked="0"/>
    </xf>
    <xf numFmtId="38" fontId="9" fillId="0" borderId="0" xfId="2" applyFont="1" applyAlignment="1">
      <alignment horizontal="center" vertical="center"/>
    </xf>
    <xf numFmtId="0" fontId="9" fillId="7" borderId="0" xfId="3" applyFont="1" applyFill="1" applyAlignment="1" applyProtection="1">
      <alignment horizontal="justify" vertical="top" wrapText="1"/>
      <protection locked="0"/>
    </xf>
    <xf numFmtId="0" fontId="9" fillId="0" borderId="0" xfId="3" applyFont="1" applyAlignment="1">
      <alignment horizontal="distributed" vertical="center"/>
    </xf>
    <xf numFmtId="0" fontId="9" fillId="3" borderId="0" xfId="3" applyFont="1" applyFill="1" applyProtection="1">
      <alignment vertical="center"/>
      <protection locked="0"/>
    </xf>
    <xf numFmtId="0" fontId="9" fillId="3" borderId="0" xfId="3" applyFont="1" applyFill="1" applyAlignment="1" applyProtection="1">
      <alignment shrinkToFit="1"/>
      <protection locked="0"/>
    </xf>
    <xf numFmtId="0" fontId="9" fillId="3" borderId="0" xfId="3" applyFont="1" applyFill="1" applyAlignment="1" applyProtection="1">
      <alignment wrapText="1"/>
      <protection locked="0"/>
    </xf>
    <xf numFmtId="38" fontId="9" fillId="0" borderId="0" xfId="2" applyFont="1" applyAlignment="1" applyProtection="1">
      <alignment horizontal="center" vertical="center"/>
    </xf>
    <xf numFmtId="0" fontId="9" fillId="0" borderId="59" xfId="3" applyFont="1" applyBorder="1" applyAlignment="1">
      <alignment horizontal="center" vertical="center"/>
    </xf>
    <xf numFmtId="0" fontId="9" fillId="0" borderId="60" xfId="3" applyFont="1" applyBorder="1" applyAlignment="1">
      <alignment horizontal="center" vertical="center"/>
    </xf>
    <xf numFmtId="0" fontId="9" fillId="0" borderId="61" xfId="3" applyFont="1" applyBorder="1" applyAlignment="1">
      <alignment horizontal="center" vertical="center"/>
    </xf>
    <xf numFmtId="0" fontId="9" fillId="0" borderId="62" xfId="3" applyFont="1" applyBorder="1" applyAlignment="1">
      <alignment horizontal="center" vertical="center"/>
    </xf>
    <xf numFmtId="0" fontId="9" fillId="0" borderId="63" xfId="3" applyFont="1" applyBorder="1" applyAlignment="1">
      <alignment horizontal="center" vertical="center"/>
    </xf>
    <xf numFmtId="0" fontId="45" fillId="0" borderId="0" xfId="3" quotePrefix="1" applyFont="1" applyAlignment="1">
      <alignment horizontal="right" vertical="center"/>
    </xf>
    <xf numFmtId="0" fontId="9" fillId="7" borderId="0" xfId="3" applyFont="1" applyFill="1" applyAlignment="1" applyProtection="1">
      <alignment horizontal="justify" vertical="center" wrapText="1"/>
      <protection locked="0"/>
    </xf>
    <xf numFmtId="188" fontId="9" fillId="0" borderId="0" xfId="3" applyNumberFormat="1" applyFont="1" applyAlignment="1">
      <alignment horizontal="distributed" vertical="center"/>
    </xf>
    <xf numFmtId="180" fontId="9" fillId="7" borderId="48" xfId="3" applyNumberFormat="1" applyFont="1" applyFill="1" applyBorder="1" applyAlignment="1" applyProtection="1">
      <alignment horizontal="center" vertical="center"/>
      <protection locked="0"/>
    </xf>
    <xf numFmtId="0" fontId="9" fillId="7" borderId="50" xfId="3" applyFont="1" applyFill="1" applyBorder="1" applyAlignment="1" applyProtection="1">
      <alignment horizontal="center" vertical="center"/>
      <protection locked="0"/>
    </xf>
    <xf numFmtId="0" fontId="9" fillId="0" borderId="65" xfId="3" applyFont="1" applyBorder="1" applyAlignment="1">
      <alignment horizontal="center" vertical="center"/>
    </xf>
    <xf numFmtId="180" fontId="9" fillId="3" borderId="55" xfId="3" applyNumberFormat="1" applyFont="1" applyFill="1" applyBorder="1" applyAlignment="1">
      <alignment horizontal="center" vertical="center"/>
    </xf>
    <xf numFmtId="177" fontId="9" fillId="7" borderId="1" xfId="2" applyNumberFormat="1" applyFont="1" applyFill="1" applyBorder="1" applyAlignment="1" applyProtection="1">
      <alignment vertical="center"/>
      <protection locked="0"/>
    </xf>
    <xf numFmtId="177" fontId="9" fillId="7" borderId="2" xfId="2" applyNumberFormat="1" applyFont="1" applyFill="1" applyBorder="1" applyAlignment="1" applyProtection="1">
      <alignment vertical="center"/>
      <protection locked="0"/>
    </xf>
    <xf numFmtId="177" fontId="9" fillId="7" borderId="3" xfId="2" applyNumberFormat="1" applyFont="1" applyFill="1" applyBorder="1" applyAlignment="1" applyProtection="1">
      <alignment vertical="center"/>
      <protection locked="0"/>
    </xf>
    <xf numFmtId="177" fontId="9" fillId="3" borderId="19" xfId="2" applyNumberFormat="1" applyFont="1" applyFill="1" applyBorder="1" applyAlignment="1" applyProtection="1">
      <alignment vertical="center"/>
    </xf>
    <xf numFmtId="177" fontId="9" fillId="3" borderId="13" xfId="2" applyNumberFormat="1" applyFont="1" applyFill="1" applyBorder="1" applyAlignment="1" applyProtection="1">
      <alignment vertical="center"/>
    </xf>
    <xf numFmtId="177" fontId="9" fillId="3" borderId="18" xfId="2" applyNumberFormat="1" applyFont="1" applyFill="1" applyBorder="1" applyAlignment="1" applyProtection="1">
      <alignment vertical="center"/>
    </xf>
    <xf numFmtId="38" fontId="9" fillId="0" borderId="0" xfId="2" applyFont="1" applyBorder="1" applyAlignment="1" applyProtection="1">
      <alignment horizontal="right" vertical="center"/>
      <protection locked="0"/>
    </xf>
    <xf numFmtId="177" fontId="9" fillId="3" borderId="1" xfId="2" applyNumberFormat="1" applyFont="1" applyFill="1" applyBorder="1" applyAlignment="1" applyProtection="1">
      <alignment vertical="center"/>
    </xf>
    <xf numFmtId="177" fontId="9" fillId="3" borderId="2" xfId="2" applyNumberFormat="1" applyFont="1" applyFill="1" applyBorder="1" applyAlignment="1" applyProtection="1">
      <alignment vertical="center"/>
    </xf>
    <xf numFmtId="177" fontId="9" fillId="3" borderId="3" xfId="2" applyNumberFormat="1" applyFont="1" applyFill="1" applyBorder="1" applyAlignment="1" applyProtection="1">
      <alignment vertical="center"/>
    </xf>
    <xf numFmtId="0" fontId="9" fillId="0" borderId="43" xfId="3" applyFont="1" applyBorder="1" applyAlignment="1">
      <alignment horizontal="distributed" vertical="distributed"/>
    </xf>
    <xf numFmtId="187" fontId="9" fillId="7" borderId="1" xfId="3" applyNumberFormat="1" applyFont="1" applyFill="1" applyBorder="1" applyAlignment="1" applyProtection="1">
      <alignment horizontal="distributed" vertical="center" indent="1"/>
      <protection locked="0"/>
    </xf>
    <xf numFmtId="187" fontId="9" fillId="7" borderId="2" xfId="3" applyNumberFormat="1" applyFont="1" applyFill="1" applyBorder="1" applyAlignment="1" applyProtection="1">
      <alignment horizontal="distributed" vertical="center" indent="1"/>
      <protection locked="0"/>
    </xf>
    <xf numFmtId="179" fontId="9" fillId="3" borderId="2" xfId="2" applyNumberFormat="1" applyFont="1" applyFill="1" applyBorder="1" applyAlignment="1" applyProtection="1">
      <alignment horizontal="right" vertical="center"/>
    </xf>
    <xf numFmtId="0" fontId="9" fillId="7" borderId="17" xfId="3" applyFont="1" applyFill="1" applyBorder="1" applyAlignment="1" applyProtection="1">
      <alignment vertical="top" wrapText="1"/>
      <protection locked="0"/>
    </xf>
    <xf numFmtId="0" fontId="9" fillId="7" borderId="6" xfId="3" applyFont="1" applyFill="1" applyBorder="1" applyAlignment="1" applyProtection="1">
      <alignment vertical="top" wrapText="1"/>
      <protection locked="0"/>
    </xf>
    <xf numFmtId="0" fontId="9" fillId="7" borderId="140" xfId="3" applyFont="1" applyFill="1" applyBorder="1" applyAlignment="1" applyProtection="1">
      <alignment vertical="top" wrapText="1"/>
      <protection locked="0"/>
    </xf>
    <xf numFmtId="0" fontId="9" fillId="0" borderId="0" xfId="3" applyFont="1" applyAlignment="1" applyProtection="1">
      <alignment horizontal="center" vertical="center" shrinkToFit="1"/>
      <protection locked="0"/>
    </xf>
    <xf numFmtId="0" fontId="9" fillId="3" borderId="5" xfId="3" applyFont="1" applyFill="1" applyBorder="1" applyAlignment="1">
      <alignment horizontal="left" vertical="center" indent="1"/>
    </xf>
    <xf numFmtId="0" fontId="9" fillId="3" borderId="6" xfId="3" applyFont="1" applyFill="1" applyBorder="1" applyAlignment="1">
      <alignment horizontal="left" vertical="center" indent="1"/>
    </xf>
    <xf numFmtId="0" fontId="9" fillId="3" borderId="140" xfId="3" applyFont="1" applyFill="1" applyBorder="1" applyAlignment="1">
      <alignment horizontal="left" vertical="center" indent="1"/>
    </xf>
    <xf numFmtId="178" fontId="9" fillId="7" borderId="45" xfId="3" applyNumberFormat="1" applyFont="1" applyFill="1" applyBorder="1" applyAlignment="1">
      <alignment horizontal="right" vertical="distributed" indent="1"/>
    </xf>
    <xf numFmtId="178" fontId="9" fillId="7" borderId="2" xfId="3" applyNumberFormat="1" applyFont="1" applyFill="1" applyBorder="1" applyAlignment="1">
      <alignment horizontal="right" vertical="distributed" indent="1"/>
    </xf>
    <xf numFmtId="178" fontId="9" fillId="7" borderId="46" xfId="3" applyNumberFormat="1" applyFont="1" applyFill="1" applyBorder="1" applyAlignment="1">
      <alignment horizontal="right" vertical="distributed" indent="1"/>
    </xf>
    <xf numFmtId="178" fontId="9" fillId="7" borderId="43" xfId="3" applyNumberFormat="1" applyFont="1" applyFill="1" applyBorder="1" applyAlignment="1">
      <alignment horizontal="right" vertical="distributed" indent="1"/>
    </xf>
    <xf numFmtId="179" fontId="9" fillId="3" borderId="8" xfId="2" applyNumberFormat="1" applyFont="1" applyFill="1" applyBorder="1" applyAlignment="1" applyProtection="1">
      <alignment horizontal="right" vertical="center"/>
    </xf>
    <xf numFmtId="0" fontId="9" fillId="7" borderId="5" xfId="3" applyFont="1" applyFill="1" applyBorder="1" applyAlignment="1">
      <alignment horizontal="left" vertical="center" indent="1"/>
    </xf>
    <xf numFmtId="0" fontId="9" fillId="7" borderId="6" xfId="3" applyFont="1" applyFill="1" applyBorder="1" applyAlignment="1">
      <alignment horizontal="left" vertical="center" indent="1"/>
    </xf>
    <xf numFmtId="0" fontId="9" fillId="7" borderId="140" xfId="3" applyFont="1" applyFill="1" applyBorder="1" applyAlignment="1">
      <alignment horizontal="left" vertical="center" indent="1"/>
    </xf>
    <xf numFmtId="0" fontId="9" fillId="0" borderId="0" xfId="3" applyFont="1" applyAlignment="1" applyProtection="1">
      <alignment horizontal="left" vertical="center" wrapText="1"/>
      <protection locked="0"/>
    </xf>
    <xf numFmtId="0" fontId="9" fillId="7" borderId="14" xfId="3" applyFont="1" applyFill="1" applyBorder="1" applyAlignment="1">
      <alignment horizontal="left" vertical="center" indent="1"/>
    </xf>
    <xf numFmtId="0" fontId="9" fillId="7" borderId="8" xfId="3" applyFont="1" applyFill="1" applyBorder="1" applyAlignment="1">
      <alignment horizontal="left" vertical="center" indent="1"/>
    </xf>
    <xf numFmtId="0" fontId="9" fillId="7" borderId="15" xfId="3" applyFont="1" applyFill="1" applyBorder="1" applyAlignment="1">
      <alignment horizontal="left" vertical="center" indent="1"/>
    </xf>
    <xf numFmtId="0" fontId="9" fillId="7" borderId="2" xfId="3" applyFont="1" applyFill="1" applyBorder="1" applyAlignment="1">
      <alignment horizontal="distributed" vertical="center"/>
    </xf>
    <xf numFmtId="38" fontId="9" fillId="0" borderId="2" xfId="2" applyFont="1" applyBorder="1" applyAlignment="1">
      <alignment horizontal="left" vertical="distributed"/>
    </xf>
    <xf numFmtId="189" fontId="9" fillId="7" borderId="163" xfId="3" applyNumberFormat="1" applyFont="1" applyFill="1" applyBorder="1" applyAlignment="1">
      <alignment horizontal="right" vertical="center" wrapText="1"/>
    </xf>
    <xf numFmtId="189" fontId="9" fillId="7" borderId="13" xfId="3" applyNumberFormat="1" applyFont="1" applyFill="1" applyBorder="1" applyAlignment="1">
      <alignment horizontal="right" vertical="center" wrapText="1"/>
    </xf>
    <xf numFmtId="38" fontId="9" fillId="0" borderId="13" xfId="2" applyFont="1" applyBorder="1" applyAlignment="1">
      <alignment horizontal="left" vertical="distributed"/>
    </xf>
    <xf numFmtId="0" fontId="12" fillId="0" borderId="29" xfId="3" applyFont="1" applyBorder="1" applyAlignment="1">
      <alignment horizontal="justify" vertical="center" wrapText="1"/>
    </xf>
    <xf numFmtId="0" fontId="12" fillId="0" borderId="4" xfId="3" applyFont="1" applyBorder="1" applyAlignment="1">
      <alignment horizontal="justify" vertical="center" wrapText="1"/>
    </xf>
    <xf numFmtId="0" fontId="12" fillId="0" borderId="16" xfId="3" applyFont="1" applyBorder="1" applyAlignment="1">
      <alignment horizontal="justify" vertical="center" wrapText="1"/>
    </xf>
    <xf numFmtId="0" fontId="9" fillId="7" borderId="52" xfId="3" applyFont="1" applyFill="1" applyBorder="1" applyAlignment="1">
      <alignment horizontal="justify" vertical="center" wrapText="1"/>
    </xf>
    <xf numFmtId="189" fontId="9" fillId="7" borderId="1" xfId="8" applyNumberFormat="1" applyFont="1" applyFill="1" applyBorder="1" applyAlignment="1">
      <alignment horizontal="right" vertical="center"/>
    </xf>
    <xf numFmtId="189" fontId="9" fillId="7" borderId="2" xfId="8" applyNumberFormat="1" applyFont="1" applyFill="1" applyBorder="1" applyAlignment="1">
      <alignment horizontal="right" vertical="center"/>
    </xf>
    <xf numFmtId="189" fontId="9" fillId="7" borderId="3" xfId="8" applyNumberFormat="1" applyFont="1" applyFill="1" applyBorder="1" applyAlignment="1">
      <alignment horizontal="right" vertical="center"/>
    </xf>
    <xf numFmtId="0" fontId="9" fillId="0" borderId="1" xfId="3" applyFont="1" applyBorder="1" applyAlignment="1">
      <alignment horizontal="left" vertical="center"/>
    </xf>
    <xf numFmtId="0" fontId="9" fillId="0" borderId="8" xfId="3" applyFont="1" applyBorder="1" applyAlignment="1">
      <alignment horizontal="distributed" vertical="center" indent="1"/>
    </xf>
    <xf numFmtId="189" fontId="9" fillId="3" borderId="19" xfId="8" applyNumberFormat="1" applyFont="1" applyFill="1" applyBorder="1" applyAlignment="1">
      <alignment horizontal="right" vertical="center"/>
    </xf>
    <xf numFmtId="189" fontId="9" fillId="3" borderId="13" xfId="8" applyNumberFormat="1" applyFont="1" applyFill="1" applyBorder="1" applyAlignment="1">
      <alignment horizontal="right" vertical="center"/>
    </xf>
    <xf numFmtId="189" fontId="9" fillId="3" borderId="18" xfId="8" applyNumberFormat="1" applyFont="1" applyFill="1" applyBorder="1" applyAlignment="1">
      <alignment horizontal="right" vertical="center"/>
    </xf>
    <xf numFmtId="0" fontId="9" fillId="0" borderId="19" xfId="3" applyFont="1" applyBorder="1" applyAlignment="1">
      <alignment horizontal="left" vertical="center"/>
    </xf>
    <xf numFmtId="189" fontId="9" fillId="3" borderId="1" xfId="8" applyNumberFormat="1" applyFont="1" applyFill="1" applyBorder="1" applyAlignment="1">
      <alignment horizontal="right" vertical="center"/>
    </xf>
    <xf numFmtId="189" fontId="9" fillId="3" borderId="2" xfId="8" applyNumberFormat="1" applyFont="1" applyFill="1" applyBorder="1" applyAlignment="1">
      <alignment horizontal="right" vertical="center"/>
    </xf>
    <xf numFmtId="189" fontId="9" fillId="3" borderId="3" xfId="8" applyNumberFormat="1" applyFont="1" applyFill="1" applyBorder="1" applyAlignment="1">
      <alignment horizontal="right" vertical="center"/>
    </xf>
    <xf numFmtId="38" fontId="9" fillId="0" borderId="0" xfId="8" applyFont="1" applyBorder="1" applyAlignment="1">
      <alignment horizontal="right" vertical="center"/>
    </xf>
    <xf numFmtId="0" fontId="45" fillId="0" borderId="51" xfId="3" applyFont="1" applyBorder="1" applyAlignment="1">
      <alignment horizontal="center" vertical="center" wrapText="1"/>
    </xf>
    <xf numFmtId="0" fontId="45" fillId="0" borderId="4" xfId="3" applyFont="1" applyBorder="1" applyAlignment="1">
      <alignment horizontal="center" vertical="center" wrapText="1"/>
    </xf>
    <xf numFmtId="0" fontId="45" fillId="0" borderId="30" xfId="3" applyFont="1" applyBorder="1" applyAlignment="1">
      <alignment horizontal="center" vertical="center" wrapText="1"/>
    </xf>
    <xf numFmtId="0" fontId="45" fillId="0" borderId="23" xfId="3" applyFont="1" applyBorder="1" applyAlignment="1">
      <alignment horizontal="center" vertical="center" wrapText="1"/>
    </xf>
    <xf numFmtId="0" fontId="45" fillId="0" borderId="24" xfId="3" applyFont="1" applyBorder="1" applyAlignment="1">
      <alignment horizontal="center" vertical="center" wrapText="1"/>
    </xf>
    <xf numFmtId="0" fontId="45" fillId="0" borderId="28" xfId="3" applyFont="1" applyBorder="1" applyAlignment="1">
      <alignment horizontal="center" vertical="center" wrapText="1"/>
    </xf>
    <xf numFmtId="0" fontId="45" fillId="0" borderId="1" xfId="3" applyFont="1" applyBorder="1" applyAlignment="1">
      <alignment horizontal="center" vertical="center" shrinkToFit="1"/>
    </xf>
    <xf numFmtId="0" fontId="45" fillId="0" borderId="2" xfId="3" applyFont="1" applyBorder="1" applyAlignment="1">
      <alignment horizontal="center" vertical="center" shrinkToFit="1"/>
    </xf>
    <xf numFmtId="0" fontId="45" fillId="0" borderId="3" xfId="3" applyFont="1" applyBorder="1" applyAlignment="1">
      <alignment horizontal="center" vertical="center" shrinkToFit="1"/>
    </xf>
    <xf numFmtId="0" fontId="45" fillId="0" borderId="19" xfId="3" applyFont="1" applyBorder="1" applyAlignment="1">
      <alignment horizontal="center" vertical="center"/>
    </xf>
    <xf numFmtId="0" fontId="45" fillId="0" borderId="13" xfId="3" applyFont="1" applyBorder="1" applyAlignment="1">
      <alignment horizontal="center" vertical="center"/>
    </xf>
    <xf numFmtId="0" fontId="45" fillId="0" borderId="18" xfId="3" applyFont="1" applyBorder="1" applyAlignment="1">
      <alignment horizontal="center" vertical="center"/>
    </xf>
    <xf numFmtId="0" fontId="9" fillId="7" borderId="19" xfId="3" applyFont="1" applyFill="1" applyBorder="1" applyAlignment="1" applyProtection="1">
      <alignment horizontal="left" vertical="center" indent="1"/>
      <protection locked="0"/>
    </xf>
    <xf numFmtId="0" fontId="9" fillId="7" borderId="13" xfId="3" applyFont="1" applyFill="1" applyBorder="1" applyAlignment="1" applyProtection="1">
      <alignment horizontal="left" vertical="center" indent="1"/>
      <protection locked="0"/>
    </xf>
    <xf numFmtId="0" fontId="9" fillId="7" borderId="20" xfId="3" applyFont="1" applyFill="1" applyBorder="1" applyAlignment="1" applyProtection="1">
      <alignment horizontal="left" vertical="center" indent="1"/>
      <protection locked="0"/>
    </xf>
    <xf numFmtId="0" fontId="45" fillId="0" borderId="32" xfId="3" applyFont="1" applyBorder="1" applyAlignment="1">
      <alignment horizontal="center" vertical="center" wrapText="1"/>
    </xf>
    <xf numFmtId="0" fontId="45" fillId="0" borderId="33" xfId="3" applyFont="1" applyBorder="1" applyAlignment="1">
      <alignment horizontal="center" vertical="center" wrapText="1"/>
    </xf>
    <xf numFmtId="0" fontId="45" fillId="0" borderId="136" xfId="3" applyFont="1" applyBorder="1" applyAlignment="1">
      <alignment horizontal="center" vertical="center" wrapText="1"/>
    </xf>
    <xf numFmtId="0" fontId="45" fillId="0" borderId="52" xfId="3" applyFont="1" applyBorder="1" applyAlignment="1">
      <alignment horizontal="center" vertical="center" wrapText="1"/>
    </xf>
    <xf numFmtId="0" fontId="45" fillId="0" borderId="6" xfId="3" applyFont="1" applyBorder="1" applyAlignment="1">
      <alignment horizontal="center" vertical="center" wrapText="1"/>
    </xf>
    <xf numFmtId="0" fontId="45" fillId="0" borderId="31" xfId="3" applyFont="1" applyBorder="1" applyAlignment="1">
      <alignment horizontal="center" vertical="center" wrapText="1"/>
    </xf>
    <xf numFmtId="0" fontId="45" fillId="0" borderId="14" xfId="3" applyFont="1" applyBorder="1" applyAlignment="1">
      <alignment horizontal="center" vertical="center" shrinkToFit="1"/>
    </xf>
    <xf numFmtId="0" fontId="45" fillId="0" borderId="8" xfId="3" applyFont="1" applyBorder="1" applyAlignment="1">
      <alignment horizontal="center" vertical="center" shrinkToFit="1"/>
    </xf>
    <xf numFmtId="0" fontId="45" fillId="0" borderId="9" xfId="3" applyFont="1" applyBorder="1" applyAlignment="1">
      <alignment horizontal="center" vertical="center" shrinkToFit="1"/>
    </xf>
    <xf numFmtId="0" fontId="44" fillId="7" borderId="14" xfId="3" applyFont="1" applyFill="1" applyBorder="1" applyAlignment="1" applyProtection="1">
      <alignment horizontal="left" vertical="center" indent="1"/>
      <protection locked="0"/>
    </xf>
    <xf numFmtId="0" fontId="44" fillId="7" borderId="8" xfId="3" applyFont="1" applyFill="1" applyBorder="1" applyAlignment="1" applyProtection="1">
      <alignment horizontal="left" vertical="center" indent="1"/>
      <protection locked="0"/>
    </xf>
    <xf numFmtId="0" fontId="44" fillId="7" borderId="15" xfId="3" applyFont="1" applyFill="1" applyBorder="1" applyAlignment="1" applyProtection="1">
      <alignment horizontal="left" vertical="center" indent="1"/>
      <protection locked="0"/>
    </xf>
    <xf numFmtId="0" fontId="45" fillId="0" borderId="1" xfId="3" applyFont="1" applyBorder="1" applyAlignment="1">
      <alignment horizontal="center" vertical="center"/>
    </xf>
    <xf numFmtId="0" fontId="45" fillId="0" borderId="2" xfId="3" applyFont="1" applyBorder="1" applyAlignment="1">
      <alignment horizontal="center" vertical="center"/>
    </xf>
    <xf numFmtId="0" fontId="45" fillId="0" borderId="3" xfId="3" applyFont="1" applyBorder="1" applyAlignment="1">
      <alignment horizontal="center" vertical="center"/>
    </xf>
    <xf numFmtId="0" fontId="44" fillId="7" borderId="1" xfId="3" applyFont="1" applyFill="1" applyBorder="1" applyAlignment="1" applyProtection="1">
      <alignment horizontal="left" vertical="center" indent="1"/>
      <protection locked="0"/>
    </xf>
    <xf numFmtId="0" fontId="44" fillId="7" borderId="2" xfId="3" applyFont="1" applyFill="1" applyBorder="1" applyAlignment="1" applyProtection="1">
      <alignment horizontal="left" vertical="center" indent="1"/>
      <protection locked="0"/>
    </xf>
    <xf numFmtId="0" fontId="44" fillId="7" borderId="11" xfId="3" applyFont="1" applyFill="1" applyBorder="1" applyAlignment="1" applyProtection="1">
      <alignment horizontal="left" vertical="center" indent="1"/>
      <protection locked="0"/>
    </xf>
    <xf numFmtId="0" fontId="9" fillId="7" borderId="2" xfId="0" applyFont="1" applyFill="1" applyBorder="1" applyAlignment="1" applyProtection="1">
      <alignment vertical="center" wrapText="1"/>
      <protection locked="0"/>
    </xf>
    <xf numFmtId="0" fontId="107" fillId="3" borderId="0" xfId="0" applyFont="1" applyFill="1" applyAlignment="1">
      <alignment vertical="top" shrinkToFit="1"/>
    </xf>
    <xf numFmtId="0" fontId="9" fillId="7" borderId="0" xfId="0" applyFont="1" applyFill="1" applyAlignment="1">
      <alignment vertical="center" shrinkToFit="1"/>
    </xf>
    <xf numFmtId="0" fontId="10" fillId="2" borderId="0" xfId="3" applyFont="1" applyFill="1" applyAlignment="1">
      <alignment horizontal="center" vertical="center"/>
    </xf>
    <xf numFmtId="0" fontId="9" fillId="2" borderId="0" xfId="0" applyFont="1" applyFill="1" applyAlignment="1">
      <alignment horizontal="justify" vertical="center" wrapText="1"/>
    </xf>
    <xf numFmtId="0" fontId="9" fillId="7" borderId="6" xfId="0" applyFont="1" applyFill="1" applyBorder="1" applyAlignment="1" applyProtection="1">
      <alignment vertical="center" shrinkToFit="1"/>
      <protection locked="0"/>
    </xf>
    <xf numFmtId="0" fontId="9" fillId="7" borderId="2" xfId="0" applyFont="1" applyFill="1" applyBorder="1" applyAlignment="1" applyProtection="1">
      <alignment vertical="center" shrinkToFit="1"/>
      <protection locked="0"/>
    </xf>
    <xf numFmtId="0" fontId="31" fillId="0" borderId="48" xfId="0" applyFont="1" applyBorder="1" applyAlignment="1">
      <alignment horizontal="center" vertical="center"/>
    </xf>
    <xf numFmtId="0" fontId="31" fillId="0" borderId="29" xfId="0" applyFont="1" applyBorder="1" applyAlignment="1">
      <alignment horizontal="center" vertical="center"/>
    </xf>
    <xf numFmtId="0" fontId="31" fillId="0" borderId="30" xfId="0" applyFont="1" applyBorder="1" applyAlignment="1">
      <alignment horizontal="center" vertical="center"/>
    </xf>
    <xf numFmtId="0" fontId="0" fillId="0" borderId="5" xfId="0" applyBorder="1" applyAlignment="1">
      <alignment horizontal="center" vertical="center"/>
    </xf>
    <xf numFmtId="0" fontId="0" fillId="0" borderId="31" xfId="0" applyBorder="1" applyAlignment="1">
      <alignment horizontal="center" vertical="center"/>
    </xf>
    <xf numFmtId="49" fontId="9" fillId="3" borderId="10" xfId="3" applyNumberFormat="1" applyFont="1" applyFill="1" applyBorder="1" applyAlignment="1" applyProtection="1">
      <alignment horizontal="left" vertical="distributed" indent="1"/>
      <protection locked="0"/>
    </xf>
    <xf numFmtId="0" fontId="11" fillId="3" borderId="36" xfId="3" applyFont="1" applyFill="1" applyBorder="1" applyAlignment="1" applyProtection="1">
      <alignment horizontal="left" vertical="distributed" indent="1"/>
      <protection locked="0"/>
    </xf>
    <xf numFmtId="0" fontId="9" fillId="3" borderId="139" xfId="3" applyFont="1" applyFill="1" applyBorder="1" applyAlignment="1" applyProtection="1">
      <alignment horizontal="left" vertical="distributed" indent="1"/>
      <protection locked="0"/>
    </xf>
    <xf numFmtId="0" fontId="9" fillId="7" borderId="0" xfId="4" applyFont="1" applyFill="1" applyAlignment="1" applyProtection="1">
      <alignment horizontal="justify" vertical="center" wrapText="1"/>
      <protection locked="0"/>
    </xf>
    <xf numFmtId="187" fontId="9" fillId="7" borderId="0" xfId="3" applyNumberFormat="1" applyFont="1" applyFill="1" applyAlignment="1" applyProtection="1">
      <alignment horizontal="distributed" vertical="center"/>
      <protection locked="0"/>
    </xf>
    <xf numFmtId="0" fontId="9" fillId="3" borderId="7" xfId="3" applyFont="1" applyFill="1" applyBorder="1" applyAlignment="1" applyProtection="1">
      <alignment horizontal="left" vertical="distributed" indent="1"/>
      <protection locked="0"/>
    </xf>
    <xf numFmtId="0" fontId="9" fillId="3" borderId="10" xfId="3" applyFont="1" applyFill="1" applyBorder="1" applyAlignment="1" applyProtection="1">
      <alignment horizontal="left" vertical="distributed" indent="1"/>
      <protection locked="0"/>
    </xf>
    <xf numFmtId="0" fontId="9" fillId="3" borderId="0" xfId="4" applyFont="1" applyFill="1" applyAlignment="1" applyProtection="1">
      <alignment vertical="top" wrapText="1"/>
      <protection locked="0"/>
    </xf>
    <xf numFmtId="0" fontId="9" fillId="3" borderId="0" xfId="3" applyFont="1" applyFill="1" applyAlignment="1" applyProtection="1">
      <alignment vertical="top" shrinkToFit="1"/>
      <protection locked="0"/>
    </xf>
    <xf numFmtId="38" fontId="9" fillId="3" borderId="6" xfId="2" applyFont="1" applyFill="1" applyBorder="1" applyAlignment="1" applyProtection="1">
      <alignment horizontal="center" vertical="center"/>
      <protection locked="0"/>
    </xf>
    <xf numFmtId="179" fontId="9" fillId="3" borderId="2" xfId="1" applyNumberFormat="1" applyFont="1" applyFill="1" applyBorder="1" applyAlignment="1" applyProtection="1">
      <alignment horizontal="right" vertical="center"/>
    </xf>
    <xf numFmtId="0" fontId="9" fillId="7" borderId="29" xfId="3" applyFont="1" applyFill="1" applyBorder="1" applyAlignment="1" applyProtection="1">
      <alignment horizontal="left" vertical="center" wrapText="1" indent="1"/>
      <protection locked="0"/>
    </xf>
    <xf numFmtId="0" fontId="9" fillId="7" borderId="4" xfId="3" applyFont="1" applyFill="1" applyBorder="1" applyAlignment="1" applyProtection="1">
      <alignment horizontal="left" vertical="center" wrapText="1" indent="1"/>
      <protection locked="0"/>
    </xf>
    <xf numFmtId="0" fontId="9" fillId="7" borderId="16" xfId="3" applyFont="1" applyFill="1" applyBorder="1" applyAlignment="1" applyProtection="1">
      <alignment horizontal="left" vertical="center" wrapText="1" indent="1"/>
      <protection locked="0"/>
    </xf>
    <xf numFmtId="0" fontId="9" fillId="7" borderId="27" xfId="3" applyFont="1" applyFill="1" applyBorder="1" applyAlignment="1" applyProtection="1">
      <alignment horizontal="left" vertical="center" wrapText="1" indent="1"/>
      <protection locked="0"/>
    </xf>
    <xf numFmtId="0" fontId="9" fillId="7" borderId="24" xfId="3" applyFont="1" applyFill="1" applyBorder="1" applyAlignment="1" applyProtection="1">
      <alignment horizontal="left" vertical="center" wrapText="1" indent="1"/>
      <protection locked="0"/>
    </xf>
    <xf numFmtId="0" fontId="9" fillId="7" borderId="25" xfId="3" applyFont="1" applyFill="1" applyBorder="1" applyAlignment="1" applyProtection="1">
      <alignment horizontal="left" vertical="center" wrapText="1" indent="1"/>
      <protection locked="0"/>
    </xf>
    <xf numFmtId="0" fontId="14" fillId="0" borderId="23" xfId="3" applyFont="1" applyBorder="1" applyAlignment="1">
      <alignment horizontal="center" vertical="center" wrapText="1"/>
    </xf>
    <xf numFmtId="0" fontId="14" fillId="0" borderId="24" xfId="3" applyFont="1" applyBorder="1" applyAlignment="1">
      <alignment horizontal="center" vertical="center" wrapText="1"/>
    </xf>
    <xf numFmtId="0" fontId="14" fillId="0" borderId="28" xfId="3" applyFont="1" applyBorder="1" applyAlignment="1">
      <alignment horizontal="center" vertical="center" wrapText="1"/>
    </xf>
    <xf numFmtId="181" fontId="9" fillId="3" borderId="2" xfId="2" applyNumberFormat="1" applyFont="1" applyFill="1" applyBorder="1" applyAlignment="1" applyProtection="1">
      <alignment horizontal="right" vertical="center"/>
    </xf>
    <xf numFmtId="178" fontId="9" fillId="3" borderId="1" xfId="3" applyNumberFormat="1" applyFont="1" applyFill="1" applyBorder="1" applyAlignment="1">
      <alignment horizontal="right" vertical="center"/>
    </xf>
    <xf numFmtId="178" fontId="9" fillId="3" borderId="2" xfId="3" applyNumberFormat="1" applyFont="1" applyFill="1" applyBorder="1" applyAlignment="1">
      <alignment horizontal="right" vertical="center"/>
    </xf>
    <xf numFmtId="178" fontId="9" fillId="3" borderId="6" xfId="3" applyNumberFormat="1" applyFont="1" applyFill="1" applyBorder="1" applyAlignment="1">
      <alignment horizontal="right" vertical="center"/>
    </xf>
    <xf numFmtId="181" fontId="9" fillId="3" borderId="8" xfId="2" applyNumberFormat="1" applyFont="1" applyFill="1" applyBorder="1" applyAlignment="1" applyProtection="1">
      <alignment horizontal="right" vertical="center"/>
    </xf>
    <xf numFmtId="180" fontId="9" fillId="21" borderId="2" xfId="2" applyNumberFormat="1" applyFont="1" applyFill="1" applyBorder="1" applyAlignment="1" applyProtection="1">
      <alignment horizontal="center" vertical="center"/>
    </xf>
    <xf numFmtId="0" fontId="9" fillId="0" borderId="2" xfId="3" quotePrefix="1" applyFont="1" applyBorder="1" applyAlignment="1">
      <alignment horizontal="center" vertical="center"/>
    </xf>
    <xf numFmtId="197" fontId="9" fillId="21" borderId="2" xfId="2" applyNumberFormat="1" applyFont="1" applyFill="1" applyBorder="1" applyAlignment="1" applyProtection="1">
      <alignment horizontal="center" vertical="center"/>
    </xf>
    <xf numFmtId="0" fontId="9" fillId="0" borderId="1" xfId="3" applyFont="1" applyBorder="1" applyAlignment="1" applyProtection="1">
      <alignment horizontal="left" vertical="center" wrapText="1"/>
      <protection locked="0"/>
    </xf>
    <xf numFmtId="0" fontId="9" fillId="0" borderId="2" xfId="3" applyFont="1" applyBorder="1" applyAlignment="1" applyProtection="1">
      <alignment horizontal="left" vertical="center" wrapText="1"/>
      <protection locked="0"/>
    </xf>
    <xf numFmtId="0" fontId="9" fillId="0" borderId="3" xfId="3" applyFont="1" applyBorder="1" applyAlignment="1" applyProtection="1">
      <alignment horizontal="left" vertical="center" wrapText="1"/>
      <protection locked="0"/>
    </xf>
    <xf numFmtId="0" fontId="9" fillId="0" borderId="3" xfId="3" applyFont="1" applyBorder="1" applyAlignment="1">
      <alignment horizontal="left" vertical="center"/>
    </xf>
    <xf numFmtId="180" fontId="9" fillId="7" borderId="2" xfId="2" applyNumberFormat="1" applyFont="1" applyFill="1" applyBorder="1" applyAlignment="1" applyProtection="1">
      <alignment horizontal="center" vertical="center"/>
    </xf>
    <xf numFmtId="180" fontId="9" fillId="21" borderId="6" xfId="2" applyNumberFormat="1" applyFont="1" applyFill="1" applyBorder="1" applyAlignment="1" applyProtection="1">
      <alignment horizontal="center" vertical="center"/>
    </xf>
    <xf numFmtId="180" fontId="9" fillId="7" borderId="8" xfId="2" applyNumberFormat="1" applyFont="1" applyFill="1" applyBorder="1" applyAlignment="1" applyProtection="1">
      <alignment horizontal="center" vertical="center"/>
    </xf>
    <xf numFmtId="0" fontId="15" fillId="3" borderId="35" xfId="5" applyFill="1" applyBorder="1" applyAlignment="1" applyProtection="1">
      <alignment horizontal="center" vertical="center"/>
      <protection locked="0"/>
    </xf>
    <xf numFmtId="0" fontId="15" fillId="3" borderId="33" xfId="5" applyFill="1" applyBorder="1" applyAlignment="1" applyProtection="1">
      <alignment horizontal="center" vertical="center"/>
      <protection locked="0"/>
    </xf>
    <xf numFmtId="0" fontId="15" fillId="3" borderId="34" xfId="5" applyFill="1" applyBorder="1" applyAlignment="1" applyProtection="1">
      <alignment horizontal="center" vertical="center"/>
      <protection locked="0"/>
    </xf>
    <xf numFmtId="0" fontId="15" fillId="3" borderId="1" xfId="5" applyFill="1" applyBorder="1" applyAlignment="1" applyProtection="1">
      <alignment horizontal="center" vertical="center"/>
      <protection locked="0"/>
    </xf>
    <xf numFmtId="0" fontId="15" fillId="3" borderId="2" xfId="5" applyFill="1" applyBorder="1" applyAlignment="1" applyProtection="1">
      <alignment horizontal="center" vertical="center"/>
      <protection locked="0"/>
    </xf>
    <xf numFmtId="0" fontId="15" fillId="3" borderId="11" xfId="5" applyFill="1" applyBorder="1" applyAlignment="1" applyProtection="1">
      <alignment horizontal="center" vertical="center"/>
      <protection locked="0"/>
    </xf>
    <xf numFmtId="0" fontId="15" fillId="0" borderId="65" xfId="5" applyBorder="1" applyAlignment="1">
      <alignment horizontal="center" vertical="center"/>
    </xf>
    <xf numFmtId="0" fontId="15" fillId="0" borderId="55" xfId="5" applyBorder="1" applyAlignment="1">
      <alignment horizontal="center" vertical="center"/>
    </xf>
    <xf numFmtId="0" fontId="15" fillId="0" borderId="32" xfId="5" applyBorder="1" applyAlignment="1">
      <alignment horizontal="center" vertical="center" wrapText="1"/>
    </xf>
    <xf numFmtId="176" fontId="9" fillId="7" borderId="6" xfId="2" applyNumberFormat="1" applyFont="1" applyFill="1" applyBorder="1" applyAlignment="1">
      <alignment horizontal="left" vertical="center"/>
    </xf>
    <xf numFmtId="176" fontId="9" fillId="7" borderId="31" xfId="2" applyNumberFormat="1" applyFont="1" applyFill="1" applyBorder="1" applyAlignment="1">
      <alignment horizontal="left" vertical="center"/>
    </xf>
    <xf numFmtId="176" fontId="9" fillId="7" borderId="5" xfId="2" applyNumberFormat="1" applyFont="1" applyFill="1" applyBorder="1" applyAlignment="1">
      <alignment horizontal="right" vertical="center"/>
    </xf>
    <xf numFmtId="176" fontId="9" fillId="7" borderId="6" xfId="2" applyNumberFormat="1" applyFont="1" applyFill="1" applyBorder="1" applyAlignment="1">
      <alignment horizontal="right" vertical="center"/>
    </xf>
    <xf numFmtId="176" fontId="9" fillId="7" borderId="157" xfId="2" applyNumberFormat="1" applyFont="1" applyFill="1" applyBorder="1" applyAlignment="1">
      <alignment horizontal="right" vertical="center"/>
    </xf>
    <xf numFmtId="176" fontId="9" fillId="7" borderId="4" xfId="2" applyNumberFormat="1" applyFont="1" applyFill="1" applyBorder="1" applyAlignment="1">
      <alignment horizontal="left" vertical="center"/>
    </xf>
    <xf numFmtId="176" fontId="9" fillId="7" borderId="30" xfId="2" applyNumberFormat="1" applyFont="1" applyFill="1" applyBorder="1" applyAlignment="1">
      <alignment horizontal="left" vertical="center"/>
    </xf>
    <xf numFmtId="176" fontId="9" fillId="7" borderId="0" xfId="2" applyNumberFormat="1" applyFont="1" applyFill="1" applyBorder="1" applyAlignment="1">
      <alignment horizontal="left" vertical="center"/>
    </xf>
    <xf numFmtId="176" fontId="9" fillId="7" borderId="26" xfId="2" applyNumberFormat="1" applyFont="1" applyFill="1" applyBorder="1" applyAlignment="1">
      <alignment horizontal="left" vertical="center"/>
    </xf>
    <xf numFmtId="176" fontId="9" fillId="7" borderId="21" xfId="2" applyNumberFormat="1" applyFont="1" applyFill="1" applyBorder="1" applyAlignment="1">
      <alignment horizontal="right" vertical="center"/>
    </xf>
    <xf numFmtId="176" fontId="9" fillId="7" borderId="0" xfId="2" applyNumberFormat="1" applyFont="1" applyFill="1" applyBorder="1" applyAlignment="1">
      <alignment horizontal="right" vertical="center"/>
    </xf>
    <xf numFmtId="176" fontId="9" fillId="7" borderId="178" xfId="2" applyNumberFormat="1" applyFont="1" applyFill="1" applyBorder="1" applyAlignment="1">
      <alignment horizontal="right" vertical="center"/>
    </xf>
    <xf numFmtId="176" fontId="9" fillId="7" borderId="29" xfId="2" applyNumberFormat="1" applyFont="1" applyFill="1" applyBorder="1" applyAlignment="1">
      <alignment horizontal="right" vertical="center"/>
    </xf>
    <xf numFmtId="176" fontId="9" fillId="7" borderId="4" xfId="2" applyNumberFormat="1" applyFont="1" applyFill="1" applyBorder="1" applyAlignment="1">
      <alignment horizontal="right" vertical="center"/>
    </xf>
    <xf numFmtId="176" fontId="9" fillId="7" borderId="177" xfId="2" applyNumberFormat="1" applyFont="1" applyFill="1" applyBorder="1" applyAlignment="1">
      <alignment horizontal="right" vertical="center"/>
    </xf>
    <xf numFmtId="0" fontId="9" fillId="7" borderId="21" xfId="3" applyFont="1" applyFill="1" applyBorder="1" applyAlignment="1">
      <alignment horizontal="center" vertical="center"/>
    </xf>
    <xf numFmtId="0" fontId="9" fillId="7" borderId="0" xfId="3" applyFont="1" applyFill="1" applyAlignment="1">
      <alignment horizontal="center" vertical="center"/>
    </xf>
    <xf numFmtId="0" fontId="9" fillId="7" borderId="26" xfId="3" applyFont="1" applyFill="1" applyBorder="1" applyAlignment="1">
      <alignment horizontal="center" vertical="center"/>
    </xf>
    <xf numFmtId="0" fontId="9" fillId="7" borderId="5" xfId="3" applyFont="1" applyFill="1" applyBorder="1" applyAlignment="1">
      <alignment horizontal="center" vertical="center"/>
    </xf>
    <xf numFmtId="0" fontId="9" fillId="7" borderId="6" xfId="3" applyFont="1" applyFill="1" applyBorder="1" applyAlignment="1">
      <alignment horizontal="center" vertical="center"/>
    </xf>
    <xf numFmtId="0" fontId="9" fillId="7" borderId="31" xfId="3" applyFont="1" applyFill="1" applyBorder="1" applyAlignment="1">
      <alignment horizontal="center" vertical="center"/>
    </xf>
    <xf numFmtId="0" fontId="9" fillId="3" borderId="21" xfId="3" applyFont="1" applyFill="1" applyBorder="1" applyAlignment="1">
      <alignment horizontal="center" vertical="center"/>
    </xf>
    <xf numFmtId="0" fontId="9" fillId="3" borderId="0" xfId="3" applyFont="1" applyFill="1" applyAlignment="1">
      <alignment horizontal="center" vertical="center"/>
    </xf>
    <xf numFmtId="0" fontId="9" fillId="3" borderId="26" xfId="3" applyFont="1" applyFill="1" applyBorder="1" applyAlignment="1">
      <alignment horizontal="center" vertical="center"/>
    </xf>
    <xf numFmtId="0" fontId="9" fillId="3" borderId="5" xfId="3" applyFont="1" applyFill="1" applyBorder="1" applyAlignment="1">
      <alignment horizontal="center" vertical="center"/>
    </xf>
    <xf numFmtId="0" fontId="9" fillId="3" borderId="6" xfId="3" applyFont="1" applyFill="1" applyBorder="1" applyAlignment="1">
      <alignment horizontal="center" vertical="center"/>
    </xf>
    <xf numFmtId="0" fontId="9" fillId="3" borderId="31" xfId="3" applyFont="1" applyFill="1" applyBorder="1" applyAlignment="1">
      <alignment horizontal="center" vertical="center"/>
    </xf>
    <xf numFmtId="3" fontId="9" fillId="7" borderId="5" xfId="3" applyNumberFormat="1" applyFont="1" applyFill="1" applyBorder="1" applyAlignment="1">
      <alignment horizontal="center" vertical="center"/>
    </xf>
    <xf numFmtId="3" fontId="9" fillId="7" borderId="6" xfId="3" applyNumberFormat="1" applyFont="1" applyFill="1" applyBorder="1" applyAlignment="1">
      <alignment horizontal="center" vertical="center"/>
    </xf>
    <xf numFmtId="0" fontId="9" fillId="7" borderId="29" xfId="3" applyFont="1" applyFill="1" applyBorder="1" applyAlignment="1">
      <alignment horizontal="center" vertical="center"/>
    </xf>
    <xf numFmtId="0" fontId="9" fillId="7" borderId="30" xfId="3" applyFont="1" applyFill="1" applyBorder="1" applyAlignment="1">
      <alignment horizontal="center" vertical="center"/>
    </xf>
    <xf numFmtId="0" fontId="9" fillId="3" borderId="29" xfId="3" applyFont="1" applyFill="1" applyBorder="1" applyAlignment="1">
      <alignment horizontal="center" vertical="center"/>
    </xf>
    <xf numFmtId="0" fontId="9" fillId="3" borderId="4" xfId="3" applyFont="1" applyFill="1" applyBorder="1" applyAlignment="1">
      <alignment horizontal="center" vertical="center"/>
    </xf>
    <xf numFmtId="0" fontId="9" fillId="3" borderId="30" xfId="3" applyFont="1" applyFill="1" applyBorder="1" applyAlignment="1">
      <alignment horizontal="center" vertical="center"/>
    </xf>
    <xf numFmtId="3" fontId="9" fillId="7" borderId="21" xfId="3" applyNumberFormat="1" applyFont="1" applyFill="1" applyBorder="1" applyAlignment="1">
      <alignment horizontal="center" vertical="center"/>
    </xf>
    <xf numFmtId="3" fontId="9" fillId="7" borderId="0" xfId="3" applyNumberFormat="1" applyFont="1" applyFill="1" applyAlignment="1">
      <alignment horizontal="center" vertical="center"/>
    </xf>
    <xf numFmtId="3" fontId="9" fillId="7" borderId="29" xfId="3" applyNumberFormat="1" applyFont="1" applyFill="1" applyBorder="1" applyAlignment="1">
      <alignment horizontal="center" vertical="center"/>
    </xf>
    <xf numFmtId="3" fontId="9" fillId="7" borderId="4" xfId="3" applyNumberFormat="1" applyFont="1" applyFill="1" applyBorder="1" applyAlignment="1">
      <alignment horizontal="center" vertical="center"/>
    </xf>
    <xf numFmtId="0" fontId="12" fillId="0" borderId="29" xfId="3" applyFont="1" applyBorder="1" applyAlignment="1">
      <alignment horizontal="center" vertical="center"/>
    </xf>
    <xf numFmtId="0" fontId="12" fillId="0" borderId="4" xfId="3" applyFont="1" applyBorder="1" applyAlignment="1">
      <alignment horizontal="center" vertical="center"/>
    </xf>
    <xf numFmtId="0" fontId="12" fillId="0" borderId="30" xfId="3" applyFont="1" applyBorder="1" applyAlignment="1">
      <alignment horizontal="center" vertical="center"/>
    </xf>
    <xf numFmtId="0" fontId="12" fillId="0" borderId="21" xfId="3" applyFont="1" applyBorder="1" applyAlignment="1">
      <alignment horizontal="center" vertical="center"/>
    </xf>
    <xf numFmtId="0" fontId="12" fillId="0" borderId="0" xfId="3" applyFont="1" applyAlignment="1">
      <alignment horizontal="center" vertical="center"/>
    </xf>
    <xf numFmtId="0" fontId="12" fillId="0" borderId="26" xfId="3" applyFont="1" applyBorder="1" applyAlignment="1">
      <alignment horizontal="center" vertical="center"/>
    </xf>
    <xf numFmtId="0" fontId="9" fillId="0" borderId="21" xfId="3" applyFont="1" applyBorder="1" applyAlignment="1">
      <alignment horizontal="center" vertical="center"/>
    </xf>
    <xf numFmtId="176" fontId="9" fillId="0" borderId="29" xfId="2" applyNumberFormat="1" applyFont="1" applyBorder="1" applyAlignment="1">
      <alignment horizontal="center" vertical="center" shrinkToFit="1"/>
    </xf>
    <xf numFmtId="176" fontId="9" fillId="0" borderId="4" xfId="2" applyNumberFormat="1" applyFont="1" applyBorder="1" applyAlignment="1">
      <alignment horizontal="center" vertical="center" shrinkToFit="1"/>
    </xf>
    <xf numFmtId="176" fontId="9" fillId="0" borderId="30" xfId="2" applyNumberFormat="1" applyFont="1" applyBorder="1" applyAlignment="1">
      <alignment horizontal="center" vertical="center" shrinkToFit="1"/>
    </xf>
    <xf numFmtId="176" fontId="9" fillId="0" borderId="21" xfId="2" applyNumberFormat="1" applyFont="1" applyBorder="1" applyAlignment="1">
      <alignment horizontal="center" vertical="center" shrinkToFit="1"/>
    </xf>
    <xf numFmtId="176" fontId="9" fillId="0" borderId="0" xfId="2" applyNumberFormat="1" applyFont="1" applyBorder="1" applyAlignment="1">
      <alignment horizontal="center" vertical="center" shrinkToFit="1"/>
    </xf>
    <xf numFmtId="176" fontId="9" fillId="0" borderId="26" xfId="2" applyNumberFormat="1" applyFont="1" applyBorder="1" applyAlignment="1">
      <alignment horizontal="center" vertical="center" shrinkToFit="1"/>
    </xf>
    <xf numFmtId="0" fontId="45" fillId="0" borderId="29" xfId="3" applyFont="1" applyBorder="1" applyAlignment="1">
      <alignment horizontal="center" vertical="center" wrapText="1"/>
    </xf>
    <xf numFmtId="0" fontId="45" fillId="0" borderId="21" xfId="3" applyFont="1" applyBorder="1" applyAlignment="1">
      <alignment horizontal="center" vertical="center" wrapText="1"/>
    </xf>
    <xf numFmtId="0" fontId="45" fillId="0" borderId="0" xfId="3" applyFont="1" applyAlignment="1">
      <alignment horizontal="center" vertical="center" wrapText="1"/>
    </xf>
    <xf numFmtId="0" fontId="45" fillId="0" borderId="26" xfId="3" applyFont="1" applyBorder="1" applyAlignment="1">
      <alignment horizontal="center" vertical="center" wrapText="1"/>
    </xf>
    <xf numFmtId="49" fontId="9" fillId="7" borderId="10" xfId="3" applyNumberFormat="1" applyFont="1" applyFill="1" applyBorder="1" applyAlignment="1" applyProtection="1">
      <alignment horizontal="left" vertical="distributed" indent="1"/>
      <protection locked="0"/>
    </xf>
    <xf numFmtId="0" fontId="11" fillId="7" borderId="36" xfId="3" applyFont="1" applyFill="1" applyBorder="1" applyAlignment="1" applyProtection="1">
      <alignment horizontal="left" vertical="distributed" indent="1"/>
      <protection locked="0"/>
    </xf>
    <xf numFmtId="0" fontId="9" fillId="7" borderId="139" xfId="3" applyFont="1" applyFill="1" applyBorder="1" applyAlignment="1" applyProtection="1">
      <alignment horizontal="left" vertical="distributed" indent="1"/>
      <protection locked="0"/>
    </xf>
    <xf numFmtId="0" fontId="12" fillId="7" borderId="2" xfId="3" applyFont="1" applyFill="1" applyBorder="1" applyAlignment="1" applyProtection="1">
      <alignment horizontal="center" vertical="distributed"/>
      <protection locked="0"/>
    </xf>
    <xf numFmtId="38" fontId="9" fillId="7" borderId="6" xfId="2" applyFont="1" applyFill="1" applyBorder="1" applyAlignment="1" applyProtection="1">
      <alignment horizontal="center" vertical="center"/>
      <protection locked="0"/>
    </xf>
    <xf numFmtId="0" fontId="12" fillId="0" borderId="8" xfId="3" applyFont="1" applyBorder="1" applyAlignment="1" applyProtection="1">
      <alignment horizontal="center" vertical="distributed"/>
      <protection locked="0"/>
    </xf>
    <xf numFmtId="0" fontId="12" fillId="7" borderId="8" xfId="3" applyFont="1" applyFill="1" applyBorder="1" applyAlignment="1" applyProtection="1">
      <alignment horizontal="center" vertical="distributed"/>
      <protection locked="0"/>
    </xf>
    <xf numFmtId="0" fontId="12" fillId="7" borderId="7" xfId="3" applyFont="1" applyFill="1" applyBorder="1" applyAlignment="1" applyProtection="1">
      <alignment horizontal="center" vertical="distributed"/>
      <protection locked="0"/>
    </xf>
    <xf numFmtId="0" fontId="12" fillId="7" borderId="10" xfId="3" applyFont="1" applyFill="1" applyBorder="1" applyAlignment="1" applyProtection="1">
      <alignment horizontal="center" vertical="distributed"/>
      <protection locked="0"/>
    </xf>
    <xf numFmtId="0" fontId="71" fillId="0" borderId="0" xfId="9" applyFont="1" applyAlignment="1">
      <alignment horizontal="justify" vertical="center"/>
    </xf>
    <xf numFmtId="0" fontId="67" fillId="0" borderId="0" xfId="9" applyFont="1" applyAlignment="1">
      <alignment horizontal="center" vertical="center"/>
    </xf>
    <xf numFmtId="0" fontId="68" fillId="0" borderId="0" xfId="9" applyFont="1">
      <alignment vertical="center"/>
    </xf>
    <xf numFmtId="0" fontId="70" fillId="0" borderId="0" xfId="9" applyFont="1" applyAlignment="1">
      <alignment horizontal="justify" vertical="center"/>
    </xf>
    <xf numFmtId="0" fontId="57" fillId="0" borderId="0" xfId="9" applyFont="1">
      <alignment vertical="center"/>
    </xf>
    <xf numFmtId="0" fontId="71" fillId="0" borderId="0" xfId="9" applyFont="1" applyAlignment="1">
      <alignment horizontal="left" vertical="center"/>
    </xf>
    <xf numFmtId="0" fontId="72" fillId="0" borderId="0" xfId="9" applyFont="1">
      <alignment vertical="center"/>
    </xf>
    <xf numFmtId="0" fontId="73" fillId="0" borderId="32" xfId="9" applyFont="1" applyBorder="1" applyAlignment="1">
      <alignment horizontal="center" vertical="center" wrapText="1"/>
    </xf>
    <xf numFmtId="0" fontId="4" fillId="0" borderId="34" xfId="9" applyBorder="1" applyAlignment="1">
      <alignment horizontal="center" vertical="center" wrapText="1"/>
    </xf>
    <xf numFmtId="0" fontId="4" fillId="0" borderId="22" xfId="9" applyBorder="1" applyAlignment="1">
      <alignment horizontal="center" vertical="center" wrapText="1"/>
    </xf>
    <xf numFmtId="0" fontId="4" fillId="0" borderId="17" xfId="9" applyBorder="1" applyAlignment="1">
      <alignment horizontal="center" vertical="center" wrapText="1"/>
    </xf>
    <xf numFmtId="0" fontId="4" fillId="0" borderId="23" xfId="9" applyBorder="1" applyAlignment="1">
      <alignment horizontal="center" vertical="center" wrapText="1"/>
    </xf>
    <xf numFmtId="0" fontId="4" fillId="0" borderId="25" xfId="9" applyBorder="1" applyAlignment="1">
      <alignment horizontal="center" vertical="center" wrapText="1"/>
    </xf>
    <xf numFmtId="0" fontId="4" fillId="0" borderId="32" xfId="9" applyBorder="1">
      <alignment vertical="center"/>
    </xf>
    <xf numFmtId="0" fontId="4" fillId="0" borderId="33" xfId="9" applyBorder="1">
      <alignment vertical="center"/>
    </xf>
    <xf numFmtId="0" fontId="4" fillId="0" borderId="34" xfId="9" applyBorder="1">
      <alignment vertical="center"/>
    </xf>
    <xf numFmtId="0" fontId="4" fillId="0" borderId="22" xfId="9" applyBorder="1">
      <alignment vertical="center"/>
    </xf>
    <xf numFmtId="0" fontId="4" fillId="0" borderId="17" xfId="9" applyBorder="1">
      <alignment vertical="center"/>
    </xf>
    <xf numFmtId="0" fontId="4" fillId="0" borderId="23" xfId="9" applyBorder="1">
      <alignment vertical="center"/>
    </xf>
    <xf numFmtId="0" fontId="4" fillId="0" borderId="24" xfId="9" applyBorder="1">
      <alignment vertical="center"/>
    </xf>
    <xf numFmtId="0" fontId="4" fillId="0" borderId="25" xfId="9" applyBorder="1">
      <alignment vertical="center"/>
    </xf>
  </cellXfs>
  <cellStyles count="15">
    <cellStyle name="スタイル 1" xfId="7" xr:uid="{00000000-0005-0000-0000-000000000000}"/>
    <cellStyle name="パーセント" xfId="1" builtinId="5"/>
    <cellStyle name="ハイパーリンク" xfId="14" builtinId="8"/>
    <cellStyle name="桁区切り" xfId="2" builtinId="6"/>
    <cellStyle name="桁区切り 2" xfId="6" xr:uid="{00000000-0005-0000-0000-000003000000}"/>
    <cellStyle name="桁区切り 2 2" xfId="8" xr:uid="{00000000-0005-0000-0000-000004000000}"/>
    <cellStyle name="桁区切り 3" xfId="13" xr:uid="{FA3CA615-D8DA-41A0-AF2C-6CAAB79302F5}"/>
    <cellStyle name="標準" xfId="0" builtinId="0"/>
    <cellStyle name="標準 2" xfId="9" xr:uid="{00000000-0005-0000-0000-000006000000}"/>
    <cellStyle name="標準 3" xfId="10" xr:uid="{00000000-0005-0000-0000-000007000000}"/>
    <cellStyle name="標準 3 2" xfId="11" xr:uid="{00000000-0005-0000-0000-000008000000}"/>
    <cellStyle name="標準 3 3" xfId="12" xr:uid="{1547899A-F5FD-49D5-94B9-AD18AD47BA5E}"/>
    <cellStyle name="標準_03_●〔様式〕" xfId="3" xr:uid="{00000000-0005-0000-0000-000009000000}"/>
    <cellStyle name="標準_03_輸送高度化別記様式" xfId="4" xr:uid="{00000000-0005-0000-0000-00000A000000}"/>
    <cellStyle name="標準_報告書等作成支援シートVer.1.0　20120622(マクロ無版）0627受信" xfId="5" xr:uid="{00000000-0005-0000-0000-00000B000000}"/>
  </cellStyles>
  <dxfs count="39">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theme="9" tint="0.79998168889431442"/>
      </font>
    </dxf>
    <dxf>
      <font>
        <color theme="8" tint="0.39994506668294322"/>
      </font>
    </dxf>
    <dxf>
      <font>
        <color auto="1"/>
      </font>
      <fill>
        <patternFill>
          <bgColor theme="9" tint="0.79998168889431442"/>
        </patternFill>
      </fill>
    </dxf>
    <dxf>
      <font>
        <b/>
        <i val="0"/>
        <color rgb="FFFF0000"/>
      </font>
    </dxf>
    <dxf>
      <font>
        <color theme="0"/>
      </font>
    </dxf>
    <dxf>
      <font>
        <b/>
        <i val="0"/>
        <color rgb="FFFF0000"/>
      </font>
    </dxf>
    <dxf>
      <font>
        <color theme="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theme="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theme="0"/>
      </font>
    </dxf>
    <dxf>
      <font>
        <color theme="0"/>
      </font>
    </dxf>
    <dxf>
      <font>
        <color theme="8" tint="0.39994506668294322"/>
      </font>
    </dxf>
    <dxf>
      <font>
        <color theme="8" tint="0.39994506668294322"/>
      </font>
    </dxf>
    <dxf>
      <font>
        <color theme="8" tint="0.39994506668294322"/>
      </font>
    </dxf>
    <dxf>
      <font>
        <color theme="8" tint="0.39994506668294322"/>
      </font>
    </dxf>
    <dxf>
      <font>
        <color auto="1"/>
      </font>
      <fill>
        <patternFill>
          <bgColor theme="9" tint="0.79998168889431442"/>
        </patternFill>
      </fill>
    </dxf>
    <dxf>
      <font>
        <color auto="1"/>
      </font>
      <fill>
        <patternFill>
          <bgColor theme="9" tint="0.79998168889431442"/>
        </patternFill>
      </fill>
    </dxf>
    <dxf>
      <font>
        <color theme="8" tint="0.79998168889431442"/>
      </font>
    </dxf>
    <dxf>
      <font>
        <color theme="8" tint="0.79998168889431442"/>
      </font>
    </dxf>
  </dxfs>
  <tableStyles count="0" defaultTableStyle="TableStyleMedium2" defaultPivotStyle="PivotStyleLight16"/>
  <colors>
    <mruColors>
      <color rgb="FF92CDDC"/>
      <color rgb="FFBE0000"/>
      <color rgb="FFC00000"/>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23.xml.rels><?xml version="1.0" encoding="UTF-8" standalone="yes"?>
<Relationships xmlns="http://schemas.openxmlformats.org/package/2006/relationships"><Relationship Id="rId1" Type="http://schemas.openxmlformats.org/officeDocument/2006/relationships/image" Target="../media/image1.emf"/></Relationships>
</file>

<file path=xl/drawings/_rels/drawing38.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34</xdr:col>
      <xdr:colOff>0</xdr:colOff>
      <xdr:row>1</xdr:row>
      <xdr:rowOff>0</xdr:rowOff>
    </xdr:from>
    <xdr:to>
      <xdr:col>44</xdr:col>
      <xdr:colOff>9525</xdr:colOff>
      <xdr:row>3</xdr:row>
      <xdr:rowOff>133350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6153150" y="190500"/>
          <a:ext cx="1819275" cy="514350"/>
        </a:xfrm>
        <a:prstGeom prst="roundRect">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accent6">
                  <a:lumMod val="20000"/>
                  <a:lumOff val="80000"/>
                </a:schemeClr>
              </a:solidFill>
            </a:rPr>
            <a:t>■</a:t>
          </a:r>
          <a:r>
            <a:rPr kumimoji="1" lang="ja-JP" altLang="en-US" sz="1100">
              <a:solidFill>
                <a:sysClr val="windowText" lastClr="000000"/>
              </a:solidFill>
            </a:rPr>
            <a:t>のセル内は手   入  力</a:t>
          </a:r>
          <a:endParaRPr kumimoji="1" lang="en-US" altLang="ja-JP" sz="1100">
            <a:solidFill>
              <a:sysClr val="windowText" lastClr="000000"/>
            </a:solidFill>
          </a:endParaRPr>
        </a:p>
        <a:p>
          <a:pPr algn="ctr"/>
          <a:r>
            <a:rPr kumimoji="1" lang="ja-JP" altLang="en-US" sz="1100">
              <a:solidFill>
                <a:schemeClr val="accent5">
                  <a:lumMod val="60000"/>
                  <a:lumOff val="40000"/>
                </a:schemeClr>
              </a:solidFill>
            </a:rPr>
            <a:t>■</a:t>
          </a:r>
          <a:r>
            <a:rPr kumimoji="1" lang="ja-JP" altLang="en-US" sz="1100">
              <a:solidFill>
                <a:sysClr val="windowText" lastClr="000000"/>
              </a:solidFill>
            </a:rPr>
            <a:t>のセル内は自動入力</a:t>
          </a:r>
          <a:r>
            <a:rPr kumimoji="1" lang="en-US" altLang="ja-JP" sz="1100">
              <a:solidFill>
                <a:sysClr val="windowText" lastClr="000000"/>
              </a:solidFill>
            </a:rPr>
            <a:t> </a:t>
          </a:r>
        </a:p>
      </xdr:txBody>
    </xdr:sp>
    <xdr:clientData fPrintsWithSheet="0"/>
  </xdr:twoCellAnchor>
  <mc:AlternateContent xmlns:mc="http://schemas.openxmlformats.org/markup-compatibility/2006">
    <mc:Choice xmlns:a14="http://schemas.microsoft.com/office/drawing/2010/main" Requires="a14">
      <xdr:twoCellAnchor editAs="oneCell">
        <xdr:from>
          <xdr:col>0</xdr:col>
          <xdr:colOff>45720</xdr:colOff>
          <xdr:row>21</xdr:row>
          <xdr:rowOff>0</xdr:rowOff>
        </xdr:from>
        <xdr:to>
          <xdr:col>1</xdr:col>
          <xdr:colOff>175260</xdr:colOff>
          <xdr:row>22</xdr:row>
          <xdr:rowOff>22860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21</xdr:row>
          <xdr:rowOff>190500</xdr:rowOff>
        </xdr:from>
        <xdr:to>
          <xdr:col>1</xdr:col>
          <xdr:colOff>175260</xdr:colOff>
          <xdr:row>23</xdr:row>
          <xdr:rowOff>22860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23</xdr:row>
          <xdr:rowOff>182880</xdr:rowOff>
        </xdr:from>
        <xdr:to>
          <xdr:col>1</xdr:col>
          <xdr:colOff>175260</xdr:colOff>
          <xdr:row>25</xdr:row>
          <xdr:rowOff>7620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22</xdr:row>
          <xdr:rowOff>182880</xdr:rowOff>
        </xdr:from>
        <xdr:to>
          <xdr:col>1</xdr:col>
          <xdr:colOff>175260</xdr:colOff>
          <xdr:row>24</xdr:row>
          <xdr:rowOff>7620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14</xdr:col>
      <xdr:colOff>336177</xdr:colOff>
      <xdr:row>41</xdr:row>
      <xdr:rowOff>89648</xdr:rowOff>
    </xdr:from>
    <xdr:to>
      <xdr:col>21</xdr:col>
      <xdr:colOff>201706</xdr:colOff>
      <xdr:row>50</xdr:row>
      <xdr:rowOff>190500</xdr:rowOff>
    </xdr:to>
    <xdr:cxnSp macro="">
      <xdr:nvCxnSpPr>
        <xdr:cNvPr id="2" name="直線矢印コネクタ 1">
          <a:extLst>
            <a:ext uri="{FF2B5EF4-FFF2-40B4-BE49-F238E27FC236}">
              <a16:creationId xmlns:a16="http://schemas.microsoft.com/office/drawing/2014/main" id="{00000000-0008-0000-0A00-000002000000}"/>
            </a:ext>
          </a:extLst>
        </xdr:cNvPr>
        <xdr:cNvCxnSpPr/>
      </xdr:nvCxnSpPr>
      <xdr:spPr>
        <a:xfrm flipV="1">
          <a:off x="7432302" y="9128873"/>
          <a:ext cx="5428129" cy="24916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324971</xdr:colOff>
      <xdr:row>34</xdr:row>
      <xdr:rowOff>201706</xdr:rowOff>
    </xdr:from>
    <xdr:to>
      <xdr:col>17</xdr:col>
      <xdr:colOff>493059</xdr:colOff>
      <xdr:row>55</xdr:row>
      <xdr:rowOff>67235</xdr:rowOff>
    </xdr:to>
    <xdr:cxnSp macro="">
      <xdr:nvCxnSpPr>
        <xdr:cNvPr id="3" name="直線矢印コネクタ 2">
          <a:extLst>
            <a:ext uri="{FF2B5EF4-FFF2-40B4-BE49-F238E27FC236}">
              <a16:creationId xmlns:a16="http://schemas.microsoft.com/office/drawing/2014/main" id="{00000000-0008-0000-0A00-000003000000}"/>
            </a:ext>
          </a:extLst>
        </xdr:cNvPr>
        <xdr:cNvCxnSpPr/>
      </xdr:nvCxnSpPr>
      <xdr:spPr>
        <a:xfrm flipV="1">
          <a:off x="7421096" y="7640731"/>
          <a:ext cx="2873188" cy="46947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224117</xdr:colOff>
      <xdr:row>3</xdr:row>
      <xdr:rowOff>89646</xdr:rowOff>
    </xdr:from>
    <xdr:to>
      <xdr:col>11</xdr:col>
      <xdr:colOff>586627</xdr:colOff>
      <xdr:row>5</xdr:row>
      <xdr:rowOff>43702</xdr:rowOff>
    </xdr:to>
    <xdr:sp macro="" textlink="">
      <xdr:nvSpPr>
        <xdr:cNvPr id="4" name="角丸四角形 3">
          <a:extLst>
            <a:ext uri="{FF2B5EF4-FFF2-40B4-BE49-F238E27FC236}">
              <a16:creationId xmlns:a16="http://schemas.microsoft.com/office/drawing/2014/main" id="{00000000-0008-0000-0A00-000004000000}"/>
            </a:ext>
          </a:extLst>
        </xdr:cNvPr>
        <xdr:cNvSpPr/>
      </xdr:nvSpPr>
      <xdr:spPr>
        <a:xfrm>
          <a:off x="4777067" y="518271"/>
          <a:ext cx="1819835" cy="506506"/>
        </a:xfrm>
        <a:prstGeom prst="roundRect">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accent6">
                  <a:lumMod val="20000"/>
                  <a:lumOff val="80000"/>
                </a:schemeClr>
              </a:solidFill>
            </a:rPr>
            <a:t>■</a:t>
          </a:r>
          <a:r>
            <a:rPr kumimoji="1" lang="ja-JP" altLang="en-US" sz="1100">
              <a:solidFill>
                <a:sysClr val="windowText" lastClr="000000"/>
              </a:solidFill>
            </a:rPr>
            <a:t>のセル内は手 入  力</a:t>
          </a:r>
          <a:endParaRPr kumimoji="1" lang="en-US" altLang="ja-JP" sz="1100">
            <a:solidFill>
              <a:sysClr val="windowText" lastClr="000000"/>
            </a:solidFill>
          </a:endParaRPr>
        </a:p>
        <a:p>
          <a:pPr algn="ctr"/>
          <a:r>
            <a:rPr kumimoji="1" lang="ja-JP" altLang="en-US" sz="1100">
              <a:solidFill>
                <a:schemeClr val="accent5">
                  <a:lumMod val="60000"/>
                  <a:lumOff val="40000"/>
                </a:schemeClr>
              </a:solidFill>
            </a:rPr>
            <a:t>■</a:t>
          </a:r>
          <a:r>
            <a:rPr kumimoji="1" lang="ja-JP" altLang="en-US" sz="1100">
              <a:solidFill>
                <a:sysClr val="windowText" lastClr="000000"/>
              </a:solidFill>
            </a:rPr>
            <a:t>のセル内は自動入力</a:t>
          </a:r>
          <a:r>
            <a:rPr kumimoji="1" lang="en-US" altLang="ja-JP" sz="1100">
              <a:solidFill>
                <a:sysClr val="windowText" lastClr="000000"/>
              </a:solidFill>
            </a:rPr>
            <a:t> </a:t>
          </a:r>
        </a:p>
      </xdr:txBody>
    </xdr:sp>
    <xdr:clientData fPrintsWithSheet="0"/>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4</xdr:row>
          <xdr:rowOff>106680</xdr:rowOff>
        </xdr:from>
        <xdr:to>
          <xdr:col>2</xdr:col>
          <xdr:colOff>198120</xdr:colOff>
          <xdr:row>4</xdr:row>
          <xdr:rowOff>312420</xdr:rowOff>
        </xdr:to>
        <xdr:sp macro="" textlink="">
          <xdr:nvSpPr>
            <xdr:cNvPr id="57345" name="Check Box 1" hidden="1">
              <a:extLst>
                <a:ext uri="{63B3BB69-23CF-44E3-9099-C40C66FF867C}">
                  <a14:compatExt spid="_x0000_s57345"/>
                </a:ext>
                <a:ext uri="{FF2B5EF4-FFF2-40B4-BE49-F238E27FC236}">
                  <a16:creationId xmlns:a16="http://schemas.microsoft.com/office/drawing/2014/main" id="{00000000-0008-0000-0B00-00000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xdr:row>
          <xdr:rowOff>106680</xdr:rowOff>
        </xdr:from>
        <xdr:to>
          <xdr:col>2</xdr:col>
          <xdr:colOff>198120</xdr:colOff>
          <xdr:row>5</xdr:row>
          <xdr:rowOff>312420</xdr:rowOff>
        </xdr:to>
        <xdr:sp macro="" textlink="">
          <xdr:nvSpPr>
            <xdr:cNvPr id="57346" name="Check Box 2" hidden="1">
              <a:extLst>
                <a:ext uri="{63B3BB69-23CF-44E3-9099-C40C66FF867C}">
                  <a14:compatExt spid="_x0000_s57346"/>
                </a:ext>
                <a:ext uri="{FF2B5EF4-FFF2-40B4-BE49-F238E27FC236}">
                  <a16:creationId xmlns:a16="http://schemas.microsoft.com/office/drawing/2014/main" id="{00000000-0008-0000-0B00-00000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xdr:row>
          <xdr:rowOff>106680</xdr:rowOff>
        </xdr:from>
        <xdr:to>
          <xdr:col>2</xdr:col>
          <xdr:colOff>198120</xdr:colOff>
          <xdr:row>6</xdr:row>
          <xdr:rowOff>312420</xdr:rowOff>
        </xdr:to>
        <xdr:sp macro="" textlink="">
          <xdr:nvSpPr>
            <xdr:cNvPr id="57347" name="Check Box 3" hidden="1">
              <a:extLst>
                <a:ext uri="{63B3BB69-23CF-44E3-9099-C40C66FF867C}">
                  <a14:compatExt spid="_x0000_s57347"/>
                </a:ext>
                <a:ext uri="{FF2B5EF4-FFF2-40B4-BE49-F238E27FC236}">
                  <a16:creationId xmlns:a16="http://schemas.microsoft.com/office/drawing/2014/main" id="{00000000-0008-0000-0B00-000003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7</xdr:row>
          <xdr:rowOff>106680</xdr:rowOff>
        </xdr:from>
        <xdr:to>
          <xdr:col>2</xdr:col>
          <xdr:colOff>198120</xdr:colOff>
          <xdr:row>7</xdr:row>
          <xdr:rowOff>312420</xdr:rowOff>
        </xdr:to>
        <xdr:sp macro="" textlink="">
          <xdr:nvSpPr>
            <xdr:cNvPr id="57348" name="Check Box 4" hidden="1">
              <a:extLst>
                <a:ext uri="{63B3BB69-23CF-44E3-9099-C40C66FF867C}">
                  <a14:compatExt spid="_x0000_s57348"/>
                </a:ext>
                <a:ext uri="{FF2B5EF4-FFF2-40B4-BE49-F238E27FC236}">
                  <a16:creationId xmlns:a16="http://schemas.microsoft.com/office/drawing/2014/main" id="{00000000-0008-0000-0B00-00000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8</xdr:row>
          <xdr:rowOff>106680</xdr:rowOff>
        </xdr:from>
        <xdr:to>
          <xdr:col>2</xdr:col>
          <xdr:colOff>198120</xdr:colOff>
          <xdr:row>8</xdr:row>
          <xdr:rowOff>312420</xdr:rowOff>
        </xdr:to>
        <xdr:sp macro="" textlink="">
          <xdr:nvSpPr>
            <xdr:cNvPr id="57349" name="Check Box 5" hidden="1">
              <a:extLst>
                <a:ext uri="{63B3BB69-23CF-44E3-9099-C40C66FF867C}">
                  <a14:compatExt spid="_x0000_s57349"/>
                </a:ext>
                <a:ext uri="{FF2B5EF4-FFF2-40B4-BE49-F238E27FC236}">
                  <a16:creationId xmlns:a16="http://schemas.microsoft.com/office/drawing/2014/main" id="{00000000-0008-0000-0B00-000005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11</xdr:row>
          <xdr:rowOff>106680</xdr:rowOff>
        </xdr:from>
        <xdr:to>
          <xdr:col>2</xdr:col>
          <xdr:colOff>198120</xdr:colOff>
          <xdr:row>11</xdr:row>
          <xdr:rowOff>312420</xdr:rowOff>
        </xdr:to>
        <xdr:sp macro="" textlink="">
          <xdr:nvSpPr>
            <xdr:cNvPr id="57350" name="Check Box 6" hidden="1">
              <a:extLst>
                <a:ext uri="{63B3BB69-23CF-44E3-9099-C40C66FF867C}">
                  <a14:compatExt spid="_x0000_s57350"/>
                </a:ext>
                <a:ext uri="{FF2B5EF4-FFF2-40B4-BE49-F238E27FC236}">
                  <a16:creationId xmlns:a16="http://schemas.microsoft.com/office/drawing/2014/main" id="{00000000-0008-0000-0B00-00000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xdr:row>
          <xdr:rowOff>106680</xdr:rowOff>
        </xdr:from>
        <xdr:to>
          <xdr:col>2</xdr:col>
          <xdr:colOff>198120</xdr:colOff>
          <xdr:row>14</xdr:row>
          <xdr:rowOff>312420</xdr:rowOff>
        </xdr:to>
        <xdr:sp macro="" textlink="">
          <xdr:nvSpPr>
            <xdr:cNvPr id="57351" name="Check Box 7" hidden="1">
              <a:extLst>
                <a:ext uri="{63B3BB69-23CF-44E3-9099-C40C66FF867C}">
                  <a14:compatExt spid="_x0000_s57351"/>
                </a:ext>
                <a:ext uri="{FF2B5EF4-FFF2-40B4-BE49-F238E27FC236}">
                  <a16:creationId xmlns:a16="http://schemas.microsoft.com/office/drawing/2014/main" id="{00000000-0008-0000-0B00-000007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15</xdr:row>
          <xdr:rowOff>106680</xdr:rowOff>
        </xdr:from>
        <xdr:to>
          <xdr:col>2</xdr:col>
          <xdr:colOff>198120</xdr:colOff>
          <xdr:row>15</xdr:row>
          <xdr:rowOff>312420</xdr:rowOff>
        </xdr:to>
        <xdr:sp macro="" textlink="">
          <xdr:nvSpPr>
            <xdr:cNvPr id="57352" name="Check Box 8" hidden="1">
              <a:extLst>
                <a:ext uri="{63B3BB69-23CF-44E3-9099-C40C66FF867C}">
                  <a14:compatExt spid="_x0000_s57352"/>
                </a:ext>
                <a:ext uri="{FF2B5EF4-FFF2-40B4-BE49-F238E27FC236}">
                  <a16:creationId xmlns:a16="http://schemas.microsoft.com/office/drawing/2014/main" id="{00000000-0008-0000-0B00-000008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17</xdr:row>
          <xdr:rowOff>106680</xdr:rowOff>
        </xdr:from>
        <xdr:to>
          <xdr:col>2</xdr:col>
          <xdr:colOff>198120</xdr:colOff>
          <xdr:row>17</xdr:row>
          <xdr:rowOff>312420</xdr:rowOff>
        </xdr:to>
        <xdr:sp macro="" textlink="">
          <xdr:nvSpPr>
            <xdr:cNvPr id="57353" name="Check Box 9" hidden="1">
              <a:extLst>
                <a:ext uri="{63B3BB69-23CF-44E3-9099-C40C66FF867C}">
                  <a14:compatExt spid="_x0000_s57353"/>
                </a:ext>
                <a:ext uri="{FF2B5EF4-FFF2-40B4-BE49-F238E27FC236}">
                  <a16:creationId xmlns:a16="http://schemas.microsoft.com/office/drawing/2014/main" id="{00000000-0008-0000-0B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18</xdr:row>
          <xdr:rowOff>106680</xdr:rowOff>
        </xdr:from>
        <xdr:to>
          <xdr:col>2</xdr:col>
          <xdr:colOff>198120</xdr:colOff>
          <xdr:row>18</xdr:row>
          <xdr:rowOff>312420</xdr:rowOff>
        </xdr:to>
        <xdr:sp macro="" textlink="">
          <xdr:nvSpPr>
            <xdr:cNvPr id="57354" name="Check Box 10" hidden="1">
              <a:extLst>
                <a:ext uri="{63B3BB69-23CF-44E3-9099-C40C66FF867C}">
                  <a14:compatExt spid="_x0000_s57354"/>
                </a:ext>
                <a:ext uri="{FF2B5EF4-FFF2-40B4-BE49-F238E27FC236}">
                  <a16:creationId xmlns:a16="http://schemas.microsoft.com/office/drawing/2014/main" id="{00000000-0008-0000-0B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20</xdr:row>
          <xdr:rowOff>106680</xdr:rowOff>
        </xdr:from>
        <xdr:to>
          <xdr:col>2</xdr:col>
          <xdr:colOff>198120</xdr:colOff>
          <xdr:row>20</xdr:row>
          <xdr:rowOff>312420</xdr:rowOff>
        </xdr:to>
        <xdr:sp macro="" textlink="">
          <xdr:nvSpPr>
            <xdr:cNvPr id="57355" name="Check Box 11" hidden="1">
              <a:extLst>
                <a:ext uri="{63B3BB69-23CF-44E3-9099-C40C66FF867C}">
                  <a14:compatExt spid="_x0000_s57355"/>
                </a:ext>
                <a:ext uri="{FF2B5EF4-FFF2-40B4-BE49-F238E27FC236}">
                  <a16:creationId xmlns:a16="http://schemas.microsoft.com/office/drawing/2014/main" id="{00000000-0008-0000-0B00-00000B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21</xdr:row>
          <xdr:rowOff>106680</xdr:rowOff>
        </xdr:from>
        <xdr:to>
          <xdr:col>2</xdr:col>
          <xdr:colOff>198120</xdr:colOff>
          <xdr:row>21</xdr:row>
          <xdr:rowOff>312420</xdr:rowOff>
        </xdr:to>
        <xdr:sp macro="" textlink="">
          <xdr:nvSpPr>
            <xdr:cNvPr id="57356" name="Check Box 12" hidden="1">
              <a:extLst>
                <a:ext uri="{63B3BB69-23CF-44E3-9099-C40C66FF867C}">
                  <a14:compatExt spid="_x0000_s57356"/>
                </a:ext>
                <a:ext uri="{FF2B5EF4-FFF2-40B4-BE49-F238E27FC236}">
                  <a16:creationId xmlns:a16="http://schemas.microsoft.com/office/drawing/2014/main" id="{00000000-0008-0000-0B00-00000C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22</xdr:row>
          <xdr:rowOff>106680</xdr:rowOff>
        </xdr:from>
        <xdr:to>
          <xdr:col>2</xdr:col>
          <xdr:colOff>198120</xdr:colOff>
          <xdr:row>22</xdr:row>
          <xdr:rowOff>312420</xdr:rowOff>
        </xdr:to>
        <xdr:sp macro="" textlink="">
          <xdr:nvSpPr>
            <xdr:cNvPr id="57357" name="Check Box 13" hidden="1">
              <a:extLst>
                <a:ext uri="{63B3BB69-23CF-44E3-9099-C40C66FF867C}">
                  <a14:compatExt spid="_x0000_s57357"/>
                </a:ext>
                <a:ext uri="{FF2B5EF4-FFF2-40B4-BE49-F238E27FC236}">
                  <a16:creationId xmlns:a16="http://schemas.microsoft.com/office/drawing/2014/main" id="{00000000-0008-0000-0B00-00000D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23</xdr:row>
          <xdr:rowOff>106680</xdr:rowOff>
        </xdr:from>
        <xdr:to>
          <xdr:col>2</xdr:col>
          <xdr:colOff>198120</xdr:colOff>
          <xdr:row>23</xdr:row>
          <xdr:rowOff>312420</xdr:rowOff>
        </xdr:to>
        <xdr:sp macro="" textlink="">
          <xdr:nvSpPr>
            <xdr:cNvPr id="57358" name="Check Box 14" hidden="1">
              <a:extLst>
                <a:ext uri="{63B3BB69-23CF-44E3-9099-C40C66FF867C}">
                  <a14:compatExt spid="_x0000_s57358"/>
                </a:ext>
                <a:ext uri="{FF2B5EF4-FFF2-40B4-BE49-F238E27FC236}">
                  <a16:creationId xmlns:a16="http://schemas.microsoft.com/office/drawing/2014/main" id="{00000000-0008-0000-0B00-00000E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25</xdr:row>
          <xdr:rowOff>106680</xdr:rowOff>
        </xdr:from>
        <xdr:to>
          <xdr:col>2</xdr:col>
          <xdr:colOff>198120</xdr:colOff>
          <xdr:row>25</xdr:row>
          <xdr:rowOff>312420</xdr:rowOff>
        </xdr:to>
        <xdr:sp macro="" textlink="">
          <xdr:nvSpPr>
            <xdr:cNvPr id="57359" name="Check Box 15" hidden="1">
              <a:extLst>
                <a:ext uri="{63B3BB69-23CF-44E3-9099-C40C66FF867C}">
                  <a14:compatExt spid="_x0000_s57359"/>
                </a:ext>
                <a:ext uri="{FF2B5EF4-FFF2-40B4-BE49-F238E27FC236}">
                  <a16:creationId xmlns:a16="http://schemas.microsoft.com/office/drawing/2014/main" id="{00000000-0008-0000-0B00-00000F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26</xdr:row>
          <xdr:rowOff>106680</xdr:rowOff>
        </xdr:from>
        <xdr:to>
          <xdr:col>2</xdr:col>
          <xdr:colOff>198120</xdr:colOff>
          <xdr:row>26</xdr:row>
          <xdr:rowOff>312420</xdr:rowOff>
        </xdr:to>
        <xdr:sp macro="" textlink="">
          <xdr:nvSpPr>
            <xdr:cNvPr id="57360" name="Check Box 16" hidden="1">
              <a:extLst>
                <a:ext uri="{63B3BB69-23CF-44E3-9099-C40C66FF867C}">
                  <a14:compatExt spid="_x0000_s57360"/>
                </a:ext>
                <a:ext uri="{FF2B5EF4-FFF2-40B4-BE49-F238E27FC236}">
                  <a16:creationId xmlns:a16="http://schemas.microsoft.com/office/drawing/2014/main" id="{00000000-0008-0000-0B00-000010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28</xdr:row>
          <xdr:rowOff>106680</xdr:rowOff>
        </xdr:from>
        <xdr:to>
          <xdr:col>2</xdr:col>
          <xdr:colOff>198120</xdr:colOff>
          <xdr:row>28</xdr:row>
          <xdr:rowOff>312420</xdr:rowOff>
        </xdr:to>
        <xdr:sp macro="" textlink="">
          <xdr:nvSpPr>
            <xdr:cNvPr id="57361" name="Check Box 17" hidden="1">
              <a:extLst>
                <a:ext uri="{63B3BB69-23CF-44E3-9099-C40C66FF867C}">
                  <a14:compatExt spid="_x0000_s57361"/>
                </a:ext>
                <a:ext uri="{FF2B5EF4-FFF2-40B4-BE49-F238E27FC236}">
                  <a16:creationId xmlns:a16="http://schemas.microsoft.com/office/drawing/2014/main" id="{00000000-0008-0000-0B00-00001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29</xdr:row>
          <xdr:rowOff>106680</xdr:rowOff>
        </xdr:from>
        <xdr:to>
          <xdr:col>2</xdr:col>
          <xdr:colOff>198120</xdr:colOff>
          <xdr:row>29</xdr:row>
          <xdr:rowOff>312420</xdr:rowOff>
        </xdr:to>
        <xdr:sp macro="" textlink="">
          <xdr:nvSpPr>
            <xdr:cNvPr id="57362" name="Check Box 18" hidden="1">
              <a:extLst>
                <a:ext uri="{63B3BB69-23CF-44E3-9099-C40C66FF867C}">
                  <a14:compatExt spid="_x0000_s57362"/>
                </a:ext>
                <a:ext uri="{FF2B5EF4-FFF2-40B4-BE49-F238E27FC236}">
                  <a16:creationId xmlns:a16="http://schemas.microsoft.com/office/drawing/2014/main" id="{00000000-0008-0000-0B00-00001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32</xdr:row>
          <xdr:rowOff>106680</xdr:rowOff>
        </xdr:from>
        <xdr:to>
          <xdr:col>2</xdr:col>
          <xdr:colOff>198120</xdr:colOff>
          <xdr:row>32</xdr:row>
          <xdr:rowOff>312420</xdr:rowOff>
        </xdr:to>
        <xdr:sp macro="" textlink="">
          <xdr:nvSpPr>
            <xdr:cNvPr id="57363" name="Check Box 19" hidden="1">
              <a:extLst>
                <a:ext uri="{63B3BB69-23CF-44E3-9099-C40C66FF867C}">
                  <a14:compatExt spid="_x0000_s57363"/>
                </a:ext>
                <a:ext uri="{FF2B5EF4-FFF2-40B4-BE49-F238E27FC236}">
                  <a16:creationId xmlns:a16="http://schemas.microsoft.com/office/drawing/2014/main" id="{00000000-0008-0000-0B00-000013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33</xdr:row>
          <xdr:rowOff>106680</xdr:rowOff>
        </xdr:from>
        <xdr:to>
          <xdr:col>2</xdr:col>
          <xdr:colOff>198120</xdr:colOff>
          <xdr:row>33</xdr:row>
          <xdr:rowOff>312420</xdr:rowOff>
        </xdr:to>
        <xdr:sp macro="" textlink="">
          <xdr:nvSpPr>
            <xdr:cNvPr id="57364" name="Check Box 20" hidden="1">
              <a:extLst>
                <a:ext uri="{63B3BB69-23CF-44E3-9099-C40C66FF867C}">
                  <a14:compatExt spid="_x0000_s57364"/>
                </a:ext>
                <a:ext uri="{FF2B5EF4-FFF2-40B4-BE49-F238E27FC236}">
                  <a16:creationId xmlns:a16="http://schemas.microsoft.com/office/drawing/2014/main" id="{00000000-0008-0000-0B00-00001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34</xdr:row>
          <xdr:rowOff>106680</xdr:rowOff>
        </xdr:from>
        <xdr:to>
          <xdr:col>2</xdr:col>
          <xdr:colOff>198120</xdr:colOff>
          <xdr:row>34</xdr:row>
          <xdr:rowOff>312420</xdr:rowOff>
        </xdr:to>
        <xdr:sp macro="" textlink="">
          <xdr:nvSpPr>
            <xdr:cNvPr id="57366" name="Check Box 22" hidden="1">
              <a:extLst>
                <a:ext uri="{63B3BB69-23CF-44E3-9099-C40C66FF867C}">
                  <a14:compatExt spid="_x0000_s57366"/>
                </a:ext>
                <a:ext uri="{FF2B5EF4-FFF2-40B4-BE49-F238E27FC236}">
                  <a16:creationId xmlns:a16="http://schemas.microsoft.com/office/drawing/2014/main" id="{00000000-0008-0000-0B00-00001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35</xdr:row>
          <xdr:rowOff>106680</xdr:rowOff>
        </xdr:from>
        <xdr:to>
          <xdr:col>2</xdr:col>
          <xdr:colOff>198120</xdr:colOff>
          <xdr:row>35</xdr:row>
          <xdr:rowOff>312420</xdr:rowOff>
        </xdr:to>
        <xdr:sp macro="" textlink="">
          <xdr:nvSpPr>
            <xdr:cNvPr id="57367" name="Check Box 23" hidden="1">
              <a:extLst>
                <a:ext uri="{63B3BB69-23CF-44E3-9099-C40C66FF867C}">
                  <a14:compatExt spid="_x0000_s57367"/>
                </a:ext>
                <a:ext uri="{FF2B5EF4-FFF2-40B4-BE49-F238E27FC236}">
                  <a16:creationId xmlns:a16="http://schemas.microsoft.com/office/drawing/2014/main" id="{00000000-0008-0000-0B00-000017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36</xdr:row>
          <xdr:rowOff>106680</xdr:rowOff>
        </xdr:from>
        <xdr:to>
          <xdr:col>2</xdr:col>
          <xdr:colOff>198120</xdr:colOff>
          <xdr:row>36</xdr:row>
          <xdr:rowOff>312420</xdr:rowOff>
        </xdr:to>
        <xdr:sp macro="" textlink="">
          <xdr:nvSpPr>
            <xdr:cNvPr id="57368" name="Check Box 24" hidden="1">
              <a:extLst>
                <a:ext uri="{63B3BB69-23CF-44E3-9099-C40C66FF867C}">
                  <a14:compatExt spid="_x0000_s57368"/>
                </a:ext>
                <a:ext uri="{FF2B5EF4-FFF2-40B4-BE49-F238E27FC236}">
                  <a16:creationId xmlns:a16="http://schemas.microsoft.com/office/drawing/2014/main" id="{00000000-0008-0000-0B00-000018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38</xdr:row>
          <xdr:rowOff>106680</xdr:rowOff>
        </xdr:from>
        <xdr:to>
          <xdr:col>2</xdr:col>
          <xdr:colOff>198120</xdr:colOff>
          <xdr:row>38</xdr:row>
          <xdr:rowOff>312420</xdr:rowOff>
        </xdr:to>
        <xdr:sp macro="" textlink="">
          <xdr:nvSpPr>
            <xdr:cNvPr id="57369" name="Check Box 25" hidden="1">
              <a:extLst>
                <a:ext uri="{63B3BB69-23CF-44E3-9099-C40C66FF867C}">
                  <a14:compatExt spid="_x0000_s57369"/>
                </a:ext>
                <a:ext uri="{FF2B5EF4-FFF2-40B4-BE49-F238E27FC236}">
                  <a16:creationId xmlns:a16="http://schemas.microsoft.com/office/drawing/2014/main" id="{00000000-0008-0000-0B00-00001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39</xdr:row>
          <xdr:rowOff>106680</xdr:rowOff>
        </xdr:from>
        <xdr:to>
          <xdr:col>2</xdr:col>
          <xdr:colOff>198120</xdr:colOff>
          <xdr:row>39</xdr:row>
          <xdr:rowOff>312420</xdr:rowOff>
        </xdr:to>
        <xdr:sp macro="" textlink="">
          <xdr:nvSpPr>
            <xdr:cNvPr id="57370" name="Check Box 26" hidden="1">
              <a:extLst>
                <a:ext uri="{63B3BB69-23CF-44E3-9099-C40C66FF867C}">
                  <a14:compatExt spid="_x0000_s57370"/>
                </a:ext>
                <a:ext uri="{FF2B5EF4-FFF2-40B4-BE49-F238E27FC236}">
                  <a16:creationId xmlns:a16="http://schemas.microsoft.com/office/drawing/2014/main" id="{00000000-0008-0000-0B00-00001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40</xdr:row>
          <xdr:rowOff>106680</xdr:rowOff>
        </xdr:from>
        <xdr:to>
          <xdr:col>2</xdr:col>
          <xdr:colOff>198120</xdr:colOff>
          <xdr:row>40</xdr:row>
          <xdr:rowOff>312420</xdr:rowOff>
        </xdr:to>
        <xdr:sp macro="" textlink="">
          <xdr:nvSpPr>
            <xdr:cNvPr id="57371" name="Check Box 27" hidden="1">
              <a:extLst>
                <a:ext uri="{63B3BB69-23CF-44E3-9099-C40C66FF867C}">
                  <a14:compatExt spid="_x0000_s57371"/>
                </a:ext>
                <a:ext uri="{FF2B5EF4-FFF2-40B4-BE49-F238E27FC236}">
                  <a16:creationId xmlns:a16="http://schemas.microsoft.com/office/drawing/2014/main" id="{00000000-0008-0000-0B00-00001B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41</xdr:row>
          <xdr:rowOff>106680</xdr:rowOff>
        </xdr:from>
        <xdr:to>
          <xdr:col>2</xdr:col>
          <xdr:colOff>198120</xdr:colOff>
          <xdr:row>41</xdr:row>
          <xdr:rowOff>312420</xdr:rowOff>
        </xdr:to>
        <xdr:sp macro="" textlink="">
          <xdr:nvSpPr>
            <xdr:cNvPr id="57372" name="Check Box 28" hidden="1">
              <a:extLst>
                <a:ext uri="{63B3BB69-23CF-44E3-9099-C40C66FF867C}">
                  <a14:compatExt spid="_x0000_s57372"/>
                </a:ext>
                <a:ext uri="{FF2B5EF4-FFF2-40B4-BE49-F238E27FC236}">
                  <a16:creationId xmlns:a16="http://schemas.microsoft.com/office/drawing/2014/main" id="{00000000-0008-0000-0B00-00001C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42</xdr:row>
          <xdr:rowOff>106680</xdr:rowOff>
        </xdr:from>
        <xdr:to>
          <xdr:col>2</xdr:col>
          <xdr:colOff>198120</xdr:colOff>
          <xdr:row>42</xdr:row>
          <xdr:rowOff>312420</xdr:rowOff>
        </xdr:to>
        <xdr:sp macro="" textlink="">
          <xdr:nvSpPr>
            <xdr:cNvPr id="57373" name="Check Box 29" hidden="1">
              <a:extLst>
                <a:ext uri="{63B3BB69-23CF-44E3-9099-C40C66FF867C}">
                  <a14:compatExt spid="_x0000_s57373"/>
                </a:ext>
                <a:ext uri="{FF2B5EF4-FFF2-40B4-BE49-F238E27FC236}">
                  <a16:creationId xmlns:a16="http://schemas.microsoft.com/office/drawing/2014/main" id="{00000000-0008-0000-0B00-00001D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43</xdr:row>
          <xdr:rowOff>106680</xdr:rowOff>
        </xdr:from>
        <xdr:to>
          <xdr:col>2</xdr:col>
          <xdr:colOff>198120</xdr:colOff>
          <xdr:row>43</xdr:row>
          <xdr:rowOff>312420</xdr:rowOff>
        </xdr:to>
        <xdr:sp macro="" textlink="">
          <xdr:nvSpPr>
            <xdr:cNvPr id="57374" name="Check Box 30" hidden="1">
              <a:extLst>
                <a:ext uri="{63B3BB69-23CF-44E3-9099-C40C66FF867C}">
                  <a14:compatExt spid="_x0000_s57374"/>
                </a:ext>
                <a:ext uri="{FF2B5EF4-FFF2-40B4-BE49-F238E27FC236}">
                  <a16:creationId xmlns:a16="http://schemas.microsoft.com/office/drawing/2014/main" id="{00000000-0008-0000-0B00-00001E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44</xdr:row>
          <xdr:rowOff>106680</xdr:rowOff>
        </xdr:from>
        <xdr:to>
          <xdr:col>2</xdr:col>
          <xdr:colOff>198120</xdr:colOff>
          <xdr:row>44</xdr:row>
          <xdr:rowOff>312420</xdr:rowOff>
        </xdr:to>
        <xdr:sp macro="" textlink="">
          <xdr:nvSpPr>
            <xdr:cNvPr id="57375" name="Check Box 31" hidden="1">
              <a:extLst>
                <a:ext uri="{63B3BB69-23CF-44E3-9099-C40C66FF867C}">
                  <a14:compatExt spid="_x0000_s57375"/>
                </a:ext>
                <a:ext uri="{FF2B5EF4-FFF2-40B4-BE49-F238E27FC236}">
                  <a16:creationId xmlns:a16="http://schemas.microsoft.com/office/drawing/2014/main" id="{00000000-0008-0000-0B00-00001F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46</xdr:row>
          <xdr:rowOff>106680</xdr:rowOff>
        </xdr:from>
        <xdr:to>
          <xdr:col>2</xdr:col>
          <xdr:colOff>198120</xdr:colOff>
          <xdr:row>46</xdr:row>
          <xdr:rowOff>312420</xdr:rowOff>
        </xdr:to>
        <xdr:sp macro="" textlink="">
          <xdr:nvSpPr>
            <xdr:cNvPr id="57376" name="Check Box 32" hidden="1">
              <a:extLst>
                <a:ext uri="{63B3BB69-23CF-44E3-9099-C40C66FF867C}">
                  <a14:compatExt spid="_x0000_s57376"/>
                </a:ext>
                <a:ext uri="{FF2B5EF4-FFF2-40B4-BE49-F238E27FC236}">
                  <a16:creationId xmlns:a16="http://schemas.microsoft.com/office/drawing/2014/main" id="{00000000-0008-0000-0B00-000020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312420</xdr:colOff>
          <xdr:row>45</xdr:row>
          <xdr:rowOff>30480</xdr:rowOff>
        </xdr:from>
        <xdr:to>
          <xdr:col>3</xdr:col>
          <xdr:colOff>289560</xdr:colOff>
          <xdr:row>45</xdr:row>
          <xdr:rowOff>236220</xdr:rowOff>
        </xdr:to>
        <xdr:sp macro="" textlink="">
          <xdr:nvSpPr>
            <xdr:cNvPr id="57379" name="Check Box 35" hidden="1">
              <a:extLst>
                <a:ext uri="{63B3BB69-23CF-44E3-9099-C40C66FF867C}">
                  <a14:compatExt spid="_x0000_s57379"/>
                </a:ext>
                <a:ext uri="{FF2B5EF4-FFF2-40B4-BE49-F238E27FC236}">
                  <a16:creationId xmlns:a16="http://schemas.microsoft.com/office/drawing/2014/main" id="{00000000-0008-0000-0B00-000023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876300</xdr:colOff>
          <xdr:row>45</xdr:row>
          <xdr:rowOff>30480</xdr:rowOff>
        </xdr:from>
        <xdr:to>
          <xdr:col>3</xdr:col>
          <xdr:colOff>1181100</xdr:colOff>
          <xdr:row>45</xdr:row>
          <xdr:rowOff>236220</xdr:rowOff>
        </xdr:to>
        <xdr:sp macro="" textlink="">
          <xdr:nvSpPr>
            <xdr:cNvPr id="57380" name="Check Box 36" hidden="1">
              <a:extLst>
                <a:ext uri="{63B3BB69-23CF-44E3-9099-C40C66FF867C}">
                  <a14:compatExt spid="_x0000_s57380"/>
                </a:ext>
                <a:ext uri="{FF2B5EF4-FFF2-40B4-BE49-F238E27FC236}">
                  <a16:creationId xmlns:a16="http://schemas.microsoft.com/office/drawing/2014/main" id="{00000000-0008-0000-0B00-00002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312420</xdr:colOff>
          <xdr:row>45</xdr:row>
          <xdr:rowOff>190500</xdr:rowOff>
        </xdr:from>
        <xdr:to>
          <xdr:col>3</xdr:col>
          <xdr:colOff>289560</xdr:colOff>
          <xdr:row>45</xdr:row>
          <xdr:rowOff>403860</xdr:rowOff>
        </xdr:to>
        <xdr:sp macro="" textlink="">
          <xdr:nvSpPr>
            <xdr:cNvPr id="57382" name="Check Box 38" hidden="1">
              <a:extLst>
                <a:ext uri="{63B3BB69-23CF-44E3-9099-C40C66FF867C}">
                  <a14:compatExt spid="_x0000_s57382"/>
                </a:ext>
                <a:ext uri="{FF2B5EF4-FFF2-40B4-BE49-F238E27FC236}">
                  <a16:creationId xmlns:a16="http://schemas.microsoft.com/office/drawing/2014/main" id="{00000000-0008-0000-0B00-00002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xdr:row>
          <xdr:rowOff>106680</xdr:rowOff>
        </xdr:from>
        <xdr:to>
          <xdr:col>2</xdr:col>
          <xdr:colOff>198120</xdr:colOff>
          <xdr:row>3</xdr:row>
          <xdr:rowOff>312420</xdr:rowOff>
        </xdr:to>
        <xdr:sp macro="" textlink="">
          <xdr:nvSpPr>
            <xdr:cNvPr id="57385" name="Check Box 41" hidden="1">
              <a:extLst>
                <a:ext uri="{63B3BB69-23CF-44E3-9099-C40C66FF867C}">
                  <a14:compatExt spid="_x0000_s57385"/>
                </a:ext>
                <a:ext uri="{FF2B5EF4-FFF2-40B4-BE49-F238E27FC236}">
                  <a16:creationId xmlns:a16="http://schemas.microsoft.com/office/drawing/2014/main" id="{00000000-0008-0000-0B00-00002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47</xdr:row>
          <xdr:rowOff>114300</xdr:rowOff>
        </xdr:from>
        <xdr:to>
          <xdr:col>2</xdr:col>
          <xdr:colOff>38100</xdr:colOff>
          <xdr:row>47</xdr:row>
          <xdr:rowOff>327660</xdr:rowOff>
        </xdr:to>
        <xdr:sp macro="" textlink="">
          <xdr:nvSpPr>
            <xdr:cNvPr id="57386" name="Check Box 42" hidden="1">
              <a:extLst>
                <a:ext uri="{63B3BB69-23CF-44E3-9099-C40C66FF867C}">
                  <a14:compatExt spid="_x0000_s57386"/>
                </a:ext>
                <a:ext uri="{FF2B5EF4-FFF2-40B4-BE49-F238E27FC236}">
                  <a16:creationId xmlns:a16="http://schemas.microsoft.com/office/drawing/2014/main" id="{00000000-0008-0000-0B00-00002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48</xdr:row>
          <xdr:rowOff>114300</xdr:rowOff>
        </xdr:from>
        <xdr:to>
          <xdr:col>3</xdr:col>
          <xdr:colOff>30480</xdr:colOff>
          <xdr:row>48</xdr:row>
          <xdr:rowOff>327660</xdr:rowOff>
        </xdr:to>
        <xdr:sp macro="" textlink="">
          <xdr:nvSpPr>
            <xdr:cNvPr id="57387" name="Check Box 43" hidden="1">
              <a:extLst>
                <a:ext uri="{63B3BB69-23CF-44E3-9099-C40C66FF867C}">
                  <a14:compatExt spid="_x0000_s57387"/>
                </a:ext>
                <a:ext uri="{FF2B5EF4-FFF2-40B4-BE49-F238E27FC236}">
                  <a16:creationId xmlns:a16="http://schemas.microsoft.com/office/drawing/2014/main" id="{00000000-0008-0000-0B00-00002B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49</xdr:row>
          <xdr:rowOff>106680</xdr:rowOff>
        </xdr:from>
        <xdr:to>
          <xdr:col>2</xdr:col>
          <xdr:colOff>198120</xdr:colOff>
          <xdr:row>49</xdr:row>
          <xdr:rowOff>312420</xdr:rowOff>
        </xdr:to>
        <xdr:sp macro="" textlink="">
          <xdr:nvSpPr>
            <xdr:cNvPr id="57388" name="Check Box 44" hidden="1">
              <a:extLst>
                <a:ext uri="{63B3BB69-23CF-44E3-9099-C40C66FF867C}">
                  <a14:compatExt spid="_x0000_s57388"/>
                </a:ext>
                <a:ext uri="{FF2B5EF4-FFF2-40B4-BE49-F238E27FC236}">
                  <a16:creationId xmlns:a16="http://schemas.microsoft.com/office/drawing/2014/main" id="{00000000-0008-0000-0B00-00002C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19</xdr:row>
          <xdr:rowOff>106680</xdr:rowOff>
        </xdr:from>
        <xdr:to>
          <xdr:col>2</xdr:col>
          <xdr:colOff>198120</xdr:colOff>
          <xdr:row>19</xdr:row>
          <xdr:rowOff>312420</xdr:rowOff>
        </xdr:to>
        <xdr:sp macro="" textlink="">
          <xdr:nvSpPr>
            <xdr:cNvPr id="57390" name="Check Box 46" hidden="1">
              <a:extLst>
                <a:ext uri="{63B3BB69-23CF-44E3-9099-C40C66FF867C}">
                  <a14:compatExt spid="_x0000_s57390"/>
                </a:ext>
                <a:ext uri="{FF2B5EF4-FFF2-40B4-BE49-F238E27FC236}">
                  <a16:creationId xmlns:a16="http://schemas.microsoft.com/office/drawing/2014/main" id="{00000000-0008-0000-0B00-00002E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312420</xdr:colOff>
          <xdr:row>45</xdr:row>
          <xdr:rowOff>30480</xdr:rowOff>
        </xdr:from>
        <xdr:to>
          <xdr:col>3</xdr:col>
          <xdr:colOff>289560</xdr:colOff>
          <xdr:row>45</xdr:row>
          <xdr:rowOff>236220</xdr:rowOff>
        </xdr:to>
        <xdr:sp macro="" textlink="">
          <xdr:nvSpPr>
            <xdr:cNvPr id="57391" name="Check Box 47" hidden="1">
              <a:extLst>
                <a:ext uri="{63B3BB69-23CF-44E3-9099-C40C66FF867C}">
                  <a14:compatExt spid="_x0000_s57391"/>
                </a:ext>
                <a:ext uri="{FF2B5EF4-FFF2-40B4-BE49-F238E27FC236}">
                  <a16:creationId xmlns:a16="http://schemas.microsoft.com/office/drawing/2014/main" id="{00000000-0008-0000-0B00-00002F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876300</xdr:colOff>
          <xdr:row>45</xdr:row>
          <xdr:rowOff>30480</xdr:rowOff>
        </xdr:from>
        <xdr:to>
          <xdr:col>3</xdr:col>
          <xdr:colOff>1181100</xdr:colOff>
          <xdr:row>45</xdr:row>
          <xdr:rowOff>236220</xdr:rowOff>
        </xdr:to>
        <xdr:sp macro="" textlink="">
          <xdr:nvSpPr>
            <xdr:cNvPr id="57392" name="Check Box 48" hidden="1">
              <a:extLst>
                <a:ext uri="{63B3BB69-23CF-44E3-9099-C40C66FF867C}">
                  <a14:compatExt spid="_x0000_s57392"/>
                </a:ext>
                <a:ext uri="{FF2B5EF4-FFF2-40B4-BE49-F238E27FC236}">
                  <a16:creationId xmlns:a16="http://schemas.microsoft.com/office/drawing/2014/main" id="{00000000-0008-0000-0B00-000030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51</xdr:row>
          <xdr:rowOff>106680</xdr:rowOff>
        </xdr:from>
        <xdr:to>
          <xdr:col>2</xdr:col>
          <xdr:colOff>198120</xdr:colOff>
          <xdr:row>51</xdr:row>
          <xdr:rowOff>312420</xdr:rowOff>
        </xdr:to>
        <xdr:sp macro="" textlink="">
          <xdr:nvSpPr>
            <xdr:cNvPr id="57393" name="Check Box 49" hidden="1">
              <a:extLst>
                <a:ext uri="{63B3BB69-23CF-44E3-9099-C40C66FF867C}">
                  <a14:compatExt spid="_x0000_s57393"/>
                </a:ext>
                <a:ext uri="{FF2B5EF4-FFF2-40B4-BE49-F238E27FC236}">
                  <a16:creationId xmlns:a16="http://schemas.microsoft.com/office/drawing/2014/main" id="{00000000-0008-0000-0B00-00003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12</xdr:row>
          <xdr:rowOff>106680</xdr:rowOff>
        </xdr:from>
        <xdr:to>
          <xdr:col>2</xdr:col>
          <xdr:colOff>198120</xdr:colOff>
          <xdr:row>12</xdr:row>
          <xdr:rowOff>312420</xdr:rowOff>
        </xdr:to>
        <xdr:sp macro="" textlink="">
          <xdr:nvSpPr>
            <xdr:cNvPr id="57395" name="Check Box 51" hidden="1">
              <a:extLst>
                <a:ext uri="{63B3BB69-23CF-44E3-9099-C40C66FF867C}">
                  <a14:compatExt spid="_x0000_s57395"/>
                </a:ext>
                <a:ext uri="{FF2B5EF4-FFF2-40B4-BE49-F238E27FC236}">
                  <a16:creationId xmlns:a16="http://schemas.microsoft.com/office/drawing/2014/main" id="{00000000-0008-0000-0B00-000033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50</xdr:row>
          <xdr:rowOff>106680</xdr:rowOff>
        </xdr:from>
        <xdr:to>
          <xdr:col>2</xdr:col>
          <xdr:colOff>198120</xdr:colOff>
          <xdr:row>50</xdr:row>
          <xdr:rowOff>312420</xdr:rowOff>
        </xdr:to>
        <xdr:sp macro="" textlink="">
          <xdr:nvSpPr>
            <xdr:cNvPr id="57396" name="Check Box 52" hidden="1">
              <a:extLst>
                <a:ext uri="{63B3BB69-23CF-44E3-9099-C40C66FF867C}">
                  <a14:compatExt spid="_x0000_s57396"/>
                </a:ext>
                <a:ext uri="{FF2B5EF4-FFF2-40B4-BE49-F238E27FC236}">
                  <a16:creationId xmlns:a16="http://schemas.microsoft.com/office/drawing/2014/main" id="{00000000-0008-0000-0B00-00003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37</xdr:row>
          <xdr:rowOff>106680</xdr:rowOff>
        </xdr:from>
        <xdr:to>
          <xdr:col>2</xdr:col>
          <xdr:colOff>198120</xdr:colOff>
          <xdr:row>37</xdr:row>
          <xdr:rowOff>312420</xdr:rowOff>
        </xdr:to>
        <xdr:sp macro="" textlink="">
          <xdr:nvSpPr>
            <xdr:cNvPr id="57397" name="Check Box 53" hidden="1">
              <a:extLst>
                <a:ext uri="{63B3BB69-23CF-44E3-9099-C40C66FF867C}">
                  <a14:compatExt spid="_x0000_s57397"/>
                </a:ext>
                <a:ext uri="{FF2B5EF4-FFF2-40B4-BE49-F238E27FC236}">
                  <a16:creationId xmlns:a16="http://schemas.microsoft.com/office/drawing/2014/main" id="{00000000-0008-0000-0B00-000035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4</xdr:row>
          <xdr:rowOff>106680</xdr:rowOff>
        </xdr:from>
        <xdr:to>
          <xdr:col>2</xdr:col>
          <xdr:colOff>198120</xdr:colOff>
          <xdr:row>4</xdr:row>
          <xdr:rowOff>312420</xdr:rowOff>
        </xdr:to>
        <xdr:sp macro="" textlink="">
          <xdr:nvSpPr>
            <xdr:cNvPr id="58369" name="Check Box 1" hidden="1">
              <a:extLst>
                <a:ext uri="{63B3BB69-23CF-44E3-9099-C40C66FF867C}">
                  <a14:compatExt spid="_x0000_s58369"/>
                </a:ext>
                <a:ext uri="{FF2B5EF4-FFF2-40B4-BE49-F238E27FC236}">
                  <a16:creationId xmlns:a16="http://schemas.microsoft.com/office/drawing/2014/main" id="{00000000-0008-0000-0C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xdr:row>
          <xdr:rowOff>106680</xdr:rowOff>
        </xdr:from>
        <xdr:to>
          <xdr:col>2</xdr:col>
          <xdr:colOff>198120</xdr:colOff>
          <xdr:row>5</xdr:row>
          <xdr:rowOff>312420</xdr:rowOff>
        </xdr:to>
        <xdr:sp macro="" textlink="">
          <xdr:nvSpPr>
            <xdr:cNvPr id="58370" name="Check Box 2" hidden="1">
              <a:extLst>
                <a:ext uri="{63B3BB69-23CF-44E3-9099-C40C66FF867C}">
                  <a14:compatExt spid="_x0000_s58370"/>
                </a:ext>
                <a:ext uri="{FF2B5EF4-FFF2-40B4-BE49-F238E27FC236}">
                  <a16:creationId xmlns:a16="http://schemas.microsoft.com/office/drawing/2014/main" id="{00000000-0008-0000-0C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xdr:row>
          <xdr:rowOff>106680</xdr:rowOff>
        </xdr:from>
        <xdr:to>
          <xdr:col>2</xdr:col>
          <xdr:colOff>198120</xdr:colOff>
          <xdr:row>6</xdr:row>
          <xdr:rowOff>312420</xdr:rowOff>
        </xdr:to>
        <xdr:sp macro="" textlink="">
          <xdr:nvSpPr>
            <xdr:cNvPr id="58372" name="Check Box 4" hidden="1">
              <a:extLst>
                <a:ext uri="{63B3BB69-23CF-44E3-9099-C40C66FF867C}">
                  <a14:compatExt spid="_x0000_s58372"/>
                </a:ext>
                <a:ext uri="{FF2B5EF4-FFF2-40B4-BE49-F238E27FC236}">
                  <a16:creationId xmlns:a16="http://schemas.microsoft.com/office/drawing/2014/main" id="{00000000-0008-0000-0C00-00000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7</xdr:row>
          <xdr:rowOff>106680</xdr:rowOff>
        </xdr:from>
        <xdr:to>
          <xdr:col>2</xdr:col>
          <xdr:colOff>198120</xdr:colOff>
          <xdr:row>7</xdr:row>
          <xdr:rowOff>312420</xdr:rowOff>
        </xdr:to>
        <xdr:sp macro="" textlink="">
          <xdr:nvSpPr>
            <xdr:cNvPr id="58373" name="Check Box 5" hidden="1">
              <a:extLst>
                <a:ext uri="{63B3BB69-23CF-44E3-9099-C40C66FF867C}">
                  <a14:compatExt spid="_x0000_s58373"/>
                </a:ext>
                <a:ext uri="{FF2B5EF4-FFF2-40B4-BE49-F238E27FC236}">
                  <a16:creationId xmlns:a16="http://schemas.microsoft.com/office/drawing/2014/main" id="{00000000-0008-0000-0C00-00000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10</xdr:row>
          <xdr:rowOff>106680</xdr:rowOff>
        </xdr:from>
        <xdr:to>
          <xdr:col>2</xdr:col>
          <xdr:colOff>198120</xdr:colOff>
          <xdr:row>10</xdr:row>
          <xdr:rowOff>312420</xdr:rowOff>
        </xdr:to>
        <xdr:sp macro="" textlink="">
          <xdr:nvSpPr>
            <xdr:cNvPr id="58374" name="Check Box 6" hidden="1">
              <a:extLst>
                <a:ext uri="{63B3BB69-23CF-44E3-9099-C40C66FF867C}">
                  <a14:compatExt spid="_x0000_s58374"/>
                </a:ext>
                <a:ext uri="{FF2B5EF4-FFF2-40B4-BE49-F238E27FC236}">
                  <a16:creationId xmlns:a16="http://schemas.microsoft.com/office/drawing/2014/main" id="{00000000-0008-0000-0C00-00000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xdr:row>
          <xdr:rowOff>106680</xdr:rowOff>
        </xdr:from>
        <xdr:to>
          <xdr:col>2</xdr:col>
          <xdr:colOff>198120</xdr:colOff>
          <xdr:row>13</xdr:row>
          <xdr:rowOff>312420</xdr:rowOff>
        </xdr:to>
        <xdr:sp macro="" textlink="">
          <xdr:nvSpPr>
            <xdr:cNvPr id="58375" name="Check Box 7" hidden="1">
              <a:extLst>
                <a:ext uri="{63B3BB69-23CF-44E3-9099-C40C66FF867C}">
                  <a14:compatExt spid="_x0000_s58375"/>
                </a:ext>
                <a:ext uri="{FF2B5EF4-FFF2-40B4-BE49-F238E27FC236}">
                  <a16:creationId xmlns:a16="http://schemas.microsoft.com/office/drawing/2014/main" id="{00000000-0008-0000-0C00-00000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15</xdr:row>
          <xdr:rowOff>106680</xdr:rowOff>
        </xdr:from>
        <xdr:to>
          <xdr:col>2</xdr:col>
          <xdr:colOff>198120</xdr:colOff>
          <xdr:row>15</xdr:row>
          <xdr:rowOff>312420</xdr:rowOff>
        </xdr:to>
        <xdr:sp macro="" textlink="">
          <xdr:nvSpPr>
            <xdr:cNvPr id="58377" name="Check Box 9" hidden="1">
              <a:extLst>
                <a:ext uri="{63B3BB69-23CF-44E3-9099-C40C66FF867C}">
                  <a14:compatExt spid="_x0000_s58377"/>
                </a:ext>
                <a:ext uri="{FF2B5EF4-FFF2-40B4-BE49-F238E27FC236}">
                  <a16:creationId xmlns:a16="http://schemas.microsoft.com/office/drawing/2014/main" id="{00000000-0008-0000-0C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16</xdr:row>
          <xdr:rowOff>106680</xdr:rowOff>
        </xdr:from>
        <xdr:to>
          <xdr:col>2</xdr:col>
          <xdr:colOff>198120</xdr:colOff>
          <xdr:row>16</xdr:row>
          <xdr:rowOff>312420</xdr:rowOff>
        </xdr:to>
        <xdr:sp macro="" textlink="">
          <xdr:nvSpPr>
            <xdr:cNvPr id="58378" name="Check Box 10" hidden="1">
              <a:extLst>
                <a:ext uri="{63B3BB69-23CF-44E3-9099-C40C66FF867C}">
                  <a14:compatExt spid="_x0000_s58378"/>
                </a:ext>
                <a:ext uri="{FF2B5EF4-FFF2-40B4-BE49-F238E27FC236}">
                  <a16:creationId xmlns:a16="http://schemas.microsoft.com/office/drawing/2014/main" id="{00000000-0008-0000-0C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18</xdr:row>
          <xdr:rowOff>106680</xdr:rowOff>
        </xdr:from>
        <xdr:to>
          <xdr:col>2</xdr:col>
          <xdr:colOff>198120</xdr:colOff>
          <xdr:row>18</xdr:row>
          <xdr:rowOff>312420</xdr:rowOff>
        </xdr:to>
        <xdr:sp macro="" textlink="">
          <xdr:nvSpPr>
            <xdr:cNvPr id="58379" name="Check Box 11" hidden="1">
              <a:extLst>
                <a:ext uri="{63B3BB69-23CF-44E3-9099-C40C66FF867C}">
                  <a14:compatExt spid="_x0000_s58379"/>
                </a:ext>
                <a:ext uri="{FF2B5EF4-FFF2-40B4-BE49-F238E27FC236}">
                  <a16:creationId xmlns:a16="http://schemas.microsoft.com/office/drawing/2014/main" id="{00000000-0008-0000-0C00-00000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19</xdr:row>
          <xdr:rowOff>106680</xdr:rowOff>
        </xdr:from>
        <xdr:to>
          <xdr:col>2</xdr:col>
          <xdr:colOff>198120</xdr:colOff>
          <xdr:row>19</xdr:row>
          <xdr:rowOff>312420</xdr:rowOff>
        </xdr:to>
        <xdr:sp macro="" textlink="">
          <xdr:nvSpPr>
            <xdr:cNvPr id="58380" name="Check Box 12" hidden="1">
              <a:extLst>
                <a:ext uri="{63B3BB69-23CF-44E3-9099-C40C66FF867C}">
                  <a14:compatExt spid="_x0000_s58380"/>
                </a:ext>
                <a:ext uri="{FF2B5EF4-FFF2-40B4-BE49-F238E27FC236}">
                  <a16:creationId xmlns:a16="http://schemas.microsoft.com/office/drawing/2014/main" id="{00000000-0008-0000-0C00-00000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20</xdr:row>
          <xdr:rowOff>106680</xdr:rowOff>
        </xdr:from>
        <xdr:to>
          <xdr:col>2</xdr:col>
          <xdr:colOff>198120</xdr:colOff>
          <xdr:row>20</xdr:row>
          <xdr:rowOff>312420</xdr:rowOff>
        </xdr:to>
        <xdr:sp macro="" textlink="">
          <xdr:nvSpPr>
            <xdr:cNvPr id="58382" name="Check Box 14" hidden="1">
              <a:extLst>
                <a:ext uri="{63B3BB69-23CF-44E3-9099-C40C66FF867C}">
                  <a14:compatExt spid="_x0000_s58382"/>
                </a:ext>
                <a:ext uri="{FF2B5EF4-FFF2-40B4-BE49-F238E27FC236}">
                  <a16:creationId xmlns:a16="http://schemas.microsoft.com/office/drawing/2014/main" id="{00000000-0008-0000-0C00-00000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23</xdr:row>
          <xdr:rowOff>106680</xdr:rowOff>
        </xdr:from>
        <xdr:to>
          <xdr:col>2</xdr:col>
          <xdr:colOff>198120</xdr:colOff>
          <xdr:row>23</xdr:row>
          <xdr:rowOff>312420</xdr:rowOff>
        </xdr:to>
        <xdr:sp macro="" textlink="">
          <xdr:nvSpPr>
            <xdr:cNvPr id="58385" name="Check Box 17" hidden="1">
              <a:extLst>
                <a:ext uri="{63B3BB69-23CF-44E3-9099-C40C66FF867C}">
                  <a14:compatExt spid="_x0000_s58385"/>
                </a:ext>
                <a:ext uri="{FF2B5EF4-FFF2-40B4-BE49-F238E27FC236}">
                  <a16:creationId xmlns:a16="http://schemas.microsoft.com/office/drawing/2014/main" id="{00000000-0008-0000-0C00-00001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24</xdr:row>
          <xdr:rowOff>106680</xdr:rowOff>
        </xdr:from>
        <xdr:to>
          <xdr:col>2</xdr:col>
          <xdr:colOff>198120</xdr:colOff>
          <xdr:row>24</xdr:row>
          <xdr:rowOff>312420</xdr:rowOff>
        </xdr:to>
        <xdr:sp macro="" textlink="">
          <xdr:nvSpPr>
            <xdr:cNvPr id="58386" name="Check Box 18" hidden="1">
              <a:extLst>
                <a:ext uri="{63B3BB69-23CF-44E3-9099-C40C66FF867C}">
                  <a14:compatExt spid="_x0000_s58386"/>
                </a:ext>
                <a:ext uri="{FF2B5EF4-FFF2-40B4-BE49-F238E27FC236}">
                  <a16:creationId xmlns:a16="http://schemas.microsoft.com/office/drawing/2014/main" id="{00000000-0008-0000-0C00-00001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27</xdr:row>
          <xdr:rowOff>106680</xdr:rowOff>
        </xdr:from>
        <xdr:to>
          <xdr:col>2</xdr:col>
          <xdr:colOff>198120</xdr:colOff>
          <xdr:row>27</xdr:row>
          <xdr:rowOff>312420</xdr:rowOff>
        </xdr:to>
        <xdr:sp macro="" textlink="">
          <xdr:nvSpPr>
            <xdr:cNvPr id="58387" name="Check Box 19" hidden="1">
              <a:extLst>
                <a:ext uri="{63B3BB69-23CF-44E3-9099-C40C66FF867C}">
                  <a14:compatExt spid="_x0000_s58387"/>
                </a:ext>
                <a:ext uri="{FF2B5EF4-FFF2-40B4-BE49-F238E27FC236}">
                  <a16:creationId xmlns:a16="http://schemas.microsoft.com/office/drawing/2014/main" id="{00000000-0008-0000-0C00-00001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28</xdr:row>
          <xdr:rowOff>106680</xdr:rowOff>
        </xdr:from>
        <xdr:to>
          <xdr:col>2</xdr:col>
          <xdr:colOff>198120</xdr:colOff>
          <xdr:row>28</xdr:row>
          <xdr:rowOff>312420</xdr:rowOff>
        </xdr:to>
        <xdr:sp macro="" textlink="">
          <xdr:nvSpPr>
            <xdr:cNvPr id="58388" name="Check Box 20" hidden="1">
              <a:extLst>
                <a:ext uri="{63B3BB69-23CF-44E3-9099-C40C66FF867C}">
                  <a14:compatExt spid="_x0000_s58388"/>
                </a:ext>
                <a:ext uri="{FF2B5EF4-FFF2-40B4-BE49-F238E27FC236}">
                  <a16:creationId xmlns:a16="http://schemas.microsoft.com/office/drawing/2014/main" id="{00000000-0008-0000-0C00-00001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29</xdr:row>
          <xdr:rowOff>106680</xdr:rowOff>
        </xdr:from>
        <xdr:to>
          <xdr:col>2</xdr:col>
          <xdr:colOff>198120</xdr:colOff>
          <xdr:row>29</xdr:row>
          <xdr:rowOff>312420</xdr:rowOff>
        </xdr:to>
        <xdr:sp macro="" textlink="">
          <xdr:nvSpPr>
            <xdr:cNvPr id="58390" name="Check Box 22" hidden="1">
              <a:extLst>
                <a:ext uri="{63B3BB69-23CF-44E3-9099-C40C66FF867C}">
                  <a14:compatExt spid="_x0000_s58390"/>
                </a:ext>
                <a:ext uri="{FF2B5EF4-FFF2-40B4-BE49-F238E27FC236}">
                  <a16:creationId xmlns:a16="http://schemas.microsoft.com/office/drawing/2014/main" id="{00000000-0008-0000-0C00-00001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30</xdr:row>
          <xdr:rowOff>106680</xdr:rowOff>
        </xdr:from>
        <xdr:to>
          <xdr:col>2</xdr:col>
          <xdr:colOff>198120</xdr:colOff>
          <xdr:row>30</xdr:row>
          <xdr:rowOff>312420</xdr:rowOff>
        </xdr:to>
        <xdr:sp macro="" textlink="">
          <xdr:nvSpPr>
            <xdr:cNvPr id="58391" name="Check Box 23" hidden="1">
              <a:extLst>
                <a:ext uri="{63B3BB69-23CF-44E3-9099-C40C66FF867C}">
                  <a14:compatExt spid="_x0000_s58391"/>
                </a:ext>
                <a:ext uri="{FF2B5EF4-FFF2-40B4-BE49-F238E27FC236}">
                  <a16:creationId xmlns:a16="http://schemas.microsoft.com/office/drawing/2014/main" id="{00000000-0008-0000-0C00-00001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31</xdr:row>
          <xdr:rowOff>106680</xdr:rowOff>
        </xdr:from>
        <xdr:to>
          <xdr:col>2</xdr:col>
          <xdr:colOff>198120</xdr:colOff>
          <xdr:row>31</xdr:row>
          <xdr:rowOff>312420</xdr:rowOff>
        </xdr:to>
        <xdr:sp macro="" textlink="">
          <xdr:nvSpPr>
            <xdr:cNvPr id="58392" name="Check Box 24" hidden="1">
              <a:extLst>
                <a:ext uri="{63B3BB69-23CF-44E3-9099-C40C66FF867C}">
                  <a14:compatExt spid="_x0000_s58392"/>
                </a:ext>
                <a:ext uri="{FF2B5EF4-FFF2-40B4-BE49-F238E27FC236}">
                  <a16:creationId xmlns:a16="http://schemas.microsoft.com/office/drawing/2014/main" id="{00000000-0008-0000-0C00-00001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32</xdr:row>
          <xdr:rowOff>106680</xdr:rowOff>
        </xdr:from>
        <xdr:to>
          <xdr:col>2</xdr:col>
          <xdr:colOff>198120</xdr:colOff>
          <xdr:row>32</xdr:row>
          <xdr:rowOff>312420</xdr:rowOff>
        </xdr:to>
        <xdr:sp macro="" textlink="">
          <xdr:nvSpPr>
            <xdr:cNvPr id="58393" name="Check Box 25" hidden="1">
              <a:extLst>
                <a:ext uri="{63B3BB69-23CF-44E3-9099-C40C66FF867C}">
                  <a14:compatExt spid="_x0000_s58393"/>
                </a:ext>
                <a:ext uri="{FF2B5EF4-FFF2-40B4-BE49-F238E27FC236}">
                  <a16:creationId xmlns:a16="http://schemas.microsoft.com/office/drawing/2014/main" id="{00000000-0008-0000-0C00-00001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35</xdr:row>
          <xdr:rowOff>106680</xdr:rowOff>
        </xdr:from>
        <xdr:to>
          <xdr:col>2</xdr:col>
          <xdr:colOff>198120</xdr:colOff>
          <xdr:row>35</xdr:row>
          <xdr:rowOff>312420</xdr:rowOff>
        </xdr:to>
        <xdr:sp macro="" textlink="">
          <xdr:nvSpPr>
            <xdr:cNvPr id="58394" name="Check Box 26" hidden="1">
              <a:extLst>
                <a:ext uri="{63B3BB69-23CF-44E3-9099-C40C66FF867C}">
                  <a14:compatExt spid="_x0000_s58394"/>
                </a:ext>
                <a:ext uri="{FF2B5EF4-FFF2-40B4-BE49-F238E27FC236}">
                  <a16:creationId xmlns:a16="http://schemas.microsoft.com/office/drawing/2014/main" id="{00000000-0008-0000-0C00-00001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36</xdr:row>
          <xdr:rowOff>106680</xdr:rowOff>
        </xdr:from>
        <xdr:to>
          <xdr:col>2</xdr:col>
          <xdr:colOff>198120</xdr:colOff>
          <xdr:row>36</xdr:row>
          <xdr:rowOff>312420</xdr:rowOff>
        </xdr:to>
        <xdr:sp macro="" textlink="">
          <xdr:nvSpPr>
            <xdr:cNvPr id="58395" name="Check Box 27" hidden="1">
              <a:extLst>
                <a:ext uri="{63B3BB69-23CF-44E3-9099-C40C66FF867C}">
                  <a14:compatExt spid="_x0000_s58395"/>
                </a:ext>
                <a:ext uri="{FF2B5EF4-FFF2-40B4-BE49-F238E27FC236}">
                  <a16:creationId xmlns:a16="http://schemas.microsoft.com/office/drawing/2014/main" id="{00000000-0008-0000-0C00-00001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38</xdr:row>
          <xdr:rowOff>106680</xdr:rowOff>
        </xdr:from>
        <xdr:to>
          <xdr:col>2</xdr:col>
          <xdr:colOff>198120</xdr:colOff>
          <xdr:row>38</xdr:row>
          <xdr:rowOff>312420</xdr:rowOff>
        </xdr:to>
        <xdr:sp macro="" textlink="">
          <xdr:nvSpPr>
            <xdr:cNvPr id="58400" name="Check Box 32" hidden="1">
              <a:extLst>
                <a:ext uri="{63B3BB69-23CF-44E3-9099-C40C66FF867C}">
                  <a14:compatExt spid="_x0000_s58400"/>
                </a:ext>
                <a:ext uri="{FF2B5EF4-FFF2-40B4-BE49-F238E27FC236}">
                  <a16:creationId xmlns:a16="http://schemas.microsoft.com/office/drawing/2014/main" id="{00000000-0008-0000-0C00-00002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xdr:row>
          <xdr:rowOff>106680</xdr:rowOff>
        </xdr:from>
        <xdr:to>
          <xdr:col>2</xdr:col>
          <xdr:colOff>198120</xdr:colOff>
          <xdr:row>3</xdr:row>
          <xdr:rowOff>312420</xdr:rowOff>
        </xdr:to>
        <xdr:sp macro="" textlink="">
          <xdr:nvSpPr>
            <xdr:cNvPr id="58407" name="Check Box 39" hidden="1">
              <a:extLst>
                <a:ext uri="{63B3BB69-23CF-44E3-9099-C40C66FF867C}">
                  <a14:compatExt spid="_x0000_s58407"/>
                </a:ext>
                <a:ext uri="{FF2B5EF4-FFF2-40B4-BE49-F238E27FC236}">
                  <a16:creationId xmlns:a16="http://schemas.microsoft.com/office/drawing/2014/main" id="{00000000-0008-0000-0C00-00002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34</xdr:row>
          <xdr:rowOff>106680</xdr:rowOff>
        </xdr:from>
        <xdr:to>
          <xdr:col>2</xdr:col>
          <xdr:colOff>198120</xdr:colOff>
          <xdr:row>34</xdr:row>
          <xdr:rowOff>312420</xdr:rowOff>
        </xdr:to>
        <xdr:sp macro="" textlink="">
          <xdr:nvSpPr>
            <xdr:cNvPr id="58408" name="Check Box 40" hidden="1">
              <a:extLst>
                <a:ext uri="{63B3BB69-23CF-44E3-9099-C40C66FF867C}">
                  <a14:compatExt spid="_x0000_s58408"/>
                </a:ext>
                <a:ext uri="{FF2B5EF4-FFF2-40B4-BE49-F238E27FC236}">
                  <a16:creationId xmlns:a16="http://schemas.microsoft.com/office/drawing/2014/main" id="{00000000-0008-0000-0C00-00002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39</xdr:row>
          <xdr:rowOff>114300</xdr:rowOff>
        </xdr:from>
        <xdr:to>
          <xdr:col>2</xdr:col>
          <xdr:colOff>38100</xdr:colOff>
          <xdr:row>39</xdr:row>
          <xdr:rowOff>327660</xdr:rowOff>
        </xdr:to>
        <xdr:sp macro="" textlink="">
          <xdr:nvSpPr>
            <xdr:cNvPr id="58409" name="Check Box 41" hidden="1">
              <a:extLst>
                <a:ext uri="{63B3BB69-23CF-44E3-9099-C40C66FF867C}">
                  <a14:compatExt spid="_x0000_s58409"/>
                </a:ext>
                <a:ext uri="{FF2B5EF4-FFF2-40B4-BE49-F238E27FC236}">
                  <a16:creationId xmlns:a16="http://schemas.microsoft.com/office/drawing/2014/main" id="{00000000-0008-0000-0C00-00002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40</xdr:row>
          <xdr:rowOff>114300</xdr:rowOff>
        </xdr:from>
        <xdr:to>
          <xdr:col>3</xdr:col>
          <xdr:colOff>30480</xdr:colOff>
          <xdr:row>40</xdr:row>
          <xdr:rowOff>327660</xdr:rowOff>
        </xdr:to>
        <xdr:sp macro="" textlink="">
          <xdr:nvSpPr>
            <xdr:cNvPr id="58410" name="Check Box 42" hidden="1">
              <a:extLst>
                <a:ext uri="{63B3BB69-23CF-44E3-9099-C40C66FF867C}">
                  <a14:compatExt spid="_x0000_s58410"/>
                </a:ext>
                <a:ext uri="{FF2B5EF4-FFF2-40B4-BE49-F238E27FC236}">
                  <a16:creationId xmlns:a16="http://schemas.microsoft.com/office/drawing/2014/main" id="{00000000-0008-0000-0C00-00002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41</xdr:row>
          <xdr:rowOff>106680</xdr:rowOff>
        </xdr:from>
        <xdr:to>
          <xdr:col>2</xdr:col>
          <xdr:colOff>198120</xdr:colOff>
          <xdr:row>41</xdr:row>
          <xdr:rowOff>312420</xdr:rowOff>
        </xdr:to>
        <xdr:sp macro="" textlink="">
          <xdr:nvSpPr>
            <xdr:cNvPr id="58411" name="Check Box 43" hidden="1">
              <a:extLst>
                <a:ext uri="{63B3BB69-23CF-44E3-9099-C40C66FF867C}">
                  <a14:compatExt spid="_x0000_s58411"/>
                </a:ext>
                <a:ext uri="{FF2B5EF4-FFF2-40B4-BE49-F238E27FC236}">
                  <a16:creationId xmlns:a16="http://schemas.microsoft.com/office/drawing/2014/main" id="{00000000-0008-0000-0C00-00002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43</xdr:row>
          <xdr:rowOff>106680</xdr:rowOff>
        </xdr:from>
        <xdr:to>
          <xdr:col>2</xdr:col>
          <xdr:colOff>198120</xdr:colOff>
          <xdr:row>43</xdr:row>
          <xdr:rowOff>312420</xdr:rowOff>
        </xdr:to>
        <xdr:sp macro="" textlink="">
          <xdr:nvSpPr>
            <xdr:cNvPr id="58412" name="Check Box 44" hidden="1">
              <a:extLst>
                <a:ext uri="{63B3BB69-23CF-44E3-9099-C40C66FF867C}">
                  <a14:compatExt spid="_x0000_s58412"/>
                </a:ext>
                <a:ext uri="{FF2B5EF4-FFF2-40B4-BE49-F238E27FC236}">
                  <a16:creationId xmlns:a16="http://schemas.microsoft.com/office/drawing/2014/main" id="{00000000-0008-0000-0C00-00002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17</xdr:row>
          <xdr:rowOff>106680</xdr:rowOff>
        </xdr:from>
        <xdr:to>
          <xdr:col>2</xdr:col>
          <xdr:colOff>198120</xdr:colOff>
          <xdr:row>17</xdr:row>
          <xdr:rowOff>312420</xdr:rowOff>
        </xdr:to>
        <xdr:sp macro="" textlink="">
          <xdr:nvSpPr>
            <xdr:cNvPr id="58413" name="Check Box 45" hidden="1">
              <a:extLst>
                <a:ext uri="{63B3BB69-23CF-44E3-9099-C40C66FF867C}">
                  <a14:compatExt spid="_x0000_s58413"/>
                </a:ext>
                <a:ext uri="{FF2B5EF4-FFF2-40B4-BE49-F238E27FC236}">
                  <a16:creationId xmlns:a16="http://schemas.microsoft.com/office/drawing/2014/main" id="{00000000-0008-0000-0C00-00002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37</xdr:row>
          <xdr:rowOff>327660</xdr:rowOff>
        </xdr:from>
        <xdr:to>
          <xdr:col>3</xdr:col>
          <xdr:colOff>365760</xdr:colOff>
          <xdr:row>37</xdr:row>
          <xdr:rowOff>541020</xdr:rowOff>
        </xdr:to>
        <xdr:sp macro="" textlink="">
          <xdr:nvSpPr>
            <xdr:cNvPr id="58416" name="Check Box 48" hidden="1">
              <a:extLst>
                <a:ext uri="{63B3BB69-23CF-44E3-9099-C40C66FF867C}">
                  <a14:compatExt spid="_x0000_s58416"/>
                </a:ext>
                <a:ext uri="{FF2B5EF4-FFF2-40B4-BE49-F238E27FC236}">
                  <a16:creationId xmlns:a16="http://schemas.microsoft.com/office/drawing/2014/main" id="{00000000-0008-0000-0C00-00003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42</xdr:row>
          <xdr:rowOff>106680</xdr:rowOff>
        </xdr:from>
        <xdr:to>
          <xdr:col>2</xdr:col>
          <xdr:colOff>198120</xdr:colOff>
          <xdr:row>42</xdr:row>
          <xdr:rowOff>312420</xdr:rowOff>
        </xdr:to>
        <xdr:sp macro="" textlink="">
          <xdr:nvSpPr>
            <xdr:cNvPr id="58417" name="Check Box 49" hidden="1">
              <a:extLst>
                <a:ext uri="{63B3BB69-23CF-44E3-9099-C40C66FF867C}">
                  <a14:compatExt spid="_x0000_s58417"/>
                </a:ext>
                <a:ext uri="{FF2B5EF4-FFF2-40B4-BE49-F238E27FC236}">
                  <a16:creationId xmlns:a16="http://schemas.microsoft.com/office/drawing/2014/main" id="{00000000-0008-0000-0C00-00003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11</xdr:row>
          <xdr:rowOff>106680</xdr:rowOff>
        </xdr:from>
        <xdr:to>
          <xdr:col>2</xdr:col>
          <xdr:colOff>198120</xdr:colOff>
          <xdr:row>11</xdr:row>
          <xdr:rowOff>312420</xdr:rowOff>
        </xdr:to>
        <xdr:sp macro="" textlink="">
          <xdr:nvSpPr>
            <xdr:cNvPr id="58418" name="Check Box 50" hidden="1">
              <a:extLst>
                <a:ext uri="{63B3BB69-23CF-44E3-9099-C40C66FF867C}">
                  <a14:compatExt spid="_x0000_s58418"/>
                </a:ext>
                <a:ext uri="{FF2B5EF4-FFF2-40B4-BE49-F238E27FC236}">
                  <a16:creationId xmlns:a16="http://schemas.microsoft.com/office/drawing/2014/main" id="{00000000-0008-0000-0C00-00003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21</xdr:row>
          <xdr:rowOff>106680</xdr:rowOff>
        </xdr:from>
        <xdr:to>
          <xdr:col>2</xdr:col>
          <xdr:colOff>198120</xdr:colOff>
          <xdr:row>21</xdr:row>
          <xdr:rowOff>312420</xdr:rowOff>
        </xdr:to>
        <xdr:sp macro="" textlink="">
          <xdr:nvSpPr>
            <xdr:cNvPr id="58419" name="Check Box 51" hidden="1">
              <a:extLst>
                <a:ext uri="{63B3BB69-23CF-44E3-9099-C40C66FF867C}">
                  <a14:compatExt spid="_x0000_s58419"/>
                </a:ext>
                <a:ext uri="{FF2B5EF4-FFF2-40B4-BE49-F238E27FC236}">
                  <a16:creationId xmlns:a16="http://schemas.microsoft.com/office/drawing/2014/main" id="{00000000-0008-0000-0C00-00003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33</xdr:row>
          <xdr:rowOff>106680</xdr:rowOff>
        </xdr:from>
        <xdr:to>
          <xdr:col>2</xdr:col>
          <xdr:colOff>198120</xdr:colOff>
          <xdr:row>33</xdr:row>
          <xdr:rowOff>312420</xdr:rowOff>
        </xdr:to>
        <xdr:sp macro="" textlink="">
          <xdr:nvSpPr>
            <xdr:cNvPr id="58420" name="Check Box 52" hidden="1">
              <a:extLst>
                <a:ext uri="{63B3BB69-23CF-44E3-9099-C40C66FF867C}">
                  <a14:compatExt spid="_x0000_s58420"/>
                </a:ext>
                <a:ext uri="{FF2B5EF4-FFF2-40B4-BE49-F238E27FC236}">
                  <a16:creationId xmlns:a16="http://schemas.microsoft.com/office/drawing/2014/main" id="{00000000-0008-0000-0C00-00003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952500</xdr:colOff>
          <xdr:row>37</xdr:row>
          <xdr:rowOff>60960</xdr:rowOff>
        </xdr:from>
        <xdr:to>
          <xdr:col>3</xdr:col>
          <xdr:colOff>1257300</xdr:colOff>
          <xdr:row>37</xdr:row>
          <xdr:rowOff>220980</xdr:rowOff>
        </xdr:to>
        <xdr:sp macro="" textlink="">
          <xdr:nvSpPr>
            <xdr:cNvPr id="58423" name="Check Box 55" hidden="1">
              <a:extLst>
                <a:ext uri="{63B3BB69-23CF-44E3-9099-C40C66FF867C}">
                  <a14:compatExt spid="_x0000_s58423"/>
                </a:ext>
                <a:ext uri="{FF2B5EF4-FFF2-40B4-BE49-F238E27FC236}">
                  <a16:creationId xmlns:a16="http://schemas.microsoft.com/office/drawing/2014/main" id="{00000000-0008-0000-0C00-00003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37</xdr:row>
          <xdr:rowOff>45720</xdr:rowOff>
        </xdr:from>
        <xdr:to>
          <xdr:col>3</xdr:col>
          <xdr:colOff>327660</xdr:colOff>
          <xdr:row>37</xdr:row>
          <xdr:rowOff>213360</xdr:rowOff>
        </xdr:to>
        <xdr:sp macro="" textlink="">
          <xdr:nvSpPr>
            <xdr:cNvPr id="58426" name="Check Box 58" hidden="1">
              <a:extLst>
                <a:ext uri="{63B3BB69-23CF-44E3-9099-C40C66FF867C}">
                  <a14:compatExt spid="_x0000_s58426"/>
                </a:ext>
                <a:ext uri="{FF2B5EF4-FFF2-40B4-BE49-F238E27FC236}">
                  <a16:creationId xmlns:a16="http://schemas.microsoft.com/office/drawing/2014/main" id="{00000000-0008-0000-0C00-00003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34</xdr:col>
      <xdr:colOff>0</xdr:colOff>
      <xdr:row>1</xdr:row>
      <xdr:rowOff>0</xdr:rowOff>
    </xdr:from>
    <xdr:to>
      <xdr:col>44</xdr:col>
      <xdr:colOff>9525</xdr:colOff>
      <xdr:row>3</xdr:row>
      <xdr:rowOff>133350</xdr:rowOff>
    </xdr:to>
    <xdr:sp macro="" textlink="">
      <xdr:nvSpPr>
        <xdr:cNvPr id="3" name="角丸四角形 2">
          <a:extLst>
            <a:ext uri="{FF2B5EF4-FFF2-40B4-BE49-F238E27FC236}">
              <a16:creationId xmlns:a16="http://schemas.microsoft.com/office/drawing/2014/main" id="{00000000-0008-0000-0D00-000003000000}"/>
            </a:ext>
          </a:extLst>
        </xdr:cNvPr>
        <xdr:cNvSpPr/>
      </xdr:nvSpPr>
      <xdr:spPr>
        <a:xfrm>
          <a:off x="6153150" y="190500"/>
          <a:ext cx="1819275" cy="514350"/>
        </a:xfrm>
        <a:prstGeom prst="roundRect">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accent6">
                  <a:lumMod val="20000"/>
                  <a:lumOff val="80000"/>
                </a:schemeClr>
              </a:solidFill>
            </a:rPr>
            <a:t>■</a:t>
          </a:r>
          <a:r>
            <a:rPr kumimoji="1" lang="ja-JP" altLang="en-US" sz="1100">
              <a:solidFill>
                <a:sysClr val="windowText" lastClr="000000"/>
              </a:solidFill>
            </a:rPr>
            <a:t>のセル内は手   入  力</a:t>
          </a:r>
          <a:endParaRPr kumimoji="1" lang="en-US" altLang="ja-JP" sz="1100">
            <a:solidFill>
              <a:sysClr val="windowText" lastClr="000000"/>
            </a:solidFill>
          </a:endParaRPr>
        </a:p>
        <a:p>
          <a:pPr algn="ctr"/>
          <a:r>
            <a:rPr kumimoji="1" lang="ja-JP" altLang="en-US" sz="1100">
              <a:solidFill>
                <a:schemeClr val="accent5">
                  <a:lumMod val="60000"/>
                  <a:lumOff val="40000"/>
                </a:schemeClr>
              </a:solidFill>
            </a:rPr>
            <a:t>■</a:t>
          </a:r>
          <a:r>
            <a:rPr kumimoji="1" lang="ja-JP" altLang="en-US" sz="1100">
              <a:solidFill>
                <a:sysClr val="windowText" lastClr="000000"/>
              </a:solidFill>
            </a:rPr>
            <a:t>のセル内は自動入力</a:t>
          </a:r>
          <a:r>
            <a:rPr kumimoji="1" lang="en-US" altLang="ja-JP" sz="1100">
              <a:solidFill>
                <a:sysClr val="windowText" lastClr="000000"/>
              </a:solidFill>
            </a:rPr>
            <a:t> </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21</xdr:col>
      <xdr:colOff>76200</xdr:colOff>
      <xdr:row>0</xdr:row>
      <xdr:rowOff>66675</xdr:rowOff>
    </xdr:from>
    <xdr:to>
      <xdr:col>31</xdr:col>
      <xdr:colOff>85725</xdr:colOff>
      <xdr:row>2</xdr:row>
      <xdr:rowOff>247650</xdr:rowOff>
    </xdr:to>
    <xdr:sp macro="" textlink="">
      <xdr:nvSpPr>
        <xdr:cNvPr id="3" name="角丸四角形 2">
          <a:extLst>
            <a:ext uri="{FF2B5EF4-FFF2-40B4-BE49-F238E27FC236}">
              <a16:creationId xmlns:a16="http://schemas.microsoft.com/office/drawing/2014/main" id="{00000000-0008-0000-0E00-000003000000}"/>
            </a:ext>
          </a:extLst>
        </xdr:cNvPr>
        <xdr:cNvSpPr/>
      </xdr:nvSpPr>
      <xdr:spPr>
        <a:xfrm>
          <a:off x="3876675" y="66675"/>
          <a:ext cx="1819275" cy="828675"/>
        </a:xfrm>
        <a:prstGeom prst="roundRect">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lstStyle/>
        <a:p>
          <a:pPr algn="ctr"/>
          <a:r>
            <a:rPr kumimoji="1" lang="ja-JP" altLang="en-US" sz="1100">
              <a:solidFill>
                <a:schemeClr val="accent6">
                  <a:lumMod val="20000"/>
                  <a:lumOff val="80000"/>
                </a:schemeClr>
              </a:solidFill>
            </a:rPr>
            <a:t>■</a:t>
          </a:r>
          <a:r>
            <a:rPr kumimoji="1" lang="ja-JP" altLang="en-US" sz="1100">
              <a:solidFill>
                <a:sysClr val="windowText" lastClr="000000"/>
              </a:solidFill>
            </a:rPr>
            <a:t>のセル内は手   入  力</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accent5">
                  <a:lumMod val="60000"/>
                  <a:lumOff val="40000"/>
                </a:schemeClr>
              </a:solidFill>
            </a:rPr>
            <a:t>■</a:t>
          </a:r>
          <a:r>
            <a:rPr kumimoji="1" lang="ja-JP" altLang="en-US" sz="1100">
              <a:solidFill>
                <a:sysClr val="windowText" lastClr="000000"/>
              </a:solidFill>
            </a:rPr>
            <a:t>のセル内は自動入力</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mn-lt"/>
              <a:ea typeface="+mn-ea"/>
              <a:cs typeface="+mn-cs"/>
            </a:rPr>
            <a:t>（採択時から変更がある場合は</a:t>
          </a:r>
          <a:r>
            <a:rPr kumimoji="1" lang="en-US" altLang="ja-JP" sz="900">
              <a:solidFill>
                <a:sysClr val="windowText" lastClr="000000"/>
              </a:solidFill>
              <a:effectLst/>
              <a:latin typeface="+mn-lt"/>
              <a:ea typeface="+mn-ea"/>
              <a:cs typeface="+mn-cs"/>
            </a:rPr>
            <a:t> </a:t>
          </a:r>
          <a:r>
            <a:rPr kumimoji="1" lang="ja-JP" altLang="ja-JP" sz="900">
              <a:solidFill>
                <a:sysClr val="windowText" lastClr="000000"/>
              </a:solidFill>
              <a:effectLst/>
              <a:latin typeface="+mn-lt"/>
              <a:ea typeface="+mn-ea"/>
              <a:cs typeface="+mn-cs"/>
            </a:rPr>
            <a:t>手入力で上書きしてください）</a:t>
          </a:r>
          <a:endParaRPr lang="ja-JP" altLang="ja-JP" sz="900">
            <a:solidFill>
              <a:sysClr val="windowText" lastClr="000000"/>
            </a:solidFill>
            <a:effectLst/>
          </a:endParaRPr>
        </a:p>
        <a:p>
          <a:pPr algn="ctr"/>
          <a:r>
            <a:rPr kumimoji="1" lang="en-US" altLang="ja-JP" sz="1100">
              <a:solidFill>
                <a:sysClr val="windowText" lastClr="000000"/>
              </a:solidFill>
            </a:rPr>
            <a:t> </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22</xdr:col>
      <xdr:colOff>126999</xdr:colOff>
      <xdr:row>0</xdr:row>
      <xdr:rowOff>59765</xdr:rowOff>
    </xdr:from>
    <xdr:to>
      <xdr:col>32</xdr:col>
      <xdr:colOff>121583</xdr:colOff>
      <xdr:row>2</xdr:row>
      <xdr:rowOff>245969</xdr:rowOff>
    </xdr:to>
    <xdr:sp macro="" textlink="">
      <xdr:nvSpPr>
        <xdr:cNvPr id="2" name="角丸四角形 1">
          <a:extLst>
            <a:ext uri="{FF2B5EF4-FFF2-40B4-BE49-F238E27FC236}">
              <a16:creationId xmlns:a16="http://schemas.microsoft.com/office/drawing/2014/main" id="{00000000-0008-0000-0F00-000002000000}"/>
            </a:ext>
          </a:extLst>
        </xdr:cNvPr>
        <xdr:cNvSpPr/>
      </xdr:nvSpPr>
      <xdr:spPr>
        <a:xfrm>
          <a:off x="4071470" y="59765"/>
          <a:ext cx="1787525" cy="828675"/>
        </a:xfrm>
        <a:prstGeom prst="roundRect">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lstStyle/>
        <a:p>
          <a:pPr algn="ctr"/>
          <a:r>
            <a:rPr kumimoji="1" lang="ja-JP" altLang="en-US" sz="1100">
              <a:solidFill>
                <a:schemeClr val="accent6">
                  <a:lumMod val="20000"/>
                  <a:lumOff val="80000"/>
                </a:schemeClr>
              </a:solidFill>
            </a:rPr>
            <a:t>■</a:t>
          </a:r>
          <a:r>
            <a:rPr kumimoji="1" lang="ja-JP" altLang="en-US" sz="1100">
              <a:solidFill>
                <a:sysClr val="windowText" lastClr="000000"/>
              </a:solidFill>
            </a:rPr>
            <a:t>のセル内は手   入  力</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accent5">
                  <a:lumMod val="60000"/>
                  <a:lumOff val="40000"/>
                </a:schemeClr>
              </a:solidFill>
            </a:rPr>
            <a:t>■</a:t>
          </a:r>
          <a:r>
            <a:rPr kumimoji="1" lang="ja-JP" altLang="en-US" sz="1100">
              <a:solidFill>
                <a:sysClr val="windowText" lastClr="000000"/>
              </a:solidFill>
            </a:rPr>
            <a:t>のセル内は自動入力</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mn-lt"/>
              <a:ea typeface="+mn-ea"/>
              <a:cs typeface="+mn-cs"/>
            </a:rPr>
            <a:t>（採択時から変更がある場合は</a:t>
          </a:r>
          <a:r>
            <a:rPr kumimoji="1" lang="en-US" altLang="ja-JP" sz="900">
              <a:solidFill>
                <a:sysClr val="windowText" lastClr="000000"/>
              </a:solidFill>
              <a:effectLst/>
              <a:latin typeface="+mn-lt"/>
              <a:ea typeface="+mn-ea"/>
              <a:cs typeface="+mn-cs"/>
            </a:rPr>
            <a:t> </a:t>
          </a:r>
          <a:r>
            <a:rPr kumimoji="1" lang="ja-JP" altLang="ja-JP" sz="900">
              <a:solidFill>
                <a:sysClr val="windowText" lastClr="000000"/>
              </a:solidFill>
              <a:effectLst/>
              <a:latin typeface="+mn-lt"/>
              <a:ea typeface="+mn-ea"/>
              <a:cs typeface="+mn-cs"/>
            </a:rPr>
            <a:t>手入力で上書きしてください）</a:t>
          </a:r>
          <a:endParaRPr lang="ja-JP" altLang="ja-JP" sz="900">
            <a:solidFill>
              <a:sysClr val="windowText" lastClr="000000"/>
            </a:solidFill>
            <a:effectLst/>
          </a:endParaRPr>
        </a:p>
        <a:p>
          <a:pPr algn="ctr"/>
          <a:r>
            <a:rPr kumimoji="1" lang="en-US" altLang="ja-JP" sz="1100">
              <a:solidFill>
                <a:sysClr val="windowText" lastClr="000000"/>
              </a:solidFill>
            </a:rPr>
            <a:t> </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22</xdr:col>
      <xdr:colOff>164353</xdr:colOff>
      <xdr:row>0</xdr:row>
      <xdr:rowOff>82177</xdr:rowOff>
    </xdr:from>
    <xdr:to>
      <xdr:col>32</xdr:col>
      <xdr:colOff>158937</xdr:colOff>
      <xdr:row>2</xdr:row>
      <xdr:rowOff>268381</xdr:rowOff>
    </xdr:to>
    <xdr:sp macro="" textlink="">
      <xdr:nvSpPr>
        <xdr:cNvPr id="2" name="角丸四角形 1">
          <a:extLst>
            <a:ext uri="{FF2B5EF4-FFF2-40B4-BE49-F238E27FC236}">
              <a16:creationId xmlns:a16="http://schemas.microsoft.com/office/drawing/2014/main" id="{00000000-0008-0000-1000-000002000000}"/>
            </a:ext>
          </a:extLst>
        </xdr:cNvPr>
        <xdr:cNvSpPr/>
      </xdr:nvSpPr>
      <xdr:spPr>
        <a:xfrm>
          <a:off x="4108824" y="82177"/>
          <a:ext cx="1787525" cy="828675"/>
        </a:xfrm>
        <a:prstGeom prst="roundRect">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lstStyle/>
        <a:p>
          <a:pPr algn="ctr"/>
          <a:r>
            <a:rPr kumimoji="1" lang="ja-JP" altLang="en-US" sz="1100">
              <a:solidFill>
                <a:schemeClr val="accent6">
                  <a:lumMod val="20000"/>
                  <a:lumOff val="80000"/>
                </a:schemeClr>
              </a:solidFill>
            </a:rPr>
            <a:t>■</a:t>
          </a:r>
          <a:r>
            <a:rPr kumimoji="1" lang="ja-JP" altLang="en-US" sz="1100">
              <a:solidFill>
                <a:sysClr val="windowText" lastClr="000000"/>
              </a:solidFill>
            </a:rPr>
            <a:t>のセル内は手   入  力</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accent5">
                  <a:lumMod val="60000"/>
                  <a:lumOff val="40000"/>
                </a:schemeClr>
              </a:solidFill>
            </a:rPr>
            <a:t>■</a:t>
          </a:r>
          <a:r>
            <a:rPr kumimoji="1" lang="ja-JP" altLang="en-US" sz="1100">
              <a:solidFill>
                <a:sysClr val="windowText" lastClr="000000"/>
              </a:solidFill>
            </a:rPr>
            <a:t>のセル内は自動入力</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mn-lt"/>
              <a:ea typeface="+mn-ea"/>
              <a:cs typeface="+mn-cs"/>
            </a:rPr>
            <a:t>（採択時から変更がある場合は</a:t>
          </a:r>
          <a:r>
            <a:rPr kumimoji="1" lang="en-US" altLang="ja-JP" sz="900">
              <a:solidFill>
                <a:sysClr val="windowText" lastClr="000000"/>
              </a:solidFill>
              <a:effectLst/>
              <a:latin typeface="+mn-lt"/>
              <a:ea typeface="+mn-ea"/>
              <a:cs typeface="+mn-cs"/>
            </a:rPr>
            <a:t> </a:t>
          </a:r>
          <a:r>
            <a:rPr kumimoji="1" lang="ja-JP" altLang="ja-JP" sz="900">
              <a:solidFill>
                <a:sysClr val="windowText" lastClr="000000"/>
              </a:solidFill>
              <a:effectLst/>
              <a:latin typeface="+mn-lt"/>
              <a:ea typeface="+mn-ea"/>
              <a:cs typeface="+mn-cs"/>
            </a:rPr>
            <a:t>手入力で上書きしてください）</a:t>
          </a:r>
          <a:endParaRPr lang="ja-JP" altLang="ja-JP" sz="900">
            <a:solidFill>
              <a:sysClr val="windowText" lastClr="000000"/>
            </a:solidFill>
            <a:effectLst/>
          </a:endParaRPr>
        </a:p>
        <a:p>
          <a:pPr algn="ctr"/>
          <a:r>
            <a:rPr kumimoji="1" lang="en-US" altLang="ja-JP" sz="1100">
              <a:solidFill>
                <a:sysClr val="windowText" lastClr="000000"/>
              </a:solidFill>
            </a:rPr>
            <a:t> </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21</xdr:col>
      <xdr:colOff>141942</xdr:colOff>
      <xdr:row>0</xdr:row>
      <xdr:rowOff>74706</xdr:rowOff>
    </xdr:from>
    <xdr:to>
      <xdr:col>31</xdr:col>
      <xdr:colOff>112059</xdr:colOff>
      <xdr:row>2</xdr:row>
      <xdr:rowOff>260910</xdr:rowOff>
    </xdr:to>
    <xdr:sp macro="" textlink="">
      <xdr:nvSpPr>
        <xdr:cNvPr id="2" name="角丸四角形 1">
          <a:extLst>
            <a:ext uri="{FF2B5EF4-FFF2-40B4-BE49-F238E27FC236}">
              <a16:creationId xmlns:a16="http://schemas.microsoft.com/office/drawing/2014/main" id="{00000000-0008-0000-1100-000002000000}"/>
            </a:ext>
          </a:extLst>
        </xdr:cNvPr>
        <xdr:cNvSpPr/>
      </xdr:nvSpPr>
      <xdr:spPr>
        <a:xfrm>
          <a:off x="3907118" y="74706"/>
          <a:ext cx="1763059" cy="828675"/>
        </a:xfrm>
        <a:prstGeom prst="roundRect">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lstStyle/>
        <a:p>
          <a:pPr algn="ctr"/>
          <a:r>
            <a:rPr kumimoji="1" lang="ja-JP" altLang="en-US" sz="1100">
              <a:solidFill>
                <a:schemeClr val="accent6">
                  <a:lumMod val="20000"/>
                  <a:lumOff val="80000"/>
                </a:schemeClr>
              </a:solidFill>
            </a:rPr>
            <a:t>■</a:t>
          </a:r>
          <a:r>
            <a:rPr kumimoji="1" lang="ja-JP" altLang="en-US" sz="1100">
              <a:solidFill>
                <a:sysClr val="windowText" lastClr="000000"/>
              </a:solidFill>
            </a:rPr>
            <a:t>のセル内は手   入  力</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accent5">
                  <a:lumMod val="60000"/>
                  <a:lumOff val="40000"/>
                </a:schemeClr>
              </a:solidFill>
            </a:rPr>
            <a:t>■</a:t>
          </a:r>
          <a:r>
            <a:rPr kumimoji="1" lang="ja-JP" altLang="en-US" sz="1100">
              <a:solidFill>
                <a:sysClr val="windowText" lastClr="000000"/>
              </a:solidFill>
            </a:rPr>
            <a:t>のセル内は自動入力</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mn-lt"/>
              <a:ea typeface="+mn-ea"/>
              <a:cs typeface="+mn-cs"/>
            </a:rPr>
            <a:t>（採択時から変更がある場合は</a:t>
          </a:r>
          <a:r>
            <a:rPr kumimoji="1" lang="en-US" altLang="ja-JP" sz="900">
              <a:solidFill>
                <a:sysClr val="windowText" lastClr="000000"/>
              </a:solidFill>
              <a:effectLst/>
              <a:latin typeface="+mn-lt"/>
              <a:ea typeface="+mn-ea"/>
              <a:cs typeface="+mn-cs"/>
            </a:rPr>
            <a:t> </a:t>
          </a:r>
          <a:r>
            <a:rPr kumimoji="1" lang="ja-JP" altLang="ja-JP" sz="900">
              <a:solidFill>
                <a:sysClr val="windowText" lastClr="000000"/>
              </a:solidFill>
              <a:effectLst/>
              <a:latin typeface="+mn-lt"/>
              <a:ea typeface="+mn-ea"/>
              <a:cs typeface="+mn-cs"/>
            </a:rPr>
            <a:t>手入力で上書きしてください）</a:t>
          </a:r>
          <a:endParaRPr lang="ja-JP" altLang="ja-JP" sz="900">
            <a:solidFill>
              <a:sysClr val="windowText" lastClr="000000"/>
            </a:solidFill>
            <a:effectLst/>
          </a:endParaRPr>
        </a:p>
        <a:p>
          <a:pPr algn="ctr"/>
          <a:r>
            <a:rPr kumimoji="1" lang="en-US" altLang="ja-JP" sz="1100">
              <a:solidFill>
                <a:sysClr val="windowText" lastClr="000000"/>
              </a:solidFill>
            </a:rPr>
            <a:t> </a:t>
          </a: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22</xdr:col>
      <xdr:colOff>59764</xdr:colOff>
      <xdr:row>0</xdr:row>
      <xdr:rowOff>74706</xdr:rowOff>
    </xdr:from>
    <xdr:to>
      <xdr:col>32</xdr:col>
      <xdr:colOff>54348</xdr:colOff>
      <xdr:row>2</xdr:row>
      <xdr:rowOff>260910</xdr:rowOff>
    </xdr:to>
    <xdr:sp macro="" textlink="">
      <xdr:nvSpPr>
        <xdr:cNvPr id="3" name="角丸四角形 2">
          <a:extLst>
            <a:ext uri="{FF2B5EF4-FFF2-40B4-BE49-F238E27FC236}">
              <a16:creationId xmlns:a16="http://schemas.microsoft.com/office/drawing/2014/main" id="{00000000-0008-0000-1200-000003000000}"/>
            </a:ext>
          </a:extLst>
        </xdr:cNvPr>
        <xdr:cNvSpPr/>
      </xdr:nvSpPr>
      <xdr:spPr>
        <a:xfrm>
          <a:off x="4004235" y="74706"/>
          <a:ext cx="1787525" cy="828675"/>
        </a:xfrm>
        <a:prstGeom prst="roundRect">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lstStyle/>
        <a:p>
          <a:pPr algn="ctr"/>
          <a:r>
            <a:rPr kumimoji="1" lang="ja-JP" altLang="en-US" sz="1100">
              <a:solidFill>
                <a:schemeClr val="accent6">
                  <a:lumMod val="20000"/>
                  <a:lumOff val="80000"/>
                </a:schemeClr>
              </a:solidFill>
            </a:rPr>
            <a:t>■</a:t>
          </a:r>
          <a:r>
            <a:rPr kumimoji="1" lang="ja-JP" altLang="en-US" sz="1100">
              <a:solidFill>
                <a:sysClr val="windowText" lastClr="000000"/>
              </a:solidFill>
            </a:rPr>
            <a:t>のセル内は手   入  力</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accent5">
                  <a:lumMod val="60000"/>
                  <a:lumOff val="40000"/>
                </a:schemeClr>
              </a:solidFill>
            </a:rPr>
            <a:t>■</a:t>
          </a:r>
          <a:r>
            <a:rPr kumimoji="1" lang="ja-JP" altLang="en-US" sz="1100">
              <a:solidFill>
                <a:sysClr val="windowText" lastClr="000000"/>
              </a:solidFill>
            </a:rPr>
            <a:t>のセル内は自動入力</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mn-lt"/>
              <a:ea typeface="+mn-ea"/>
              <a:cs typeface="+mn-cs"/>
            </a:rPr>
            <a:t>（採択時から変更がある場合は</a:t>
          </a:r>
          <a:r>
            <a:rPr kumimoji="1" lang="en-US" altLang="ja-JP" sz="900">
              <a:solidFill>
                <a:sysClr val="windowText" lastClr="000000"/>
              </a:solidFill>
              <a:effectLst/>
              <a:latin typeface="+mn-lt"/>
              <a:ea typeface="+mn-ea"/>
              <a:cs typeface="+mn-cs"/>
            </a:rPr>
            <a:t> </a:t>
          </a:r>
          <a:r>
            <a:rPr kumimoji="1" lang="ja-JP" altLang="ja-JP" sz="900">
              <a:solidFill>
                <a:sysClr val="windowText" lastClr="000000"/>
              </a:solidFill>
              <a:effectLst/>
              <a:latin typeface="+mn-lt"/>
              <a:ea typeface="+mn-ea"/>
              <a:cs typeface="+mn-cs"/>
            </a:rPr>
            <a:t>手入力で上書きしてください）</a:t>
          </a:r>
          <a:endParaRPr lang="ja-JP" altLang="ja-JP" sz="900">
            <a:solidFill>
              <a:sysClr val="windowText" lastClr="000000"/>
            </a:solidFill>
            <a:effectLst/>
          </a:endParaRPr>
        </a:p>
        <a:p>
          <a:pPr algn="ctr"/>
          <a:r>
            <a:rPr kumimoji="1" lang="en-US" altLang="ja-JP" sz="1100">
              <a:solidFill>
                <a:sysClr val="windowText" lastClr="000000"/>
              </a:solidFill>
            </a:rPr>
            <a:t> </a:t>
          </a: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21</xdr:col>
      <xdr:colOff>156883</xdr:colOff>
      <xdr:row>0</xdr:row>
      <xdr:rowOff>52294</xdr:rowOff>
    </xdr:from>
    <xdr:to>
      <xdr:col>31</xdr:col>
      <xdr:colOff>151466</xdr:colOff>
      <xdr:row>2</xdr:row>
      <xdr:rowOff>238498</xdr:rowOff>
    </xdr:to>
    <xdr:sp macro="" textlink="">
      <xdr:nvSpPr>
        <xdr:cNvPr id="2" name="角丸四角形 1">
          <a:extLst>
            <a:ext uri="{FF2B5EF4-FFF2-40B4-BE49-F238E27FC236}">
              <a16:creationId xmlns:a16="http://schemas.microsoft.com/office/drawing/2014/main" id="{00000000-0008-0000-1300-000002000000}"/>
            </a:ext>
          </a:extLst>
        </xdr:cNvPr>
        <xdr:cNvSpPr/>
      </xdr:nvSpPr>
      <xdr:spPr>
        <a:xfrm>
          <a:off x="3922059" y="52294"/>
          <a:ext cx="1787525" cy="828675"/>
        </a:xfrm>
        <a:prstGeom prst="roundRect">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lstStyle/>
        <a:p>
          <a:pPr algn="ctr"/>
          <a:r>
            <a:rPr kumimoji="1" lang="ja-JP" altLang="en-US" sz="1100">
              <a:solidFill>
                <a:schemeClr val="accent6">
                  <a:lumMod val="20000"/>
                  <a:lumOff val="80000"/>
                </a:schemeClr>
              </a:solidFill>
            </a:rPr>
            <a:t>■</a:t>
          </a:r>
          <a:r>
            <a:rPr kumimoji="1" lang="ja-JP" altLang="en-US" sz="1100">
              <a:solidFill>
                <a:sysClr val="windowText" lastClr="000000"/>
              </a:solidFill>
            </a:rPr>
            <a:t>のセル内は手   入  力</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accent5">
                  <a:lumMod val="60000"/>
                  <a:lumOff val="40000"/>
                </a:schemeClr>
              </a:solidFill>
            </a:rPr>
            <a:t>■</a:t>
          </a:r>
          <a:r>
            <a:rPr kumimoji="1" lang="ja-JP" altLang="en-US" sz="1100">
              <a:solidFill>
                <a:sysClr val="windowText" lastClr="000000"/>
              </a:solidFill>
            </a:rPr>
            <a:t>のセル内は自動入力</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mn-lt"/>
              <a:ea typeface="+mn-ea"/>
              <a:cs typeface="+mn-cs"/>
            </a:rPr>
            <a:t>（採択時から変更がある場合は</a:t>
          </a:r>
          <a:r>
            <a:rPr kumimoji="1" lang="en-US" altLang="ja-JP" sz="900">
              <a:solidFill>
                <a:sysClr val="windowText" lastClr="000000"/>
              </a:solidFill>
              <a:effectLst/>
              <a:latin typeface="+mn-lt"/>
              <a:ea typeface="+mn-ea"/>
              <a:cs typeface="+mn-cs"/>
            </a:rPr>
            <a:t> </a:t>
          </a:r>
          <a:r>
            <a:rPr kumimoji="1" lang="ja-JP" altLang="ja-JP" sz="900">
              <a:solidFill>
                <a:sysClr val="windowText" lastClr="000000"/>
              </a:solidFill>
              <a:effectLst/>
              <a:latin typeface="+mn-lt"/>
              <a:ea typeface="+mn-ea"/>
              <a:cs typeface="+mn-cs"/>
            </a:rPr>
            <a:t>手入力で上書きしてください）</a:t>
          </a:r>
          <a:endParaRPr lang="ja-JP" altLang="ja-JP" sz="900">
            <a:solidFill>
              <a:sysClr val="windowText" lastClr="000000"/>
            </a:solidFill>
            <a:effectLst/>
          </a:endParaRPr>
        </a:p>
        <a:p>
          <a:pPr algn="ctr"/>
          <a:r>
            <a:rPr kumimoji="1" lang="en-US" altLang="ja-JP" sz="1100">
              <a:solidFill>
                <a:sysClr val="windowText" lastClr="000000"/>
              </a:solidFill>
            </a:rPr>
            <a:t> </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21</xdr:col>
      <xdr:colOff>171450</xdr:colOff>
      <xdr:row>0</xdr:row>
      <xdr:rowOff>247650</xdr:rowOff>
    </xdr:from>
    <xdr:to>
      <xdr:col>32</xdr:col>
      <xdr:colOff>0</xdr:colOff>
      <xdr:row>2</xdr:row>
      <xdr:rowOff>114300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3971925" y="247650"/>
          <a:ext cx="1819275" cy="514350"/>
        </a:xfrm>
        <a:prstGeom prst="roundRect">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accent6">
                  <a:lumMod val="20000"/>
                  <a:lumOff val="80000"/>
                </a:schemeClr>
              </a:solidFill>
            </a:rPr>
            <a:t>■</a:t>
          </a:r>
          <a:r>
            <a:rPr kumimoji="1" lang="ja-JP" altLang="en-US" sz="1100">
              <a:solidFill>
                <a:sysClr val="windowText" lastClr="000000"/>
              </a:solidFill>
            </a:rPr>
            <a:t>のセル内は手   入  力</a:t>
          </a:r>
          <a:endParaRPr kumimoji="1" lang="en-US" altLang="ja-JP" sz="1100">
            <a:solidFill>
              <a:sysClr val="windowText" lastClr="000000"/>
            </a:solidFill>
          </a:endParaRPr>
        </a:p>
        <a:p>
          <a:pPr algn="ctr"/>
          <a:r>
            <a:rPr kumimoji="1" lang="ja-JP" altLang="en-US" sz="1100">
              <a:solidFill>
                <a:schemeClr val="accent5">
                  <a:lumMod val="60000"/>
                  <a:lumOff val="40000"/>
                </a:schemeClr>
              </a:solidFill>
            </a:rPr>
            <a:t>■</a:t>
          </a:r>
          <a:r>
            <a:rPr kumimoji="1" lang="ja-JP" altLang="en-US" sz="1100">
              <a:solidFill>
                <a:sysClr val="windowText" lastClr="000000"/>
              </a:solidFill>
            </a:rPr>
            <a:t>のセル内は自動入力</a:t>
          </a:r>
          <a:r>
            <a:rPr kumimoji="1" lang="en-US" altLang="ja-JP" sz="1100">
              <a:solidFill>
                <a:sysClr val="windowText" lastClr="000000"/>
              </a:solidFill>
            </a:rPr>
            <a:t> </a:t>
          </a:r>
        </a:p>
      </xdr:txBody>
    </xdr:sp>
    <xdr:clientData fPrintsWithSheet="0"/>
  </xdr:twoCellAnchor>
  <mc:AlternateContent xmlns:mc="http://schemas.openxmlformats.org/markup-compatibility/2006">
    <mc:Choice xmlns:a14="http://schemas.microsoft.com/office/drawing/2010/main" Requires="a14">
      <xdr:twoCellAnchor editAs="oneCell">
        <xdr:from>
          <xdr:col>0</xdr:col>
          <xdr:colOff>106680</xdr:colOff>
          <xdr:row>13</xdr:row>
          <xdr:rowOff>60960</xdr:rowOff>
        </xdr:from>
        <xdr:to>
          <xdr:col>1</xdr:col>
          <xdr:colOff>144780</xdr:colOff>
          <xdr:row>13</xdr:row>
          <xdr:rowOff>274320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2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74</xdr:row>
          <xdr:rowOff>0</xdr:rowOff>
        </xdr:from>
        <xdr:to>
          <xdr:col>14</xdr:col>
          <xdr:colOff>99060</xdr:colOff>
          <xdr:row>75</xdr:row>
          <xdr:rowOff>7620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2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74</xdr:row>
          <xdr:rowOff>7620</xdr:rowOff>
        </xdr:from>
        <xdr:to>
          <xdr:col>19</xdr:col>
          <xdr:colOff>106680</xdr:colOff>
          <xdr:row>75</xdr:row>
          <xdr:rowOff>7620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2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80</xdr:row>
          <xdr:rowOff>106680</xdr:rowOff>
        </xdr:from>
        <xdr:to>
          <xdr:col>1</xdr:col>
          <xdr:colOff>175260</xdr:colOff>
          <xdr:row>80</xdr:row>
          <xdr:rowOff>312420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2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81</xdr:row>
          <xdr:rowOff>251460</xdr:rowOff>
        </xdr:from>
        <xdr:to>
          <xdr:col>1</xdr:col>
          <xdr:colOff>175260</xdr:colOff>
          <xdr:row>81</xdr:row>
          <xdr:rowOff>449580</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2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80</xdr:row>
          <xdr:rowOff>297180</xdr:rowOff>
        </xdr:from>
        <xdr:to>
          <xdr:col>1</xdr:col>
          <xdr:colOff>175260</xdr:colOff>
          <xdr:row>80</xdr:row>
          <xdr:rowOff>495300</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2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81</xdr:row>
          <xdr:rowOff>76200</xdr:rowOff>
        </xdr:from>
        <xdr:to>
          <xdr:col>1</xdr:col>
          <xdr:colOff>175260</xdr:colOff>
          <xdr:row>81</xdr:row>
          <xdr:rowOff>274320</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2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80</xdr:row>
          <xdr:rowOff>464820</xdr:rowOff>
        </xdr:from>
        <xdr:to>
          <xdr:col>1</xdr:col>
          <xdr:colOff>175260</xdr:colOff>
          <xdr:row>81</xdr:row>
          <xdr:rowOff>99060</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2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12</xdr:row>
          <xdr:rowOff>60960</xdr:rowOff>
        </xdr:from>
        <xdr:to>
          <xdr:col>1</xdr:col>
          <xdr:colOff>144780</xdr:colOff>
          <xdr:row>12</xdr:row>
          <xdr:rowOff>266700</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2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xdr:from>
      <xdr:col>22</xdr:col>
      <xdr:colOff>89646</xdr:colOff>
      <xdr:row>0</xdr:row>
      <xdr:rowOff>82177</xdr:rowOff>
    </xdr:from>
    <xdr:to>
      <xdr:col>32</xdr:col>
      <xdr:colOff>84230</xdr:colOff>
      <xdr:row>2</xdr:row>
      <xdr:rowOff>268381</xdr:rowOff>
    </xdr:to>
    <xdr:sp macro="" textlink="">
      <xdr:nvSpPr>
        <xdr:cNvPr id="2" name="角丸四角形 1">
          <a:extLst>
            <a:ext uri="{FF2B5EF4-FFF2-40B4-BE49-F238E27FC236}">
              <a16:creationId xmlns:a16="http://schemas.microsoft.com/office/drawing/2014/main" id="{00000000-0008-0000-1400-000002000000}"/>
            </a:ext>
          </a:extLst>
        </xdr:cNvPr>
        <xdr:cNvSpPr/>
      </xdr:nvSpPr>
      <xdr:spPr>
        <a:xfrm>
          <a:off x="4034117" y="82177"/>
          <a:ext cx="1787525" cy="828675"/>
        </a:xfrm>
        <a:prstGeom prst="roundRect">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lstStyle/>
        <a:p>
          <a:pPr algn="ctr"/>
          <a:r>
            <a:rPr kumimoji="1" lang="ja-JP" altLang="en-US" sz="1100">
              <a:solidFill>
                <a:schemeClr val="accent6">
                  <a:lumMod val="20000"/>
                  <a:lumOff val="80000"/>
                </a:schemeClr>
              </a:solidFill>
            </a:rPr>
            <a:t>■</a:t>
          </a:r>
          <a:r>
            <a:rPr kumimoji="1" lang="ja-JP" altLang="en-US" sz="1100">
              <a:solidFill>
                <a:sysClr val="windowText" lastClr="000000"/>
              </a:solidFill>
            </a:rPr>
            <a:t>のセル内は手   入  力</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accent5">
                  <a:lumMod val="60000"/>
                  <a:lumOff val="40000"/>
                </a:schemeClr>
              </a:solidFill>
            </a:rPr>
            <a:t>■</a:t>
          </a:r>
          <a:r>
            <a:rPr kumimoji="1" lang="ja-JP" altLang="en-US" sz="1100">
              <a:solidFill>
                <a:sysClr val="windowText" lastClr="000000"/>
              </a:solidFill>
            </a:rPr>
            <a:t>のセル内は自動入力</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mn-lt"/>
              <a:ea typeface="+mn-ea"/>
              <a:cs typeface="+mn-cs"/>
            </a:rPr>
            <a:t>（採択時から変更がある場合は</a:t>
          </a:r>
          <a:r>
            <a:rPr kumimoji="1" lang="en-US" altLang="ja-JP" sz="900">
              <a:solidFill>
                <a:sysClr val="windowText" lastClr="000000"/>
              </a:solidFill>
              <a:effectLst/>
              <a:latin typeface="+mn-lt"/>
              <a:ea typeface="+mn-ea"/>
              <a:cs typeface="+mn-cs"/>
            </a:rPr>
            <a:t> </a:t>
          </a:r>
          <a:r>
            <a:rPr kumimoji="1" lang="ja-JP" altLang="ja-JP" sz="900">
              <a:solidFill>
                <a:sysClr val="windowText" lastClr="000000"/>
              </a:solidFill>
              <a:effectLst/>
              <a:latin typeface="+mn-lt"/>
              <a:ea typeface="+mn-ea"/>
              <a:cs typeface="+mn-cs"/>
            </a:rPr>
            <a:t>手入力で上書きしてください）</a:t>
          </a:r>
          <a:endParaRPr lang="ja-JP" altLang="ja-JP" sz="900">
            <a:solidFill>
              <a:sysClr val="windowText" lastClr="000000"/>
            </a:solidFill>
            <a:effectLst/>
          </a:endParaRPr>
        </a:p>
        <a:p>
          <a:pPr algn="ctr"/>
          <a:r>
            <a:rPr kumimoji="1" lang="en-US" altLang="ja-JP" sz="1100">
              <a:solidFill>
                <a:sysClr val="windowText" lastClr="000000"/>
              </a:solidFill>
            </a:rPr>
            <a:t> </a:t>
          </a: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14</xdr:col>
      <xdr:colOff>336177</xdr:colOff>
      <xdr:row>40</xdr:row>
      <xdr:rowOff>89648</xdr:rowOff>
    </xdr:from>
    <xdr:to>
      <xdr:col>21</xdr:col>
      <xdr:colOff>201706</xdr:colOff>
      <xdr:row>49</xdr:row>
      <xdr:rowOff>190500</xdr:rowOff>
    </xdr:to>
    <xdr:cxnSp macro="">
      <xdr:nvCxnSpPr>
        <xdr:cNvPr id="2" name="直線矢印コネクタ 1">
          <a:extLst>
            <a:ext uri="{FF2B5EF4-FFF2-40B4-BE49-F238E27FC236}">
              <a16:creationId xmlns:a16="http://schemas.microsoft.com/office/drawing/2014/main" id="{00000000-0008-0000-1500-000002000000}"/>
            </a:ext>
          </a:extLst>
        </xdr:cNvPr>
        <xdr:cNvCxnSpPr/>
      </xdr:nvCxnSpPr>
      <xdr:spPr>
        <a:xfrm flipV="1">
          <a:off x="9937377" y="5804648"/>
          <a:ext cx="4666129" cy="13391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324971</xdr:colOff>
      <xdr:row>33</xdr:row>
      <xdr:rowOff>201706</xdr:rowOff>
    </xdr:from>
    <xdr:to>
      <xdr:col>17</xdr:col>
      <xdr:colOff>493059</xdr:colOff>
      <xdr:row>54</xdr:row>
      <xdr:rowOff>67235</xdr:rowOff>
    </xdr:to>
    <xdr:cxnSp macro="">
      <xdr:nvCxnSpPr>
        <xdr:cNvPr id="3" name="直線矢印コネクタ 2">
          <a:extLst>
            <a:ext uri="{FF2B5EF4-FFF2-40B4-BE49-F238E27FC236}">
              <a16:creationId xmlns:a16="http://schemas.microsoft.com/office/drawing/2014/main" id="{00000000-0008-0000-1500-000003000000}"/>
            </a:ext>
          </a:extLst>
        </xdr:cNvPr>
        <xdr:cNvCxnSpPr/>
      </xdr:nvCxnSpPr>
      <xdr:spPr>
        <a:xfrm flipV="1">
          <a:off x="9926171" y="4859431"/>
          <a:ext cx="2225488" cy="29230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224117</xdr:colOff>
      <xdr:row>2</xdr:row>
      <xdr:rowOff>67236</xdr:rowOff>
    </xdr:from>
    <xdr:to>
      <xdr:col>11</xdr:col>
      <xdr:colOff>586627</xdr:colOff>
      <xdr:row>6</xdr:row>
      <xdr:rowOff>78441</xdr:rowOff>
    </xdr:to>
    <xdr:sp macro="" textlink="">
      <xdr:nvSpPr>
        <xdr:cNvPr id="4" name="角丸四角形 3">
          <a:extLst>
            <a:ext uri="{FF2B5EF4-FFF2-40B4-BE49-F238E27FC236}">
              <a16:creationId xmlns:a16="http://schemas.microsoft.com/office/drawing/2014/main" id="{00000000-0008-0000-1500-000004000000}"/>
            </a:ext>
          </a:extLst>
        </xdr:cNvPr>
        <xdr:cNvSpPr/>
      </xdr:nvSpPr>
      <xdr:spPr>
        <a:xfrm>
          <a:off x="4796117" y="403412"/>
          <a:ext cx="1819275" cy="941294"/>
        </a:xfrm>
        <a:prstGeom prst="roundRect">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accent6">
                  <a:lumMod val="20000"/>
                  <a:lumOff val="80000"/>
                </a:schemeClr>
              </a:solidFill>
              <a:effectLst/>
              <a:latin typeface="+mn-lt"/>
              <a:ea typeface="+mn-ea"/>
              <a:cs typeface="+mn-cs"/>
            </a:rPr>
            <a:t>■</a:t>
          </a:r>
          <a:r>
            <a:rPr kumimoji="1" lang="ja-JP" altLang="ja-JP" sz="1100">
              <a:solidFill>
                <a:sysClr val="windowText" lastClr="000000"/>
              </a:solidFill>
              <a:effectLst/>
              <a:latin typeface="+mn-lt"/>
              <a:ea typeface="+mn-ea"/>
              <a:cs typeface="+mn-cs"/>
            </a:rPr>
            <a:t>のセル内は手 入 </a:t>
          </a:r>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力</a:t>
          </a:r>
          <a:endParaRPr lang="ja-JP" altLang="ja-JP">
            <a:solidFill>
              <a:sysClr val="windowText" lastClr="000000"/>
            </a:solidFill>
            <a:effectLst/>
          </a:endParaRPr>
        </a:p>
        <a:p>
          <a:pPr algn="ctr"/>
          <a:r>
            <a:rPr kumimoji="1" lang="ja-JP" altLang="en-US" sz="1100">
              <a:solidFill>
                <a:schemeClr val="accent5">
                  <a:lumMod val="60000"/>
                  <a:lumOff val="40000"/>
                </a:schemeClr>
              </a:solidFill>
            </a:rPr>
            <a:t>■</a:t>
          </a:r>
          <a:r>
            <a:rPr kumimoji="1" lang="ja-JP" altLang="en-US" sz="1100">
              <a:solidFill>
                <a:sysClr val="windowText" lastClr="000000"/>
              </a:solidFill>
            </a:rPr>
            <a:t>のセル内は自動入力</a:t>
          </a:r>
          <a:endParaRPr kumimoji="1" lang="en-US" altLang="ja-JP" sz="1100">
            <a:solidFill>
              <a:sysClr val="windowText" lastClr="000000"/>
            </a:solidFill>
          </a:endParaRPr>
        </a:p>
        <a:p>
          <a:pPr algn="ctr"/>
          <a:r>
            <a:rPr kumimoji="1" lang="ja-JP" altLang="en-US" sz="900">
              <a:solidFill>
                <a:sysClr val="windowText" lastClr="000000"/>
              </a:solidFill>
            </a:rPr>
            <a:t>（採択時から変更がある場合は</a:t>
          </a:r>
          <a:r>
            <a:rPr kumimoji="1" lang="en-US" altLang="ja-JP" sz="900">
              <a:solidFill>
                <a:sysClr val="windowText" lastClr="000000"/>
              </a:solidFill>
            </a:rPr>
            <a:t> </a:t>
          </a:r>
          <a:r>
            <a:rPr kumimoji="1" lang="ja-JP" altLang="en-US" sz="900">
              <a:solidFill>
                <a:sysClr val="windowText" lastClr="000000"/>
              </a:solidFill>
            </a:rPr>
            <a:t>手入力で上書きしてください）</a:t>
          </a:r>
          <a:endParaRPr kumimoji="1" lang="en-US" altLang="ja-JP" sz="900">
            <a:solidFill>
              <a:sysClr val="windowText" lastClr="000000"/>
            </a:solidFill>
          </a:endParaRPr>
        </a:p>
      </xdr:txBody>
    </xdr:sp>
    <xdr:clientData fPrintsWithSheet="0"/>
  </xdr:twoCellAnchor>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533400</xdr:colOff>
          <xdr:row>12</xdr:row>
          <xdr:rowOff>312420</xdr:rowOff>
        </xdr:from>
        <xdr:to>
          <xdr:col>4</xdr:col>
          <xdr:colOff>838200</xdr:colOff>
          <xdr:row>12</xdr:row>
          <xdr:rowOff>525780</xdr:rowOff>
        </xdr:to>
        <xdr:sp macro="" textlink="">
          <xdr:nvSpPr>
            <xdr:cNvPr id="119809" name="Check Box 1" hidden="1">
              <a:extLst>
                <a:ext uri="{63B3BB69-23CF-44E3-9099-C40C66FF867C}">
                  <a14:compatExt spid="_x0000_s119809"/>
                </a:ext>
                <a:ext uri="{FF2B5EF4-FFF2-40B4-BE49-F238E27FC236}">
                  <a16:creationId xmlns:a16="http://schemas.microsoft.com/office/drawing/2014/main" id="{00000000-0008-0000-17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13</xdr:row>
          <xdr:rowOff>198120</xdr:rowOff>
        </xdr:from>
        <xdr:to>
          <xdr:col>4</xdr:col>
          <xdr:colOff>838200</xdr:colOff>
          <xdr:row>13</xdr:row>
          <xdr:rowOff>411480</xdr:rowOff>
        </xdr:to>
        <xdr:sp macro="" textlink="">
          <xdr:nvSpPr>
            <xdr:cNvPr id="119810" name="Check Box 2" hidden="1">
              <a:extLst>
                <a:ext uri="{63B3BB69-23CF-44E3-9099-C40C66FF867C}">
                  <a14:compatExt spid="_x0000_s119810"/>
                </a:ext>
                <a:ext uri="{FF2B5EF4-FFF2-40B4-BE49-F238E27FC236}">
                  <a16:creationId xmlns:a16="http://schemas.microsoft.com/office/drawing/2014/main" id="{00000000-0008-0000-17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14</xdr:row>
          <xdr:rowOff>175260</xdr:rowOff>
        </xdr:from>
        <xdr:to>
          <xdr:col>4</xdr:col>
          <xdr:colOff>838200</xdr:colOff>
          <xdr:row>14</xdr:row>
          <xdr:rowOff>381000</xdr:rowOff>
        </xdr:to>
        <xdr:sp macro="" textlink="">
          <xdr:nvSpPr>
            <xdr:cNvPr id="119811" name="Check Box 3" hidden="1">
              <a:extLst>
                <a:ext uri="{63B3BB69-23CF-44E3-9099-C40C66FF867C}">
                  <a14:compatExt spid="_x0000_s119811"/>
                </a:ext>
                <a:ext uri="{FF2B5EF4-FFF2-40B4-BE49-F238E27FC236}">
                  <a16:creationId xmlns:a16="http://schemas.microsoft.com/office/drawing/2014/main" id="{00000000-0008-0000-1700-000003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15</xdr:row>
          <xdr:rowOff>647700</xdr:rowOff>
        </xdr:from>
        <xdr:to>
          <xdr:col>4</xdr:col>
          <xdr:colOff>838200</xdr:colOff>
          <xdr:row>15</xdr:row>
          <xdr:rowOff>861060</xdr:rowOff>
        </xdr:to>
        <xdr:sp macro="" textlink="">
          <xdr:nvSpPr>
            <xdr:cNvPr id="119812" name="Check Box 4" hidden="1">
              <a:extLst>
                <a:ext uri="{63B3BB69-23CF-44E3-9099-C40C66FF867C}">
                  <a14:compatExt spid="_x0000_s119812"/>
                </a:ext>
                <a:ext uri="{FF2B5EF4-FFF2-40B4-BE49-F238E27FC236}">
                  <a16:creationId xmlns:a16="http://schemas.microsoft.com/office/drawing/2014/main" id="{00000000-0008-0000-17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16</xdr:row>
          <xdr:rowOff>312420</xdr:rowOff>
        </xdr:from>
        <xdr:to>
          <xdr:col>4</xdr:col>
          <xdr:colOff>838200</xdr:colOff>
          <xdr:row>16</xdr:row>
          <xdr:rowOff>525780</xdr:rowOff>
        </xdr:to>
        <xdr:sp macro="" textlink="">
          <xdr:nvSpPr>
            <xdr:cNvPr id="119813" name="Check Box 5" hidden="1">
              <a:extLst>
                <a:ext uri="{63B3BB69-23CF-44E3-9099-C40C66FF867C}">
                  <a14:compatExt spid="_x0000_s119813"/>
                </a:ext>
                <a:ext uri="{FF2B5EF4-FFF2-40B4-BE49-F238E27FC236}">
                  <a16:creationId xmlns:a16="http://schemas.microsoft.com/office/drawing/2014/main" id="{00000000-0008-0000-17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17</xdr:row>
          <xdr:rowOff>312420</xdr:rowOff>
        </xdr:from>
        <xdr:to>
          <xdr:col>4</xdr:col>
          <xdr:colOff>838200</xdr:colOff>
          <xdr:row>18</xdr:row>
          <xdr:rowOff>30480</xdr:rowOff>
        </xdr:to>
        <xdr:sp macro="" textlink="">
          <xdr:nvSpPr>
            <xdr:cNvPr id="119814" name="Check Box 6" hidden="1">
              <a:extLst>
                <a:ext uri="{63B3BB69-23CF-44E3-9099-C40C66FF867C}">
                  <a14:compatExt spid="_x0000_s119814"/>
                </a:ext>
                <a:ext uri="{FF2B5EF4-FFF2-40B4-BE49-F238E27FC236}">
                  <a16:creationId xmlns:a16="http://schemas.microsoft.com/office/drawing/2014/main" id="{00000000-0008-0000-17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0</xdr:colOff>
      <xdr:row>2</xdr:row>
      <xdr:rowOff>11207</xdr:rowOff>
    </xdr:from>
    <xdr:to>
      <xdr:col>9</xdr:col>
      <xdr:colOff>241055</xdr:colOff>
      <xdr:row>3</xdr:row>
      <xdr:rowOff>350745</xdr:rowOff>
    </xdr:to>
    <xdr:sp macro="" textlink="">
      <xdr:nvSpPr>
        <xdr:cNvPr id="2" name="角丸四角形 1">
          <a:extLst>
            <a:ext uri="{FF2B5EF4-FFF2-40B4-BE49-F238E27FC236}">
              <a16:creationId xmlns:a16="http://schemas.microsoft.com/office/drawing/2014/main" id="{00000000-0008-0000-1700-000002000000}"/>
            </a:ext>
          </a:extLst>
        </xdr:cNvPr>
        <xdr:cNvSpPr/>
      </xdr:nvSpPr>
      <xdr:spPr>
        <a:xfrm>
          <a:off x="6432176" y="347383"/>
          <a:ext cx="1854703" cy="507627"/>
        </a:xfrm>
        <a:prstGeom prst="roundRect">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accent6">
                  <a:lumMod val="20000"/>
                  <a:lumOff val="80000"/>
                </a:schemeClr>
              </a:solidFill>
            </a:rPr>
            <a:t>■</a:t>
          </a:r>
          <a:r>
            <a:rPr kumimoji="1" lang="ja-JP" altLang="en-US" sz="1100">
              <a:solidFill>
                <a:sysClr val="windowText" lastClr="000000"/>
              </a:solidFill>
            </a:rPr>
            <a:t>のセル内は手   入  力</a:t>
          </a:r>
          <a:endParaRPr kumimoji="1" lang="en-US" altLang="ja-JP" sz="1100">
            <a:solidFill>
              <a:sysClr val="windowText" lastClr="000000"/>
            </a:solidFill>
          </a:endParaRPr>
        </a:p>
        <a:p>
          <a:pPr algn="ctr"/>
          <a:r>
            <a:rPr kumimoji="1" lang="ja-JP" altLang="en-US" sz="1100">
              <a:solidFill>
                <a:schemeClr val="accent5">
                  <a:lumMod val="60000"/>
                  <a:lumOff val="40000"/>
                </a:schemeClr>
              </a:solidFill>
            </a:rPr>
            <a:t>■</a:t>
          </a:r>
          <a:r>
            <a:rPr kumimoji="1" lang="ja-JP" altLang="en-US" sz="1100">
              <a:solidFill>
                <a:sysClr val="windowText" lastClr="000000"/>
              </a:solidFill>
            </a:rPr>
            <a:t>のセル内は自動入力</a:t>
          </a:r>
          <a:r>
            <a:rPr kumimoji="1" lang="en-US" altLang="ja-JP" sz="1100">
              <a:solidFill>
                <a:sysClr val="windowText" lastClr="000000"/>
              </a:solidFill>
            </a:rPr>
            <a:t> </a:t>
          </a:r>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xdr:from>
      <xdr:col>15</xdr:col>
      <xdr:colOff>591969</xdr:colOff>
      <xdr:row>0</xdr:row>
      <xdr:rowOff>76275</xdr:rowOff>
    </xdr:from>
    <xdr:to>
      <xdr:col>16</xdr:col>
      <xdr:colOff>989255</xdr:colOff>
      <xdr:row>1</xdr:row>
      <xdr:rowOff>306145</xdr:rowOff>
    </xdr:to>
    <xdr:sp macro="" textlink="">
      <xdr:nvSpPr>
        <xdr:cNvPr id="2" name="正方形/長方形 1">
          <a:extLst>
            <a:ext uri="{FF2B5EF4-FFF2-40B4-BE49-F238E27FC236}">
              <a16:creationId xmlns:a16="http://schemas.microsoft.com/office/drawing/2014/main" id="{00000000-0008-0000-1900-000002000000}"/>
            </a:ext>
          </a:extLst>
        </xdr:cNvPr>
        <xdr:cNvSpPr/>
      </xdr:nvSpPr>
      <xdr:spPr>
        <a:xfrm>
          <a:off x="10878969" y="76275"/>
          <a:ext cx="778286" cy="26797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t>記入例</a:t>
          </a:r>
        </a:p>
      </xdr:txBody>
    </xdr:sp>
    <xdr:clientData/>
  </xdr:twoCellAnchor>
  <xdr:twoCellAnchor>
    <xdr:from>
      <xdr:col>9</xdr:col>
      <xdr:colOff>795618</xdr:colOff>
      <xdr:row>28</xdr:row>
      <xdr:rowOff>33617</xdr:rowOff>
    </xdr:from>
    <xdr:to>
      <xdr:col>16</xdr:col>
      <xdr:colOff>688602</xdr:colOff>
      <xdr:row>43</xdr:row>
      <xdr:rowOff>77880</xdr:rowOff>
    </xdr:to>
    <xdr:grpSp>
      <xdr:nvGrpSpPr>
        <xdr:cNvPr id="3" name="グループ化 2">
          <a:extLst>
            <a:ext uri="{FF2B5EF4-FFF2-40B4-BE49-F238E27FC236}">
              <a16:creationId xmlns:a16="http://schemas.microsoft.com/office/drawing/2014/main" id="{00000000-0008-0000-1900-000003000000}"/>
            </a:ext>
          </a:extLst>
        </xdr:cNvPr>
        <xdr:cNvGrpSpPr/>
      </xdr:nvGrpSpPr>
      <xdr:grpSpPr>
        <a:xfrm>
          <a:off x="8424583" y="6308911"/>
          <a:ext cx="6383431" cy="2617134"/>
          <a:chOff x="4975412" y="6544235"/>
          <a:chExt cx="5966572" cy="2587998"/>
        </a:xfrm>
      </xdr:grpSpPr>
      <xdr:pic>
        <xdr:nvPicPr>
          <xdr:cNvPr id="4" name="図 3">
            <a:extLst>
              <a:ext uri="{FF2B5EF4-FFF2-40B4-BE49-F238E27FC236}">
                <a16:creationId xmlns:a16="http://schemas.microsoft.com/office/drawing/2014/main" id="{00000000-0008-0000-1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5412" y="6544235"/>
            <a:ext cx="5966572" cy="258799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 name="正方形/長方形 4">
            <a:extLst>
              <a:ext uri="{FF2B5EF4-FFF2-40B4-BE49-F238E27FC236}">
                <a16:creationId xmlns:a16="http://schemas.microsoft.com/office/drawing/2014/main" id="{00000000-0008-0000-1900-000005000000}"/>
              </a:ext>
            </a:extLst>
          </xdr:cNvPr>
          <xdr:cNvSpPr/>
        </xdr:nvSpPr>
        <xdr:spPr>
          <a:xfrm>
            <a:off x="6790765" y="6880413"/>
            <a:ext cx="1255059" cy="952500"/>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6" name="直線コネクタ 5">
            <a:extLst>
              <a:ext uri="{FF2B5EF4-FFF2-40B4-BE49-F238E27FC236}">
                <a16:creationId xmlns:a16="http://schemas.microsoft.com/office/drawing/2014/main" id="{00000000-0008-0000-1900-000006000000}"/>
              </a:ext>
            </a:extLst>
          </xdr:cNvPr>
          <xdr:cNvCxnSpPr>
            <a:stCxn id="5" idx="3"/>
          </xdr:cNvCxnSpPr>
        </xdr:nvCxnSpPr>
        <xdr:spPr>
          <a:xfrm>
            <a:off x="8045824" y="7356663"/>
            <a:ext cx="1411941" cy="341778"/>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sp macro="" textlink="">
        <xdr:nvSpPr>
          <xdr:cNvPr id="7" name="テキスト ボックス 6">
            <a:extLst>
              <a:ext uri="{FF2B5EF4-FFF2-40B4-BE49-F238E27FC236}">
                <a16:creationId xmlns:a16="http://schemas.microsoft.com/office/drawing/2014/main" id="{00000000-0008-0000-1900-000007000000}"/>
              </a:ext>
            </a:extLst>
          </xdr:cNvPr>
          <xdr:cNvSpPr txBox="1"/>
        </xdr:nvSpPr>
        <xdr:spPr>
          <a:xfrm>
            <a:off x="9480176" y="7463118"/>
            <a:ext cx="1367118" cy="5490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赤枠の合計に消費税を加えたもの</a:t>
            </a:r>
          </a:p>
        </xdr:txBody>
      </xdr:sp>
    </xdr:grpSp>
    <xdr:clientData/>
  </xdr:twoCellAnchor>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3</xdr:row>
          <xdr:rowOff>106680</xdr:rowOff>
        </xdr:from>
        <xdr:to>
          <xdr:col>2</xdr:col>
          <xdr:colOff>198120</xdr:colOff>
          <xdr:row>3</xdr:row>
          <xdr:rowOff>312420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1A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7</xdr:row>
          <xdr:rowOff>106680</xdr:rowOff>
        </xdr:from>
        <xdr:to>
          <xdr:col>2</xdr:col>
          <xdr:colOff>198120</xdr:colOff>
          <xdr:row>7</xdr:row>
          <xdr:rowOff>312420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1A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8</xdr:row>
          <xdr:rowOff>106680</xdr:rowOff>
        </xdr:from>
        <xdr:to>
          <xdr:col>2</xdr:col>
          <xdr:colOff>198120</xdr:colOff>
          <xdr:row>8</xdr:row>
          <xdr:rowOff>312420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1A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10</xdr:row>
          <xdr:rowOff>106680</xdr:rowOff>
        </xdr:from>
        <xdr:to>
          <xdr:col>2</xdr:col>
          <xdr:colOff>198120</xdr:colOff>
          <xdr:row>10</xdr:row>
          <xdr:rowOff>312420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1A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11</xdr:row>
          <xdr:rowOff>106680</xdr:rowOff>
        </xdr:from>
        <xdr:to>
          <xdr:col>2</xdr:col>
          <xdr:colOff>198120</xdr:colOff>
          <xdr:row>11</xdr:row>
          <xdr:rowOff>312420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1A00-00000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12</xdr:row>
          <xdr:rowOff>106680</xdr:rowOff>
        </xdr:from>
        <xdr:to>
          <xdr:col>2</xdr:col>
          <xdr:colOff>198120</xdr:colOff>
          <xdr:row>12</xdr:row>
          <xdr:rowOff>312420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1A00-00000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xdr:row>
          <xdr:rowOff>106680</xdr:rowOff>
        </xdr:from>
        <xdr:to>
          <xdr:col>2</xdr:col>
          <xdr:colOff>198120</xdr:colOff>
          <xdr:row>13</xdr:row>
          <xdr:rowOff>312420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1A00-00000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xdr:row>
          <xdr:rowOff>106680</xdr:rowOff>
        </xdr:from>
        <xdr:to>
          <xdr:col>2</xdr:col>
          <xdr:colOff>198120</xdr:colOff>
          <xdr:row>14</xdr:row>
          <xdr:rowOff>312420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1A00-00000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15</xdr:row>
          <xdr:rowOff>106680</xdr:rowOff>
        </xdr:from>
        <xdr:to>
          <xdr:col>2</xdr:col>
          <xdr:colOff>198120</xdr:colOff>
          <xdr:row>15</xdr:row>
          <xdr:rowOff>312420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1A00-00000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17</xdr:row>
          <xdr:rowOff>213360</xdr:rowOff>
        </xdr:from>
        <xdr:to>
          <xdr:col>2</xdr:col>
          <xdr:colOff>198120</xdr:colOff>
          <xdr:row>17</xdr:row>
          <xdr:rowOff>419100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1A00-00000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18</xdr:row>
          <xdr:rowOff>106680</xdr:rowOff>
        </xdr:from>
        <xdr:to>
          <xdr:col>2</xdr:col>
          <xdr:colOff>198120</xdr:colOff>
          <xdr:row>18</xdr:row>
          <xdr:rowOff>312420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1A00-00000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20</xdr:row>
          <xdr:rowOff>106680</xdr:rowOff>
        </xdr:from>
        <xdr:to>
          <xdr:col>2</xdr:col>
          <xdr:colOff>198120</xdr:colOff>
          <xdr:row>20</xdr:row>
          <xdr:rowOff>312420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1A00-00000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21</xdr:row>
          <xdr:rowOff>106680</xdr:rowOff>
        </xdr:from>
        <xdr:to>
          <xdr:col>2</xdr:col>
          <xdr:colOff>198120</xdr:colOff>
          <xdr:row>21</xdr:row>
          <xdr:rowOff>312420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1A00-00000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23</xdr:row>
          <xdr:rowOff>106680</xdr:rowOff>
        </xdr:from>
        <xdr:to>
          <xdr:col>2</xdr:col>
          <xdr:colOff>198120</xdr:colOff>
          <xdr:row>23</xdr:row>
          <xdr:rowOff>312420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1A00-00000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24</xdr:row>
          <xdr:rowOff>106680</xdr:rowOff>
        </xdr:from>
        <xdr:to>
          <xdr:col>2</xdr:col>
          <xdr:colOff>198120</xdr:colOff>
          <xdr:row>24</xdr:row>
          <xdr:rowOff>312420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1A00-00000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25</xdr:row>
          <xdr:rowOff>106680</xdr:rowOff>
        </xdr:from>
        <xdr:to>
          <xdr:col>2</xdr:col>
          <xdr:colOff>198120</xdr:colOff>
          <xdr:row>25</xdr:row>
          <xdr:rowOff>312420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1A00-00001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26</xdr:row>
          <xdr:rowOff>106680</xdr:rowOff>
        </xdr:from>
        <xdr:to>
          <xdr:col>2</xdr:col>
          <xdr:colOff>198120</xdr:colOff>
          <xdr:row>26</xdr:row>
          <xdr:rowOff>312420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1A00-00001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27</xdr:row>
          <xdr:rowOff>106680</xdr:rowOff>
        </xdr:from>
        <xdr:to>
          <xdr:col>2</xdr:col>
          <xdr:colOff>198120</xdr:colOff>
          <xdr:row>27</xdr:row>
          <xdr:rowOff>312420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1A00-00001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29</xdr:row>
          <xdr:rowOff>106680</xdr:rowOff>
        </xdr:from>
        <xdr:to>
          <xdr:col>2</xdr:col>
          <xdr:colOff>198120</xdr:colOff>
          <xdr:row>29</xdr:row>
          <xdr:rowOff>312420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1A00-00001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32</xdr:row>
          <xdr:rowOff>106680</xdr:rowOff>
        </xdr:from>
        <xdr:to>
          <xdr:col>2</xdr:col>
          <xdr:colOff>198120</xdr:colOff>
          <xdr:row>32</xdr:row>
          <xdr:rowOff>312420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1A00-00001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33</xdr:row>
          <xdr:rowOff>106680</xdr:rowOff>
        </xdr:from>
        <xdr:to>
          <xdr:col>2</xdr:col>
          <xdr:colOff>198120</xdr:colOff>
          <xdr:row>33</xdr:row>
          <xdr:rowOff>312420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1A00-00001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34</xdr:row>
          <xdr:rowOff>106680</xdr:rowOff>
        </xdr:from>
        <xdr:to>
          <xdr:col>2</xdr:col>
          <xdr:colOff>198120</xdr:colOff>
          <xdr:row>34</xdr:row>
          <xdr:rowOff>312420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1A00-00001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35</xdr:row>
          <xdr:rowOff>106680</xdr:rowOff>
        </xdr:from>
        <xdr:to>
          <xdr:col>2</xdr:col>
          <xdr:colOff>198120</xdr:colOff>
          <xdr:row>35</xdr:row>
          <xdr:rowOff>312420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1A00-00001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36</xdr:row>
          <xdr:rowOff>365760</xdr:rowOff>
        </xdr:from>
        <xdr:to>
          <xdr:col>2</xdr:col>
          <xdr:colOff>198120</xdr:colOff>
          <xdr:row>36</xdr:row>
          <xdr:rowOff>571500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1A00-00001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4</xdr:row>
          <xdr:rowOff>114300</xdr:rowOff>
        </xdr:from>
        <xdr:to>
          <xdr:col>2</xdr:col>
          <xdr:colOff>38100</xdr:colOff>
          <xdr:row>4</xdr:row>
          <xdr:rowOff>327660</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1A00-00001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xdr:row>
          <xdr:rowOff>106680</xdr:rowOff>
        </xdr:from>
        <xdr:to>
          <xdr:col>2</xdr:col>
          <xdr:colOff>198120</xdr:colOff>
          <xdr:row>5</xdr:row>
          <xdr:rowOff>312420</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1A00-00001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693420</xdr:colOff>
          <xdr:row>15</xdr:row>
          <xdr:rowOff>160020</xdr:rowOff>
        </xdr:from>
        <xdr:to>
          <xdr:col>0</xdr:col>
          <xdr:colOff>998220</xdr:colOff>
          <xdr:row>15</xdr:row>
          <xdr:rowOff>373380</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1A00-00001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708660</xdr:colOff>
          <xdr:row>25</xdr:row>
          <xdr:rowOff>114300</xdr:rowOff>
        </xdr:from>
        <xdr:to>
          <xdr:col>0</xdr:col>
          <xdr:colOff>1013460</xdr:colOff>
          <xdr:row>25</xdr:row>
          <xdr:rowOff>327660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1A00-00001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708660</xdr:colOff>
          <xdr:row>29</xdr:row>
          <xdr:rowOff>0</xdr:rowOff>
        </xdr:from>
        <xdr:to>
          <xdr:col>0</xdr:col>
          <xdr:colOff>1013460</xdr:colOff>
          <xdr:row>29</xdr:row>
          <xdr:rowOff>213360</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1A00-00001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693420</xdr:colOff>
          <xdr:row>34</xdr:row>
          <xdr:rowOff>365760</xdr:rowOff>
        </xdr:from>
        <xdr:to>
          <xdr:col>0</xdr:col>
          <xdr:colOff>998220</xdr:colOff>
          <xdr:row>35</xdr:row>
          <xdr:rowOff>160020</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1A00-00001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693420</xdr:colOff>
          <xdr:row>36</xdr:row>
          <xdr:rowOff>708660</xdr:rowOff>
        </xdr:from>
        <xdr:to>
          <xdr:col>0</xdr:col>
          <xdr:colOff>998220</xdr:colOff>
          <xdr:row>36</xdr:row>
          <xdr:rowOff>906780</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1A00-00002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266700</xdr:rowOff>
        </xdr:from>
        <xdr:to>
          <xdr:col>3</xdr:col>
          <xdr:colOff>304800</xdr:colOff>
          <xdr:row>37</xdr:row>
          <xdr:rowOff>441960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1A00-00002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861060</xdr:colOff>
          <xdr:row>37</xdr:row>
          <xdr:rowOff>266700</xdr:rowOff>
        </xdr:from>
        <xdr:to>
          <xdr:col>3</xdr:col>
          <xdr:colOff>1165860</xdr:colOff>
          <xdr:row>37</xdr:row>
          <xdr:rowOff>441960</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1A00-00002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594360</xdr:rowOff>
        </xdr:from>
        <xdr:to>
          <xdr:col>3</xdr:col>
          <xdr:colOff>304800</xdr:colOff>
          <xdr:row>37</xdr:row>
          <xdr:rowOff>762000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1A00-00002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693420</xdr:colOff>
          <xdr:row>37</xdr:row>
          <xdr:rowOff>754380</xdr:rowOff>
        </xdr:from>
        <xdr:to>
          <xdr:col>0</xdr:col>
          <xdr:colOff>998220</xdr:colOff>
          <xdr:row>37</xdr:row>
          <xdr:rowOff>960120</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1A00-00002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38</xdr:row>
          <xdr:rowOff>373380</xdr:rowOff>
        </xdr:from>
        <xdr:to>
          <xdr:col>2</xdr:col>
          <xdr:colOff>60960</xdr:colOff>
          <xdr:row>38</xdr:row>
          <xdr:rowOff>579120</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1A00-00002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39</xdr:row>
          <xdr:rowOff>441960</xdr:rowOff>
        </xdr:from>
        <xdr:to>
          <xdr:col>3</xdr:col>
          <xdr:colOff>68580</xdr:colOff>
          <xdr:row>39</xdr:row>
          <xdr:rowOff>647700</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1A00-00002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251460</xdr:colOff>
          <xdr:row>40</xdr:row>
          <xdr:rowOff>259080</xdr:rowOff>
        </xdr:from>
        <xdr:to>
          <xdr:col>2</xdr:col>
          <xdr:colOff>220980</xdr:colOff>
          <xdr:row>40</xdr:row>
          <xdr:rowOff>464820</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1A00-00002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236220</xdr:colOff>
          <xdr:row>41</xdr:row>
          <xdr:rowOff>182880</xdr:rowOff>
        </xdr:from>
        <xdr:to>
          <xdr:col>2</xdr:col>
          <xdr:colOff>213360</xdr:colOff>
          <xdr:row>41</xdr:row>
          <xdr:rowOff>403860</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1A00-00002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708660</xdr:colOff>
          <xdr:row>38</xdr:row>
          <xdr:rowOff>731520</xdr:rowOff>
        </xdr:from>
        <xdr:to>
          <xdr:col>0</xdr:col>
          <xdr:colOff>998220</xdr:colOff>
          <xdr:row>38</xdr:row>
          <xdr:rowOff>937260</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1A00-00002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708660</xdr:colOff>
          <xdr:row>39</xdr:row>
          <xdr:rowOff>830580</xdr:rowOff>
        </xdr:from>
        <xdr:to>
          <xdr:col>0</xdr:col>
          <xdr:colOff>1013460</xdr:colOff>
          <xdr:row>39</xdr:row>
          <xdr:rowOff>1074420</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1A00-00003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708660</xdr:colOff>
          <xdr:row>41</xdr:row>
          <xdr:rowOff>297180</xdr:rowOff>
        </xdr:from>
        <xdr:to>
          <xdr:col>0</xdr:col>
          <xdr:colOff>990600</xdr:colOff>
          <xdr:row>41</xdr:row>
          <xdr:rowOff>518160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1A00-00003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266700</xdr:rowOff>
        </xdr:from>
        <xdr:to>
          <xdr:col>3</xdr:col>
          <xdr:colOff>304800</xdr:colOff>
          <xdr:row>37</xdr:row>
          <xdr:rowOff>441960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1A00-00003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868680</xdr:colOff>
          <xdr:row>37</xdr:row>
          <xdr:rowOff>266700</xdr:rowOff>
        </xdr:from>
        <xdr:to>
          <xdr:col>3</xdr:col>
          <xdr:colOff>1173480</xdr:colOff>
          <xdr:row>37</xdr:row>
          <xdr:rowOff>441960</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1A00-00003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594360</xdr:rowOff>
        </xdr:from>
        <xdr:to>
          <xdr:col>3</xdr:col>
          <xdr:colOff>304800</xdr:colOff>
          <xdr:row>37</xdr:row>
          <xdr:rowOff>762000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1A00-00003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236220</xdr:colOff>
          <xdr:row>42</xdr:row>
          <xdr:rowOff>228600</xdr:rowOff>
        </xdr:from>
        <xdr:to>
          <xdr:col>2</xdr:col>
          <xdr:colOff>213360</xdr:colOff>
          <xdr:row>42</xdr:row>
          <xdr:rowOff>441960</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1A00-00003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22</xdr:row>
          <xdr:rowOff>327660</xdr:rowOff>
        </xdr:from>
        <xdr:to>
          <xdr:col>2</xdr:col>
          <xdr:colOff>198120</xdr:colOff>
          <xdr:row>22</xdr:row>
          <xdr:rowOff>533400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1A00-00003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28</xdr:row>
          <xdr:rowOff>106680</xdr:rowOff>
        </xdr:from>
        <xdr:to>
          <xdr:col>2</xdr:col>
          <xdr:colOff>198120</xdr:colOff>
          <xdr:row>28</xdr:row>
          <xdr:rowOff>312420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1A00-00003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7</xdr:row>
          <xdr:rowOff>106680</xdr:rowOff>
        </xdr:from>
        <xdr:to>
          <xdr:col>2</xdr:col>
          <xdr:colOff>198120</xdr:colOff>
          <xdr:row>7</xdr:row>
          <xdr:rowOff>312420</xdr:rowOff>
        </xdr:to>
        <xdr:sp macro="" textlink="">
          <xdr:nvSpPr>
            <xdr:cNvPr id="94214" name="Check Box 6" hidden="1">
              <a:extLst>
                <a:ext uri="{63B3BB69-23CF-44E3-9099-C40C66FF867C}">
                  <a14:compatExt spid="_x0000_s94214"/>
                </a:ext>
                <a:ext uri="{FF2B5EF4-FFF2-40B4-BE49-F238E27FC236}">
                  <a16:creationId xmlns:a16="http://schemas.microsoft.com/office/drawing/2014/main" id="{00000000-0008-0000-1B00-000006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xdr:row>
          <xdr:rowOff>106680</xdr:rowOff>
        </xdr:from>
        <xdr:to>
          <xdr:col>2</xdr:col>
          <xdr:colOff>198120</xdr:colOff>
          <xdr:row>9</xdr:row>
          <xdr:rowOff>312420</xdr:rowOff>
        </xdr:to>
        <xdr:sp macro="" textlink="">
          <xdr:nvSpPr>
            <xdr:cNvPr id="94215" name="Check Box 7" hidden="1">
              <a:extLst>
                <a:ext uri="{63B3BB69-23CF-44E3-9099-C40C66FF867C}">
                  <a14:compatExt spid="_x0000_s94215"/>
                </a:ext>
                <a:ext uri="{FF2B5EF4-FFF2-40B4-BE49-F238E27FC236}">
                  <a16:creationId xmlns:a16="http://schemas.microsoft.com/office/drawing/2014/main" id="{00000000-0008-0000-1B00-000007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10</xdr:row>
          <xdr:rowOff>106680</xdr:rowOff>
        </xdr:from>
        <xdr:to>
          <xdr:col>2</xdr:col>
          <xdr:colOff>198120</xdr:colOff>
          <xdr:row>10</xdr:row>
          <xdr:rowOff>312420</xdr:rowOff>
        </xdr:to>
        <xdr:sp macro="" textlink="">
          <xdr:nvSpPr>
            <xdr:cNvPr id="94216" name="Check Box 8" hidden="1">
              <a:extLst>
                <a:ext uri="{63B3BB69-23CF-44E3-9099-C40C66FF867C}">
                  <a14:compatExt spid="_x0000_s94216"/>
                </a:ext>
                <a:ext uri="{FF2B5EF4-FFF2-40B4-BE49-F238E27FC236}">
                  <a16:creationId xmlns:a16="http://schemas.microsoft.com/office/drawing/2014/main" id="{00000000-0008-0000-1B00-000008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11</xdr:row>
          <xdr:rowOff>106680</xdr:rowOff>
        </xdr:from>
        <xdr:to>
          <xdr:col>2</xdr:col>
          <xdr:colOff>198120</xdr:colOff>
          <xdr:row>11</xdr:row>
          <xdr:rowOff>312420</xdr:rowOff>
        </xdr:to>
        <xdr:sp macro="" textlink="">
          <xdr:nvSpPr>
            <xdr:cNvPr id="94217" name="Check Box 9" hidden="1">
              <a:extLst>
                <a:ext uri="{63B3BB69-23CF-44E3-9099-C40C66FF867C}">
                  <a14:compatExt spid="_x0000_s94217"/>
                </a:ext>
                <a:ext uri="{FF2B5EF4-FFF2-40B4-BE49-F238E27FC236}">
                  <a16:creationId xmlns:a16="http://schemas.microsoft.com/office/drawing/2014/main" id="{00000000-0008-0000-1B00-000009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12</xdr:row>
          <xdr:rowOff>106680</xdr:rowOff>
        </xdr:from>
        <xdr:to>
          <xdr:col>2</xdr:col>
          <xdr:colOff>198120</xdr:colOff>
          <xdr:row>12</xdr:row>
          <xdr:rowOff>312420</xdr:rowOff>
        </xdr:to>
        <xdr:sp macro="" textlink="">
          <xdr:nvSpPr>
            <xdr:cNvPr id="94218" name="Check Box 10" hidden="1">
              <a:extLst>
                <a:ext uri="{63B3BB69-23CF-44E3-9099-C40C66FF867C}">
                  <a14:compatExt spid="_x0000_s94218"/>
                </a:ext>
                <a:ext uri="{FF2B5EF4-FFF2-40B4-BE49-F238E27FC236}">
                  <a16:creationId xmlns:a16="http://schemas.microsoft.com/office/drawing/2014/main" id="{00000000-0008-0000-1B00-00000A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xdr:row>
          <xdr:rowOff>106680</xdr:rowOff>
        </xdr:from>
        <xdr:to>
          <xdr:col>2</xdr:col>
          <xdr:colOff>198120</xdr:colOff>
          <xdr:row>13</xdr:row>
          <xdr:rowOff>312420</xdr:rowOff>
        </xdr:to>
        <xdr:sp macro="" textlink="">
          <xdr:nvSpPr>
            <xdr:cNvPr id="94219" name="Check Box 11" hidden="1">
              <a:extLst>
                <a:ext uri="{63B3BB69-23CF-44E3-9099-C40C66FF867C}">
                  <a14:compatExt spid="_x0000_s94219"/>
                </a:ext>
                <a:ext uri="{FF2B5EF4-FFF2-40B4-BE49-F238E27FC236}">
                  <a16:creationId xmlns:a16="http://schemas.microsoft.com/office/drawing/2014/main" id="{00000000-0008-0000-1B00-00000B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16</xdr:row>
          <xdr:rowOff>106680</xdr:rowOff>
        </xdr:from>
        <xdr:to>
          <xdr:col>2</xdr:col>
          <xdr:colOff>198120</xdr:colOff>
          <xdr:row>16</xdr:row>
          <xdr:rowOff>312420</xdr:rowOff>
        </xdr:to>
        <xdr:sp macro="" textlink="">
          <xdr:nvSpPr>
            <xdr:cNvPr id="94220" name="Check Box 12" hidden="1">
              <a:extLst>
                <a:ext uri="{63B3BB69-23CF-44E3-9099-C40C66FF867C}">
                  <a14:compatExt spid="_x0000_s94220"/>
                </a:ext>
                <a:ext uri="{FF2B5EF4-FFF2-40B4-BE49-F238E27FC236}">
                  <a16:creationId xmlns:a16="http://schemas.microsoft.com/office/drawing/2014/main" id="{00000000-0008-0000-1B00-00000C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17</xdr:row>
          <xdr:rowOff>106680</xdr:rowOff>
        </xdr:from>
        <xdr:to>
          <xdr:col>2</xdr:col>
          <xdr:colOff>198120</xdr:colOff>
          <xdr:row>17</xdr:row>
          <xdr:rowOff>312420</xdr:rowOff>
        </xdr:to>
        <xdr:sp macro="" textlink="">
          <xdr:nvSpPr>
            <xdr:cNvPr id="94221" name="Check Box 13" hidden="1">
              <a:extLst>
                <a:ext uri="{63B3BB69-23CF-44E3-9099-C40C66FF867C}">
                  <a14:compatExt spid="_x0000_s94221"/>
                </a:ext>
                <a:ext uri="{FF2B5EF4-FFF2-40B4-BE49-F238E27FC236}">
                  <a16:creationId xmlns:a16="http://schemas.microsoft.com/office/drawing/2014/main" id="{00000000-0008-0000-1B00-00000D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20</xdr:row>
          <xdr:rowOff>106680</xdr:rowOff>
        </xdr:from>
        <xdr:to>
          <xdr:col>2</xdr:col>
          <xdr:colOff>198120</xdr:colOff>
          <xdr:row>20</xdr:row>
          <xdr:rowOff>312420</xdr:rowOff>
        </xdr:to>
        <xdr:sp macro="" textlink="">
          <xdr:nvSpPr>
            <xdr:cNvPr id="94222" name="Check Box 14" hidden="1">
              <a:extLst>
                <a:ext uri="{63B3BB69-23CF-44E3-9099-C40C66FF867C}">
                  <a14:compatExt spid="_x0000_s94222"/>
                </a:ext>
                <a:ext uri="{FF2B5EF4-FFF2-40B4-BE49-F238E27FC236}">
                  <a16:creationId xmlns:a16="http://schemas.microsoft.com/office/drawing/2014/main" id="{00000000-0008-0000-1B00-00000E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21</xdr:row>
          <xdr:rowOff>106680</xdr:rowOff>
        </xdr:from>
        <xdr:to>
          <xdr:col>2</xdr:col>
          <xdr:colOff>198120</xdr:colOff>
          <xdr:row>21</xdr:row>
          <xdr:rowOff>312420</xdr:rowOff>
        </xdr:to>
        <xdr:sp macro="" textlink="">
          <xdr:nvSpPr>
            <xdr:cNvPr id="94223" name="Check Box 15" hidden="1">
              <a:extLst>
                <a:ext uri="{63B3BB69-23CF-44E3-9099-C40C66FF867C}">
                  <a14:compatExt spid="_x0000_s94223"/>
                </a:ext>
                <a:ext uri="{FF2B5EF4-FFF2-40B4-BE49-F238E27FC236}">
                  <a16:creationId xmlns:a16="http://schemas.microsoft.com/office/drawing/2014/main" id="{00000000-0008-0000-1B00-00000F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22</xdr:row>
          <xdr:rowOff>106680</xdr:rowOff>
        </xdr:from>
        <xdr:to>
          <xdr:col>2</xdr:col>
          <xdr:colOff>198120</xdr:colOff>
          <xdr:row>22</xdr:row>
          <xdr:rowOff>312420</xdr:rowOff>
        </xdr:to>
        <xdr:sp macro="" textlink="">
          <xdr:nvSpPr>
            <xdr:cNvPr id="94224" name="Check Box 16" hidden="1">
              <a:extLst>
                <a:ext uri="{63B3BB69-23CF-44E3-9099-C40C66FF867C}">
                  <a14:compatExt spid="_x0000_s94224"/>
                </a:ext>
                <a:ext uri="{FF2B5EF4-FFF2-40B4-BE49-F238E27FC236}">
                  <a16:creationId xmlns:a16="http://schemas.microsoft.com/office/drawing/2014/main" id="{00000000-0008-0000-1B00-000010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23</xdr:row>
          <xdr:rowOff>106680</xdr:rowOff>
        </xdr:from>
        <xdr:to>
          <xdr:col>2</xdr:col>
          <xdr:colOff>198120</xdr:colOff>
          <xdr:row>23</xdr:row>
          <xdr:rowOff>312420</xdr:rowOff>
        </xdr:to>
        <xdr:sp macro="" textlink="">
          <xdr:nvSpPr>
            <xdr:cNvPr id="94225" name="Check Box 17" hidden="1">
              <a:extLst>
                <a:ext uri="{63B3BB69-23CF-44E3-9099-C40C66FF867C}">
                  <a14:compatExt spid="_x0000_s94225"/>
                </a:ext>
                <a:ext uri="{FF2B5EF4-FFF2-40B4-BE49-F238E27FC236}">
                  <a16:creationId xmlns:a16="http://schemas.microsoft.com/office/drawing/2014/main" id="{00000000-0008-0000-1B00-000011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24</xdr:row>
          <xdr:rowOff>106680</xdr:rowOff>
        </xdr:from>
        <xdr:to>
          <xdr:col>2</xdr:col>
          <xdr:colOff>198120</xdr:colOff>
          <xdr:row>24</xdr:row>
          <xdr:rowOff>312420</xdr:rowOff>
        </xdr:to>
        <xdr:sp macro="" textlink="">
          <xdr:nvSpPr>
            <xdr:cNvPr id="94226" name="Check Box 18" hidden="1">
              <a:extLst>
                <a:ext uri="{63B3BB69-23CF-44E3-9099-C40C66FF867C}">
                  <a14:compatExt spid="_x0000_s94226"/>
                </a:ext>
                <a:ext uri="{FF2B5EF4-FFF2-40B4-BE49-F238E27FC236}">
                  <a16:creationId xmlns:a16="http://schemas.microsoft.com/office/drawing/2014/main" id="{00000000-0008-0000-1B00-000012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25</xdr:row>
          <xdr:rowOff>106680</xdr:rowOff>
        </xdr:from>
        <xdr:to>
          <xdr:col>2</xdr:col>
          <xdr:colOff>198120</xdr:colOff>
          <xdr:row>25</xdr:row>
          <xdr:rowOff>312420</xdr:rowOff>
        </xdr:to>
        <xdr:sp macro="" textlink="">
          <xdr:nvSpPr>
            <xdr:cNvPr id="94227" name="Check Box 19" hidden="1">
              <a:extLst>
                <a:ext uri="{63B3BB69-23CF-44E3-9099-C40C66FF867C}">
                  <a14:compatExt spid="_x0000_s94227"/>
                </a:ext>
                <a:ext uri="{FF2B5EF4-FFF2-40B4-BE49-F238E27FC236}">
                  <a16:creationId xmlns:a16="http://schemas.microsoft.com/office/drawing/2014/main" id="{00000000-0008-0000-1B00-000013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27</xdr:row>
          <xdr:rowOff>365760</xdr:rowOff>
        </xdr:from>
        <xdr:to>
          <xdr:col>2</xdr:col>
          <xdr:colOff>213360</xdr:colOff>
          <xdr:row>27</xdr:row>
          <xdr:rowOff>571500</xdr:rowOff>
        </xdr:to>
        <xdr:sp macro="" textlink="">
          <xdr:nvSpPr>
            <xdr:cNvPr id="94228" name="Check Box 20" hidden="1">
              <a:extLst>
                <a:ext uri="{63B3BB69-23CF-44E3-9099-C40C66FF867C}">
                  <a14:compatExt spid="_x0000_s94228"/>
                </a:ext>
                <a:ext uri="{FF2B5EF4-FFF2-40B4-BE49-F238E27FC236}">
                  <a16:creationId xmlns:a16="http://schemas.microsoft.com/office/drawing/2014/main" id="{00000000-0008-0000-1B00-000014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28</xdr:row>
          <xdr:rowOff>106680</xdr:rowOff>
        </xdr:from>
        <xdr:to>
          <xdr:col>2</xdr:col>
          <xdr:colOff>198120</xdr:colOff>
          <xdr:row>28</xdr:row>
          <xdr:rowOff>312420</xdr:rowOff>
        </xdr:to>
        <xdr:sp macro="" textlink="">
          <xdr:nvSpPr>
            <xdr:cNvPr id="94229" name="Check Box 21" hidden="1">
              <a:extLst>
                <a:ext uri="{63B3BB69-23CF-44E3-9099-C40C66FF867C}">
                  <a14:compatExt spid="_x0000_s94229"/>
                </a:ext>
                <a:ext uri="{FF2B5EF4-FFF2-40B4-BE49-F238E27FC236}">
                  <a16:creationId xmlns:a16="http://schemas.microsoft.com/office/drawing/2014/main" id="{00000000-0008-0000-1B00-000015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251460</xdr:colOff>
          <xdr:row>26</xdr:row>
          <xdr:rowOff>495300</xdr:rowOff>
        </xdr:from>
        <xdr:to>
          <xdr:col>2</xdr:col>
          <xdr:colOff>220980</xdr:colOff>
          <xdr:row>26</xdr:row>
          <xdr:rowOff>708660</xdr:rowOff>
        </xdr:to>
        <xdr:sp macro="" textlink="">
          <xdr:nvSpPr>
            <xdr:cNvPr id="94237" name="Check Box 29" hidden="1">
              <a:extLst>
                <a:ext uri="{63B3BB69-23CF-44E3-9099-C40C66FF867C}">
                  <a14:compatExt spid="_x0000_s94237"/>
                </a:ext>
                <a:ext uri="{FF2B5EF4-FFF2-40B4-BE49-F238E27FC236}">
                  <a16:creationId xmlns:a16="http://schemas.microsoft.com/office/drawing/2014/main" id="{00000000-0008-0000-1B00-00001D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xdr:row>
          <xdr:rowOff>106680</xdr:rowOff>
        </xdr:from>
        <xdr:to>
          <xdr:col>2</xdr:col>
          <xdr:colOff>198120</xdr:colOff>
          <xdr:row>3</xdr:row>
          <xdr:rowOff>312420</xdr:rowOff>
        </xdr:to>
        <xdr:sp macro="" textlink="">
          <xdr:nvSpPr>
            <xdr:cNvPr id="94238" name="Check Box 30" hidden="1">
              <a:extLst>
                <a:ext uri="{63B3BB69-23CF-44E3-9099-C40C66FF867C}">
                  <a14:compatExt spid="_x0000_s94238"/>
                </a:ext>
                <a:ext uri="{FF2B5EF4-FFF2-40B4-BE49-F238E27FC236}">
                  <a16:creationId xmlns:a16="http://schemas.microsoft.com/office/drawing/2014/main" id="{00000000-0008-0000-1B00-00001E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4</xdr:row>
          <xdr:rowOff>114300</xdr:rowOff>
        </xdr:from>
        <xdr:to>
          <xdr:col>2</xdr:col>
          <xdr:colOff>38100</xdr:colOff>
          <xdr:row>4</xdr:row>
          <xdr:rowOff>327660</xdr:rowOff>
        </xdr:to>
        <xdr:sp macro="" textlink="">
          <xdr:nvSpPr>
            <xdr:cNvPr id="94239" name="Check Box 31" hidden="1">
              <a:extLst>
                <a:ext uri="{63B3BB69-23CF-44E3-9099-C40C66FF867C}">
                  <a14:compatExt spid="_x0000_s94239"/>
                </a:ext>
                <a:ext uri="{FF2B5EF4-FFF2-40B4-BE49-F238E27FC236}">
                  <a16:creationId xmlns:a16="http://schemas.microsoft.com/office/drawing/2014/main" id="{00000000-0008-0000-1B00-00001F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xdr:row>
          <xdr:rowOff>106680</xdr:rowOff>
        </xdr:from>
        <xdr:to>
          <xdr:col>2</xdr:col>
          <xdr:colOff>198120</xdr:colOff>
          <xdr:row>5</xdr:row>
          <xdr:rowOff>312420</xdr:rowOff>
        </xdr:to>
        <xdr:sp macro="" textlink="">
          <xdr:nvSpPr>
            <xdr:cNvPr id="94240" name="Check Box 32" hidden="1">
              <a:extLst>
                <a:ext uri="{63B3BB69-23CF-44E3-9099-C40C66FF867C}">
                  <a14:compatExt spid="_x0000_s94240"/>
                </a:ext>
                <a:ext uri="{FF2B5EF4-FFF2-40B4-BE49-F238E27FC236}">
                  <a16:creationId xmlns:a16="http://schemas.microsoft.com/office/drawing/2014/main" id="{00000000-0008-0000-1B00-000020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716280</xdr:colOff>
          <xdr:row>13</xdr:row>
          <xdr:rowOff>0</xdr:rowOff>
        </xdr:from>
        <xdr:to>
          <xdr:col>0</xdr:col>
          <xdr:colOff>1021080</xdr:colOff>
          <xdr:row>13</xdr:row>
          <xdr:rowOff>213360</xdr:rowOff>
        </xdr:to>
        <xdr:sp macro="" textlink="">
          <xdr:nvSpPr>
            <xdr:cNvPr id="94241" name="Check Box 33" hidden="1">
              <a:extLst>
                <a:ext uri="{63B3BB69-23CF-44E3-9099-C40C66FF867C}">
                  <a14:compatExt spid="_x0000_s94241"/>
                </a:ext>
                <a:ext uri="{FF2B5EF4-FFF2-40B4-BE49-F238E27FC236}">
                  <a16:creationId xmlns:a16="http://schemas.microsoft.com/office/drawing/2014/main" id="{00000000-0008-0000-1B00-000021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716280</xdr:colOff>
          <xdr:row>26</xdr:row>
          <xdr:rowOff>883920</xdr:rowOff>
        </xdr:from>
        <xdr:to>
          <xdr:col>0</xdr:col>
          <xdr:colOff>1021080</xdr:colOff>
          <xdr:row>26</xdr:row>
          <xdr:rowOff>1097280</xdr:rowOff>
        </xdr:to>
        <xdr:sp macro="" textlink="">
          <xdr:nvSpPr>
            <xdr:cNvPr id="94246" name="Check Box 38" hidden="1">
              <a:extLst>
                <a:ext uri="{63B3BB69-23CF-44E3-9099-C40C66FF867C}">
                  <a14:compatExt spid="_x0000_s94246"/>
                </a:ext>
                <a:ext uri="{FF2B5EF4-FFF2-40B4-BE49-F238E27FC236}">
                  <a16:creationId xmlns:a16="http://schemas.microsoft.com/office/drawing/2014/main" id="{00000000-0008-0000-1B00-000026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693420</xdr:colOff>
          <xdr:row>25</xdr:row>
          <xdr:rowOff>160020</xdr:rowOff>
        </xdr:from>
        <xdr:to>
          <xdr:col>0</xdr:col>
          <xdr:colOff>998220</xdr:colOff>
          <xdr:row>25</xdr:row>
          <xdr:rowOff>373380</xdr:rowOff>
        </xdr:to>
        <xdr:sp macro="" textlink="">
          <xdr:nvSpPr>
            <xdr:cNvPr id="94247" name="Check Box 39" hidden="1">
              <a:extLst>
                <a:ext uri="{63B3BB69-23CF-44E3-9099-C40C66FF867C}">
                  <a14:compatExt spid="_x0000_s94247"/>
                </a:ext>
                <a:ext uri="{FF2B5EF4-FFF2-40B4-BE49-F238E27FC236}">
                  <a16:creationId xmlns:a16="http://schemas.microsoft.com/office/drawing/2014/main" id="{00000000-0008-0000-1B00-000027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678180</xdr:colOff>
          <xdr:row>22</xdr:row>
          <xdr:rowOff>60960</xdr:rowOff>
        </xdr:from>
        <xdr:to>
          <xdr:col>0</xdr:col>
          <xdr:colOff>982980</xdr:colOff>
          <xdr:row>22</xdr:row>
          <xdr:rowOff>266700</xdr:rowOff>
        </xdr:to>
        <xdr:sp macro="" textlink="">
          <xdr:nvSpPr>
            <xdr:cNvPr id="94248" name="Check Box 40" hidden="1">
              <a:extLst>
                <a:ext uri="{63B3BB69-23CF-44E3-9099-C40C66FF867C}">
                  <a14:compatExt spid="_x0000_s94248"/>
                </a:ext>
                <a:ext uri="{FF2B5EF4-FFF2-40B4-BE49-F238E27FC236}">
                  <a16:creationId xmlns:a16="http://schemas.microsoft.com/office/drawing/2014/main" id="{00000000-0008-0000-1B00-000028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693420</xdr:colOff>
          <xdr:row>28</xdr:row>
          <xdr:rowOff>7620</xdr:rowOff>
        </xdr:from>
        <xdr:to>
          <xdr:col>0</xdr:col>
          <xdr:colOff>998220</xdr:colOff>
          <xdr:row>28</xdr:row>
          <xdr:rowOff>213360</xdr:rowOff>
        </xdr:to>
        <xdr:sp macro="" textlink="">
          <xdr:nvSpPr>
            <xdr:cNvPr id="94249" name="Check Box 41" hidden="1">
              <a:extLst>
                <a:ext uri="{63B3BB69-23CF-44E3-9099-C40C66FF867C}">
                  <a14:compatExt spid="_x0000_s94249"/>
                </a:ext>
                <a:ext uri="{FF2B5EF4-FFF2-40B4-BE49-F238E27FC236}">
                  <a16:creationId xmlns:a16="http://schemas.microsoft.com/office/drawing/2014/main" id="{00000000-0008-0000-1B00-000029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678180</xdr:colOff>
          <xdr:row>29</xdr:row>
          <xdr:rowOff>762000</xdr:rowOff>
        </xdr:from>
        <xdr:to>
          <xdr:col>0</xdr:col>
          <xdr:colOff>982980</xdr:colOff>
          <xdr:row>29</xdr:row>
          <xdr:rowOff>975360</xdr:rowOff>
        </xdr:to>
        <xdr:sp macro="" textlink="">
          <xdr:nvSpPr>
            <xdr:cNvPr id="94250" name="Check Box 42" hidden="1">
              <a:extLst>
                <a:ext uri="{63B3BB69-23CF-44E3-9099-C40C66FF867C}">
                  <a14:compatExt spid="_x0000_s94250"/>
                </a:ext>
                <a:ext uri="{FF2B5EF4-FFF2-40B4-BE49-F238E27FC236}">
                  <a16:creationId xmlns:a16="http://schemas.microsoft.com/office/drawing/2014/main" id="{00000000-0008-0000-1B00-00002A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30</xdr:row>
          <xdr:rowOff>350520</xdr:rowOff>
        </xdr:from>
        <xdr:to>
          <xdr:col>2</xdr:col>
          <xdr:colOff>45720</xdr:colOff>
          <xdr:row>30</xdr:row>
          <xdr:rowOff>563880</xdr:rowOff>
        </xdr:to>
        <xdr:sp macro="" textlink="">
          <xdr:nvSpPr>
            <xdr:cNvPr id="94251" name="Check Box 43" hidden="1">
              <a:extLst>
                <a:ext uri="{63B3BB69-23CF-44E3-9099-C40C66FF867C}">
                  <a14:compatExt spid="_x0000_s94251"/>
                </a:ext>
                <a:ext uri="{FF2B5EF4-FFF2-40B4-BE49-F238E27FC236}">
                  <a16:creationId xmlns:a16="http://schemas.microsoft.com/office/drawing/2014/main" id="{00000000-0008-0000-1B00-00002B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31</xdr:row>
          <xdr:rowOff>441960</xdr:rowOff>
        </xdr:from>
        <xdr:to>
          <xdr:col>3</xdr:col>
          <xdr:colOff>68580</xdr:colOff>
          <xdr:row>31</xdr:row>
          <xdr:rowOff>647700</xdr:rowOff>
        </xdr:to>
        <xdr:sp macro="" textlink="">
          <xdr:nvSpPr>
            <xdr:cNvPr id="94252" name="Check Box 44" hidden="1">
              <a:extLst>
                <a:ext uri="{63B3BB69-23CF-44E3-9099-C40C66FF867C}">
                  <a14:compatExt spid="_x0000_s94252"/>
                </a:ext>
                <a:ext uri="{FF2B5EF4-FFF2-40B4-BE49-F238E27FC236}">
                  <a16:creationId xmlns:a16="http://schemas.microsoft.com/office/drawing/2014/main" id="{00000000-0008-0000-1B00-00002C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32</xdr:row>
          <xdr:rowOff>266700</xdr:rowOff>
        </xdr:from>
        <xdr:to>
          <xdr:col>2</xdr:col>
          <xdr:colOff>213360</xdr:colOff>
          <xdr:row>32</xdr:row>
          <xdr:rowOff>480060</xdr:rowOff>
        </xdr:to>
        <xdr:sp macro="" textlink="">
          <xdr:nvSpPr>
            <xdr:cNvPr id="94253" name="Check Box 45" hidden="1">
              <a:extLst>
                <a:ext uri="{63B3BB69-23CF-44E3-9099-C40C66FF867C}">
                  <a14:compatExt spid="_x0000_s94253"/>
                </a:ext>
                <a:ext uri="{FF2B5EF4-FFF2-40B4-BE49-F238E27FC236}">
                  <a16:creationId xmlns:a16="http://schemas.microsoft.com/office/drawing/2014/main" id="{00000000-0008-0000-1B00-00002D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33</xdr:row>
          <xdr:rowOff>198120</xdr:rowOff>
        </xdr:from>
        <xdr:to>
          <xdr:col>2</xdr:col>
          <xdr:colOff>198120</xdr:colOff>
          <xdr:row>33</xdr:row>
          <xdr:rowOff>411480</xdr:rowOff>
        </xdr:to>
        <xdr:sp macro="" textlink="">
          <xdr:nvSpPr>
            <xdr:cNvPr id="94254" name="Check Box 46" hidden="1">
              <a:extLst>
                <a:ext uri="{63B3BB69-23CF-44E3-9099-C40C66FF867C}">
                  <a14:compatExt spid="_x0000_s94254"/>
                </a:ext>
                <a:ext uri="{FF2B5EF4-FFF2-40B4-BE49-F238E27FC236}">
                  <a16:creationId xmlns:a16="http://schemas.microsoft.com/office/drawing/2014/main" id="{00000000-0008-0000-1B00-00002E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708660</xdr:colOff>
          <xdr:row>30</xdr:row>
          <xdr:rowOff>731520</xdr:rowOff>
        </xdr:from>
        <xdr:to>
          <xdr:col>0</xdr:col>
          <xdr:colOff>998220</xdr:colOff>
          <xdr:row>30</xdr:row>
          <xdr:rowOff>944880</xdr:rowOff>
        </xdr:to>
        <xdr:sp macro="" textlink="">
          <xdr:nvSpPr>
            <xdr:cNvPr id="94255" name="Check Box 47" hidden="1">
              <a:extLst>
                <a:ext uri="{63B3BB69-23CF-44E3-9099-C40C66FF867C}">
                  <a14:compatExt spid="_x0000_s94255"/>
                </a:ext>
                <a:ext uri="{FF2B5EF4-FFF2-40B4-BE49-F238E27FC236}">
                  <a16:creationId xmlns:a16="http://schemas.microsoft.com/office/drawing/2014/main" id="{00000000-0008-0000-1B00-00002F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708660</xdr:colOff>
          <xdr:row>31</xdr:row>
          <xdr:rowOff>845820</xdr:rowOff>
        </xdr:from>
        <xdr:to>
          <xdr:col>0</xdr:col>
          <xdr:colOff>1013460</xdr:colOff>
          <xdr:row>31</xdr:row>
          <xdr:rowOff>1089660</xdr:rowOff>
        </xdr:to>
        <xdr:sp macro="" textlink="">
          <xdr:nvSpPr>
            <xdr:cNvPr id="94256" name="Check Box 48" hidden="1">
              <a:extLst>
                <a:ext uri="{63B3BB69-23CF-44E3-9099-C40C66FF867C}">
                  <a14:compatExt spid="_x0000_s94256"/>
                </a:ext>
                <a:ext uri="{FF2B5EF4-FFF2-40B4-BE49-F238E27FC236}">
                  <a16:creationId xmlns:a16="http://schemas.microsoft.com/office/drawing/2014/main" id="{00000000-0008-0000-1B00-000030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708660</xdr:colOff>
          <xdr:row>33</xdr:row>
          <xdr:rowOff>274320</xdr:rowOff>
        </xdr:from>
        <xdr:to>
          <xdr:col>0</xdr:col>
          <xdr:colOff>990600</xdr:colOff>
          <xdr:row>33</xdr:row>
          <xdr:rowOff>487680</xdr:rowOff>
        </xdr:to>
        <xdr:sp macro="" textlink="">
          <xdr:nvSpPr>
            <xdr:cNvPr id="94257" name="Check Box 49" hidden="1">
              <a:extLst>
                <a:ext uri="{63B3BB69-23CF-44E3-9099-C40C66FF867C}">
                  <a14:compatExt spid="_x0000_s94257"/>
                </a:ext>
                <a:ext uri="{FF2B5EF4-FFF2-40B4-BE49-F238E27FC236}">
                  <a16:creationId xmlns:a16="http://schemas.microsoft.com/office/drawing/2014/main" id="{00000000-0008-0000-1B00-000031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266700</xdr:rowOff>
        </xdr:from>
        <xdr:to>
          <xdr:col>3</xdr:col>
          <xdr:colOff>304800</xdr:colOff>
          <xdr:row>29</xdr:row>
          <xdr:rowOff>441960</xdr:rowOff>
        </xdr:to>
        <xdr:sp macro="" textlink="">
          <xdr:nvSpPr>
            <xdr:cNvPr id="94258" name="Check Box 50" hidden="1">
              <a:extLst>
                <a:ext uri="{63B3BB69-23CF-44E3-9099-C40C66FF867C}">
                  <a14:compatExt spid="_x0000_s94258"/>
                </a:ext>
                <a:ext uri="{FF2B5EF4-FFF2-40B4-BE49-F238E27FC236}">
                  <a16:creationId xmlns:a16="http://schemas.microsoft.com/office/drawing/2014/main" id="{00000000-0008-0000-1B00-000032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861060</xdr:colOff>
          <xdr:row>29</xdr:row>
          <xdr:rowOff>266700</xdr:rowOff>
        </xdr:from>
        <xdr:to>
          <xdr:col>3</xdr:col>
          <xdr:colOff>1165860</xdr:colOff>
          <xdr:row>29</xdr:row>
          <xdr:rowOff>441960</xdr:rowOff>
        </xdr:to>
        <xdr:sp macro="" textlink="">
          <xdr:nvSpPr>
            <xdr:cNvPr id="94259" name="Check Box 51" hidden="1">
              <a:extLst>
                <a:ext uri="{63B3BB69-23CF-44E3-9099-C40C66FF867C}">
                  <a14:compatExt spid="_x0000_s94259"/>
                </a:ext>
                <a:ext uri="{FF2B5EF4-FFF2-40B4-BE49-F238E27FC236}">
                  <a16:creationId xmlns:a16="http://schemas.microsoft.com/office/drawing/2014/main" id="{00000000-0008-0000-1B00-000033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594360</xdr:rowOff>
        </xdr:from>
        <xdr:to>
          <xdr:col>3</xdr:col>
          <xdr:colOff>304800</xdr:colOff>
          <xdr:row>29</xdr:row>
          <xdr:rowOff>762000</xdr:rowOff>
        </xdr:to>
        <xdr:sp macro="" textlink="">
          <xdr:nvSpPr>
            <xdr:cNvPr id="94260" name="Check Box 52" hidden="1">
              <a:extLst>
                <a:ext uri="{63B3BB69-23CF-44E3-9099-C40C66FF867C}">
                  <a14:compatExt spid="_x0000_s94260"/>
                </a:ext>
                <a:ext uri="{FF2B5EF4-FFF2-40B4-BE49-F238E27FC236}">
                  <a16:creationId xmlns:a16="http://schemas.microsoft.com/office/drawing/2014/main" id="{00000000-0008-0000-1B00-000034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266700</xdr:rowOff>
        </xdr:from>
        <xdr:to>
          <xdr:col>3</xdr:col>
          <xdr:colOff>304800</xdr:colOff>
          <xdr:row>29</xdr:row>
          <xdr:rowOff>441960</xdr:rowOff>
        </xdr:to>
        <xdr:sp macro="" textlink="">
          <xdr:nvSpPr>
            <xdr:cNvPr id="94261" name="Check Box 53" hidden="1">
              <a:extLst>
                <a:ext uri="{63B3BB69-23CF-44E3-9099-C40C66FF867C}">
                  <a14:compatExt spid="_x0000_s94261"/>
                </a:ext>
                <a:ext uri="{FF2B5EF4-FFF2-40B4-BE49-F238E27FC236}">
                  <a16:creationId xmlns:a16="http://schemas.microsoft.com/office/drawing/2014/main" id="{00000000-0008-0000-1B00-000035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861060</xdr:colOff>
          <xdr:row>29</xdr:row>
          <xdr:rowOff>266700</xdr:rowOff>
        </xdr:from>
        <xdr:to>
          <xdr:col>3</xdr:col>
          <xdr:colOff>1165860</xdr:colOff>
          <xdr:row>29</xdr:row>
          <xdr:rowOff>441960</xdr:rowOff>
        </xdr:to>
        <xdr:sp macro="" textlink="">
          <xdr:nvSpPr>
            <xdr:cNvPr id="94262" name="Check Box 54" hidden="1">
              <a:extLst>
                <a:ext uri="{63B3BB69-23CF-44E3-9099-C40C66FF867C}">
                  <a14:compatExt spid="_x0000_s94262"/>
                </a:ext>
                <a:ext uri="{FF2B5EF4-FFF2-40B4-BE49-F238E27FC236}">
                  <a16:creationId xmlns:a16="http://schemas.microsoft.com/office/drawing/2014/main" id="{00000000-0008-0000-1B00-000036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594360</xdr:rowOff>
        </xdr:from>
        <xdr:to>
          <xdr:col>3</xdr:col>
          <xdr:colOff>304800</xdr:colOff>
          <xdr:row>29</xdr:row>
          <xdr:rowOff>762000</xdr:rowOff>
        </xdr:to>
        <xdr:sp macro="" textlink="">
          <xdr:nvSpPr>
            <xdr:cNvPr id="94263" name="Check Box 55" hidden="1">
              <a:extLst>
                <a:ext uri="{63B3BB69-23CF-44E3-9099-C40C66FF867C}">
                  <a14:compatExt spid="_x0000_s94263"/>
                </a:ext>
                <a:ext uri="{FF2B5EF4-FFF2-40B4-BE49-F238E27FC236}">
                  <a16:creationId xmlns:a16="http://schemas.microsoft.com/office/drawing/2014/main" id="{00000000-0008-0000-1B00-000037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xdr:row>
          <xdr:rowOff>106680</xdr:rowOff>
        </xdr:from>
        <xdr:to>
          <xdr:col>2</xdr:col>
          <xdr:colOff>198120</xdr:colOff>
          <xdr:row>14</xdr:row>
          <xdr:rowOff>312420</xdr:rowOff>
        </xdr:to>
        <xdr:sp macro="" textlink="">
          <xdr:nvSpPr>
            <xdr:cNvPr id="94264" name="Check Box 56" hidden="1">
              <a:extLst>
                <a:ext uri="{63B3BB69-23CF-44E3-9099-C40C66FF867C}">
                  <a14:compatExt spid="_x0000_s94264"/>
                </a:ext>
                <a:ext uri="{FF2B5EF4-FFF2-40B4-BE49-F238E27FC236}">
                  <a16:creationId xmlns:a16="http://schemas.microsoft.com/office/drawing/2014/main" id="{00000000-0008-0000-1B00-000038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6.xml><?xml version="1.0" encoding="utf-8"?>
<xdr:wsDr xmlns:xdr="http://schemas.openxmlformats.org/drawingml/2006/spreadsheetDrawing" xmlns:a="http://schemas.openxmlformats.org/drawingml/2006/main">
  <xdr:twoCellAnchor>
    <xdr:from>
      <xdr:col>35</xdr:col>
      <xdr:colOff>0</xdr:colOff>
      <xdr:row>5</xdr:row>
      <xdr:rowOff>0</xdr:rowOff>
    </xdr:from>
    <xdr:to>
      <xdr:col>45</xdr:col>
      <xdr:colOff>9525</xdr:colOff>
      <xdr:row>7</xdr:row>
      <xdr:rowOff>38100</xdr:rowOff>
    </xdr:to>
    <xdr:sp macro="" textlink="">
      <xdr:nvSpPr>
        <xdr:cNvPr id="2" name="角丸四角形 1">
          <a:extLst>
            <a:ext uri="{FF2B5EF4-FFF2-40B4-BE49-F238E27FC236}">
              <a16:creationId xmlns:a16="http://schemas.microsoft.com/office/drawing/2014/main" id="{00000000-0008-0000-1C00-000002000000}"/>
            </a:ext>
          </a:extLst>
        </xdr:cNvPr>
        <xdr:cNvSpPr/>
      </xdr:nvSpPr>
      <xdr:spPr>
        <a:xfrm>
          <a:off x="6334125" y="1190625"/>
          <a:ext cx="1819275" cy="514350"/>
        </a:xfrm>
        <a:prstGeom prst="roundRect">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accent6">
                  <a:lumMod val="20000"/>
                  <a:lumOff val="80000"/>
                </a:schemeClr>
              </a:solidFill>
            </a:rPr>
            <a:t>■</a:t>
          </a:r>
          <a:r>
            <a:rPr kumimoji="1" lang="ja-JP" altLang="en-US" sz="1100">
              <a:solidFill>
                <a:sysClr val="windowText" lastClr="000000"/>
              </a:solidFill>
            </a:rPr>
            <a:t>のセル内は手   入  力</a:t>
          </a:r>
          <a:endParaRPr kumimoji="1" lang="en-US" altLang="ja-JP" sz="1100">
            <a:solidFill>
              <a:sysClr val="windowText" lastClr="000000"/>
            </a:solidFill>
          </a:endParaRPr>
        </a:p>
        <a:p>
          <a:pPr algn="ctr"/>
          <a:r>
            <a:rPr kumimoji="1" lang="ja-JP" altLang="en-US" sz="1100">
              <a:solidFill>
                <a:schemeClr val="accent5">
                  <a:lumMod val="60000"/>
                  <a:lumOff val="40000"/>
                </a:schemeClr>
              </a:solidFill>
            </a:rPr>
            <a:t>■</a:t>
          </a:r>
          <a:r>
            <a:rPr kumimoji="1" lang="ja-JP" altLang="en-US" sz="1100">
              <a:solidFill>
                <a:sysClr val="windowText" lastClr="000000"/>
              </a:solidFill>
            </a:rPr>
            <a:t>のセル内は自動入力</a:t>
          </a:r>
          <a:r>
            <a:rPr kumimoji="1" lang="en-US" altLang="ja-JP" sz="1100">
              <a:solidFill>
                <a:sysClr val="windowText" lastClr="000000"/>
              </a:solidFill>
            </a:rPr>
            <a:t> </a:t>
          </a:r>
        </a:p>
      </xdr:txBody>
    </xdr:sp>
    <xdr:clientData fPrintsWithSheet="0"/>
  </xdr:twoCellAnchor>
</xdr:wsDr>
</file>

<file path=xl/drawings/drawing27.xml><?xml version="1.0" encoding="utf-8"?>
<xdr:wsDr xmlns:xdr="http://schemas.openxmlformats.org/drawingml/2006/spreadsheetDrawing" xmlns:a="http://schemas.openxmlformats.org/drawingml/2006/main">
  <xdr:twoCellAnchor>
    <xdr:from>
      <xdr:col>34</xdr:col>
      <xdr:colOff>0</xdr:colOff>
      <xdr:row>5</xdr:row>
      <xdr:rowOff>0</xdr:rowOff>
    </xdr:from>
    <xdr:to>
      <xdr:col>44</xdr:col>
      <xdr:colOff>9525</xdr:colOff>
      <xdr:row>7</xdr:row>
      <xdr:rowOff>38100</xdr:rowOff>
    </xdr:to>
    <xdr:sp macro="" textlink="">
      <xdr:nvSpPr>
        <xdr:cNvPr id="2" name="角丸四角形 1">
          <a:extLst>
            <a:ext uri="{FF2B5EF4-FFF2-40B4-BE49-F238E27FC236}">
              <a16:creationId xmlns:a16="http://schemas.microsoft.com/office/drawing/2014/main" id="{00000000-0008-0000-1D00-000002000000}"/>
            </a:ext>
          </a:extLst>
        </xdr:cNvPr>
        <xdr:cNvSpPr/>
      </xdr:nvSpPr>
      <xdr:spPr>
        <a:xfrm>
          <a:off x="6153150" y="1190625"/>
          <a:ext cx="1819275" cy="514350"/>
        </a:xfrm>
        <a:prstGeom prst="roundRect">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accent6">
                  <a:lumMod val="20000"/>
                  <a:lumOff val="80000"/>
                </a:schemeClr>
              </a:solidFill>
            </a:rPr>
            <a:t>■</a:t>
          </a:r>
          <a:r>
            <a:rPr kumimoji="1" lang="ja-JP" altLang="en-US" sz="1100">
              <a:solidFill>
                <a:sysClr val="windowText" lastClr="000000"/>
              </a:solidFill>
            </a:rPr>
            <a:t>のセル内は手   入  力</a:t>
          </a:r>
          <a:endParaRPr kumimoji="1" lang="en-US" altLang="ja-JP" sz="1100">
            <a:solidFill>
              <a:sysClr val="windowText" lastClr="000000"/>
            </a:solidFill>
          </a:endParaRPr>
        </a:p>
        <a:p>
          <a:pPr algn="ctr"/>
          <a:r>
            <a:rPr kumimoji="1" lang="ja-JP" altLang="en-US" sz="1100">
              <a:solidFill>
                <a:schemeClr val="accent5">
                  <a:lumMod val="60000"/>
                  <a:lumOff val="40000"/>
                </a:schemeClr>
              </a:solidFill>
            </a:rPr>
            <a:t>■</a:t>
          </a:r>
          <a:r>
            <a:rPr kumimoji="1" lang="ja-JP" altLang="en-US" sz="1100">
              <a:solidFill>
                <a:sysClr val="windowText" lastClr="000000"/>
              </a:solidFill>
            </a:rPr>
            <a:t>のセル内は自動入力</a:t>
          </a:r>
          <a:r>
            <a:rPr kumimoji="1" lang="en-US" altLang="ja-JP" sz="1100">
              <a:solidFill>
                <a:sysClr val="windowText" lastClr="000000"/>
              </a:solidFill>
            </a:rPr>
            <a:t> </a:t>
          </a:r>
        </a:p>
      </xdr:txBody>
    </xdr:sp>
    <xdr:clientData fPrintsWithSheet="0"/>
  </xdr:twoCellAnchor>
</xdr:wsDr>
</file>

<file path=xl/drawings/drawing28.xml><?xml version="1.0" encoding="utf-8"?>
<xdr:wsDr xmlns:xdr="http://schemas.openxmlformats.org/drawingml/2006/spreadsheetDrawing" xmlns:a="http://schemas.openxmlformats.org/drawingml/2006/main">
  <xdr:twoCellAnchor>
    <xdr:from>
      <xdr:col>34</xdr:col>
      <xdr:colOff>0</xdr:colOff>
      <xdr:row>5</xdr:row>
      <xdr:rowOff>0</xdr:rowOff>
    </xdr:from>
    <xdr:to>
      <xdr:col>44</xdr:col>
      <xdr:colOff>9525</xdr:colOff>
      <xdr:row>7</xdr:row>
      <xdr:rowOff>38100</xdr:rowOff>
    </xdr:to>
    <xdr:sp macro="" textlink="">
      <xdr:nvSpPr>
        <xdr:cNvPr id="2" name="角丸四角形 1">
          <a:extLst>
            <a:ext uri="{FF2B5EF4-FFF2-40B4-BE49-F238E27FC236}">
              <a16:creationId xmlns:a16="http://schemas.microsoft.com/office/drawing/2014/main" id="{00000000-0008-0000-1E00-000002000000}"/>
            </a:ext>
          </a:extLst>
        </xdr:cNvPr>
        <xdr:cNvSpPr/>
      </xdr:nvSpPr>
      <xdr:spPr>
        <a:xfrm>
          <a:off x="6153150" y="1190625"/>
          <a:ext cx="1819275" cy="514350"/>
        </a:xfrm>
        <a:prstGeom prst="roundRect">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accent6">
                  <a:lumMod val="20000"/>
                  <a:lumOff val="80000"/>
                </a:schemeClr>
              </a:solidFill>
            </a:rPr>
            <a:t>■</a:t>
          </a:r>
          <a:r>
            <a:rPr kumimoji="1" lang="ja-JP" altLang="en-US" sz="1100">
              <a:solidFill>
                <a:sysClr val="windowText" lastClr="000000"/>
              </a:solidFill>
            </a:rPr>
            <a:t>のセル内は手   入  力</a:t>
          </a:r>
          <a:endParaRPr kumimoji="1" lang="en-US" altLang="ja-JP" sz="1100">
            <a:solidFill>
              <a:sysClr val="windowText" lastClr="000000"/>
            </a:solidFill>
          </a:endParaRPr>
        </a:p>
        <a:p>
          <a:pPr algn="ctr"/>
          <a:r>
            <a:rPr kumimoji="1" lang="ja-JP" altLang="en-US" sz="1100">
              <a:solidFill>
                <a:schemeClr val="accent5">
                  <a:lumMod val="60000"/>
                  <a:lumOff val="40000"/>
                </a:schemeClr>
              </a:solidFill>
            </a:rPr>
            <a:t>■</a:t>
          </a:r>
          <a:r>
            <a:rPr kumimoji="1" lang="ja-JP" altLang="en-US" sz="1100">
              <a:solidFill>
                <a:sysClr val="windowText" lastClr="000000"/>
              </a:solidFill>
            </a:rPr>
            <a:t>のセル内は自動入力</a:t>
          </a:r>
          <a:r>
            <a:rPr kumimoji="1" lang="en-US" altLang="ja-JP" sz="1100">
              <a:solidFill>
                <a:sysClr val="windowText" lastClr="000000"/>
              </a:solidFill>
            </a:rPr>
            <a:t> </a:t>
          </a:r>
        </a:p>
      </xdr:txBody>
    </xdr:sp>
    <xdr:clientData fPrintsWithSheet="0"/>
  </xdr:twoCellAnchor>
</xdr:wsDr>
</file>

<file path=xl/drawings/drawing29.xml><?xml version="1.0" encoding="utf-8"?>
<xdr:wsDr xmlns:xdr="http://schemas.openxmlformats.org/drawingml/2006/spreadsheetDrawing" xmlns:a="http://schemas.openxmlformats.org/drawingml/2006/main">
  <xdr:twoCellAnchor>
    <xdr:from>
      <xdr:col>34</xdr:col>
      <xdr:colOff>0</xdr:colOff>
      <xdr:row>5</xdr:row>
      <xdr:rowOff>0</xdr:rowOff>
    </xdr:from>
    <xdr:to>
      <xdr:col>44</xdr:col>
      <xdr:colOff>9525</xdr:colOff>
      <xdr:row>7</xdr:row>
      <xdr:rowOff>38100</xdr:rowOff>
    </xdr:to>
    <xdr:sp macro="" textlink="">
      <xdr:nvSpPr>
        <xdr:cNvPr id="2" name="角丸四角形 1">
          <a:extLst>
            <a:ext uri="{FF2B5EF4-FFF2-40B4-BE49-F238E27FC236}">
              <a16:creationId xmlns:a16="http://schemas.microsoft.com/office/drawing/2014/main" id="{00000000-0008-0000-1F00-000002000000}"/>
            </a:ext>
          </a:extLst>
        </xdr:cNvPr>
        <xdr:cNvSpPr/>
      </xdr:nvSpPr>
      <xdr:spPr>
        <a:xfrm>
          <a:off x="6153150" y="1190625"/>
          <a:ext cx="1819275" cy="514350"/>
        </a:xfrm>
        <a:prstGeom prst="roundRect">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accent6">
                  <a:lumMod val="20000"/>
                  <a:lumOff val="80000"/>
                </a:schemeClr>
              </a:solidFill>
            </a:rPr>
            <a:t>■</a:t>
          </a:r>
          <a:r>
            <a:rPr kumimoji="1" lang="ja-JP" altLang="en-US" sz="1100">
              <a:solidFill>
                <a:sysClr val="windowText" lastClr="000000"/>
              </a:solidFill>
            </a:rPr>
            <a:t>のセル内は手   入  力</a:t>
          </a:r>
          <a:endParaRPr kumimoji="1" lang="en-US" altLang="ja-JP" sz="1100">
            <a:solidFill>
              <a:sysClr val="windowText" lastClr="000000"/>
            </a:solidFill>
          </a:endParaRPr>
        </a:p>
        <a:p>
          <a:pPr algn="ctr"/>
          <a:r>
            <a:rPr kumimoji="1" lang="ja-JP" altLang="en-US" sz="1100">
              <a:solidFill>
                <a:schemeClr val="accent5">
                  <a:lumMod val="60000"/>
                  <a:lumOff val="40000"/>
                </a:schemeClr>
              </a:solidFill>
            </a:rPr>
            <a:t>■</a:t>
          </a:r>
          <a:r>
            <a:rPr kumimoji="1" lang="ja-JP" altLang="en-US" sz="1100">
              <a:solidFill>
                <a:sysClr val="windowText" lastClr="000000"/>
              </a:solidFill>
            </a:rPr>
            <a:t>のセル内は自動入力</a:t>
          </a:r>
          <a:r>
            <a:rPr kumimoji="1" lang="en-US" altLang="ja-JP" sz="1100">
              <a:solidFill>
                <a:sysClr val="windowText" lastClr="000000"/>
              </a:solidFill>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106680</xdr:colOff>
          <xdr:row>14</xdr:row>
          <xdr:rowOff>38100</xdr:rowOff>
        </xdr:from>
        <xdr:to>
          <xdr:col>13</xdr:col>
          <xdr:colOff>45720</xdr:colOff>
          <xdr:row>14</xdr:row>
          <xdr:rowOff>297180</xdr:rowOff>
        </xdr:to>
        <xdr:sp macro="" textlink="">
          <xdr:nvSpPr>
            <xdr:cNvPr id="141318" name="Check Box 6" hidden="1">
              <a:extLst>
                <a:ext uri="{63B3BB69-23CF-44E3-9099-C40C66FF867C}">
                  <a14:compatExt spid="_x0000_s141318"/>
                </a:ext>
                <a:ext uri="{FF2B5EF4-FFF2-40B4-BE49-F238E27FC236}">
                  <a16:creationId xmlns:a16="http://schemas.microsoft.com/office/drawing/2014/main" id="{00000000-0008-0000-0300-000006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99060</xdr:colOff>
          <xdr:row>15</xdr:row>
          <xdr:rowOff>22860</xdr:rowOff>
        </xdr:from>
        <xdr:to>
          <xdr:col>13</xdr:col>
          <xdr:colOff>30480</xdr:colOff>
          <xdr:row>15</xdr:row>
          <xdr:rowOff>289560</xdr:rowOff>
        </xdr:to>
        <xdr:sp macro="" textlink="">
          <xdr:nvSpPr>
            <xdr:cNvPr id="141319" name="Check Box 7" hidden="1">
              <a:extLst>
                <a:ext uri="{63B3BB69-23CF-44E3-9099-C40C66FF867C}">
                  <a14:compatExt spid="_x0000_s141319"/>
                </a:ext>
                <a:ext uri="{FF2B5EF4-FFF2-40B4-BE49-F238E27FC236}">
                  <a16:creationId xmlns:a16="http://schemas.microsoft.com/office/drawing/2014/main" id="{00000000-0008-0000-0300-000007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106680</xdr:colOff>
          <xdr:row>20</xdr:row>
          <xdr:rowOff>30480</xdr:rowOff>
        </xdr:from>
        <xdr:to>
          <xdr:col>13</xdr:col>
          <xdr:colOff>53340</xdr:colOff>
          <xdr:row>21</xdr:row>
          <xdr:rowOff>297180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2247900" y="6469380"/>
              <a:ext cx="327660" cy="586740"/>
              <a:chOff x="2225040" y="6469377"/>
              <a:chExt cx="327661" cy="586705"/>
            </a:xfrm>
          </xdr:grpSpPr>
          <xdr:sp macro="" textlink="">
            <xdr:nvSpPr>
              <xdr:cNvPr id="141320" name="Check Box 8" hidden="1">
                <a:extLst>
                  <a:ext uri="{63B3BB69-23CF-44E3-9099-C40C66FF867C}">
                    <a14:compatExt spid="_x0000_s141320"/>
                  </a:ext>
                  <a:ext uri="{FF2B5EF4-FFF2-40B4-BE49-F238E27FC236}">
                    <a16:creationId xmlns:a16="http://schemas.microsoft.com/office/drawing/2014/main" id="{00000000-0008-0000-0300-000008280200}"/>
                  </a:ext>
                </a:extLst>
              </xdr:cNvPr>
              <xdr:cNvSpPr/>
            </xdr:nvSpPr>
            <xdr:spPr bwMode="auto">
              <a:xfrm>
                <a:off x="2225040" y="6469377"/>
                <a:ext cx="320040" cy="2667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1321" name="Check Box 9" hidden="1">
                <a:extLst>
                  <a:ext uri="{63B3BB69-23CF-44E3-9099-C40C66FF867C}">
                    <a14:compatExt spid="_x0000_s141321"/>
                  </a:ext>
                  <a:ext uri="{FF2B5EF4-FFF2-40B4-BE49-F238E27FC236}">
                    <a16:creationId xmlns:a16="http://schemas.microsoft.com/office/drawing/2014/main" id="{00000000-0008-0000-0300-000009280200}"/>
                  </a:ext>
                </a:extLst>
              </xdr:cNvPr>
              <xdr:cNvSpPr/>
            </xdr:nvSpPr>
            <xdr:spPr bwMode="auto">
              <a:xfrm>
                <a:off x="2225041" y="6804622"/>
                <a:ext cx="327660" cy="2514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110</xdr:row>
          <xdr:rowOff>22860</xdr:rowOff>
        </xdr:from>
        <xdr:to>
          <xdr:col>2</xdr:col>
          <xdr:colOff>22860</xdr:colOff>
          <xdr:row>110</xdr:row>
          <xdr:rowOff>289560</xdr:rowOff>
        </xdr:to>
        <xdr:sp macro="" textlink="">
          <xdr:nvSpPr>
            <xdr:cNvPr id="141322" name="Check Box 10" hidden="1">
              <a:extLst>
                <a:ext uri="{63B3BB69-23CF-44E3-9099-C40C66FF867C}">
                  <a14:compatExt spid="_x0000_s141322"/>
                </a:ext>
                <a:ext uri="{FF2B5EF4-FFF2-40B4-BE49-F238E27FC236}">
                  <a16:creationId xmlns:a16="http://schemas.microsoft.com/office/drawing/2014/main" id="{00000000-0008-0000-0300-00000A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110</xdr:row>
          <xdr:rowOff>22860</xdr:rowOff>
        </xdr:from>
        <xdr:to>
          <xdr:col>7</xdr:col>
          <xdr:colOff>22860</xdr:colOff>
          <xdr:row>110</xdr:row>
          <xdr:rowOff>289560</xdr:rowOff>
        </xdr:to>
        <xdr:sp macro="" textlink="">
          <xdr:nvSpPr>
            <xdr:cNvPr id="141323" name="Check Box 11" hidden="1">
              <a:extLst>
                <a:ext uri="{63B3BB69-23CF-44E3-9099-C40C66FF867C}">
                  <a14:compatExt spid="_x0000_s141323"/>
                </a:ext>
                <a:ext uri="{FF2B5EF4-FFF2-40B4-BE49-F238E27FC236}">
                  <a16:creationId xmlns:a16="http://schemas.microsoft.com/office/drawing/2014/main" id="{00000000-0008-0000-0300-00000B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99060</xdr:colOff>
          <xdr:row>115</xdr:row>
          <xdr:rowOff>30480</xdr:rowOff>
        </xdr:from>
        <xdr:to>
          <xdr:col>13</xdr:col>
          <xdr:colOff>22860</xdr:colOff>
          <xdr:row>115</xdr:row>
          <xdr:rowOff>289560</xdr:rowOff>
        </xdr:to>
        <xdr:sp macro="" textlink="">
          <xdr:nvSpPr>
            <xdr:cNvPr id="141324" name="Check Box 12" hidden="1">
              <a:extLst>
                <a:ext uri="{63B3BB69-23CF-44E3-9099-C40C66FF867C}">
                  <a14:compatExt spid="_x0000_s141324"/>
                </a:ext>
                <a:ext uri="{FF2B5EF4-FFF2-40B4-BE49-F238E27FC236}">
                  <a16:creationId xmlns:a16="http://schemas.microsoft.com/office/drawing/2014/main" id="{00000000-0008-0000-0300-00000C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99060</xdr:colOff>
          <xdr:row>115</xdr:row>
          <xdr:rowOff>30480</xdr:rowOff>
        </xdr:from>
        <xdr:to>
          <xdr:col>18</xdr:col>
          <xdr:colOff>22860</xdr:colOff>
          <xdr:row>115</xdr:row>
          <xdr:rowOff>289560</xdr:rowOff>
        </xdr:to>
        <xdr:sp macro="" textlink="">
          <xdr:nvSpPr>
            <xdr:cNvPr id="141325" name="Check Box 13" hidden="1">
              <a:extLst>
                <a:ext uri="{63B3BB69-23CF-44E3-9099-C40C66FF867C}">
                  <a14:compatExt spid="_x0000_s141325"/>
                </a:ext>
                <a:ext uri="{FF2B5EF4-FFF2-40B4-BE49-F238E27FC236}">
                  <a16:creationId xmlns:a16="http://schemas.microsoft.com/office/drawing/2014/main" id="{00000000-0008-0000-0300-00000D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120</xdr:row>
          <xdr:rowOff>175260</xdr:rowOff>
        </xdr:from>
        <xdr:to>
          <xdr:col>2</xdr:col>
          <xdr:colOff>22860</xdr:colOff>
          <xdr:row>121</xdr:row>
          <xdr:rowOff>60960</xdr:rowOff>
        </xdr:to>
        <xdr:sp macro="" textlink="">
          <xdr:nvSpPr>
            <xdr:cNvPr id="141327" name="Check Box 15" hidden="1">
              <a:extLst>
                <a:ext uri="{63B3BB69-23CF-44E3-9099-C40C66FF867C}">
                  <a14:compatExt spid="_x0000_s141327"/>
                </a:ext>
                <a:ext uri="{FF2B5EF4-FFF2-40B4-BE49-F238E27FC236}">
                  <a16:creationId xmlns:a16="http://schemas.microsoft.com/office/drawing/2014/main" id="{00000000-0008-0000-0300-00000F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121</xdr:row>
          <xdr:rowOff>7620</xdr:rowOff>
        </xdr:from>
        <xdr:to>
          <xdr:col>2</xdr:col>
          <xdr:colOff>22860</xdr:colOff>
          <xdr:row>121</xdr:row>
          <xdr:rowOff>236220</xdr:rowOff>
        </xdr:to>
        <xdr:sp macro="" textlink="">
          <xdr:nvSpPr>
            <xdr:cNvPr id="141328" name="Check Box 16" hidden="1">
              <a:extLst>
                <a:ext uri="{63B3BB69-23CF-44E3-9099-C40C66FF867C}">
                  <a14:compatExt spid="_x0000_s141328"/>
                </a:ext>
                <a:ext uri="{FF2B5EF4-FFF2-40B4-BE49-F238E27FC236}">
                  <a16:creationId xmlns:a16="http://schemas.microsoft.com/office/drawing/2014/main" id="{00000000-0008-0000-0300-000010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121</xdr:row>
          <xdr:rowOff>175260</xdr:rowOff>
        </xdr:from>
        <xdr:to>
          <xdr:col>2</xdr:col>
          <xdr:colOff>22860</xdr:colOff>
          <xdr:row>121</xdr:row>
          <xdr:rowOff>403860</xdr:rowOff>
        </xdr:to>
        <xdr:sp macro="" textlink="">
          <xdr:nvSpPr>
            <xdr:cNvPr id="141329" name="Check Box 17" hidden="1">
              <a:extLst>
                <a:ext uri="{63B3BB69-23CF-44E3-9099-C40C66FF867C}">
                  <a14:compatExt spid="_x0000_s141329"/>
                </a:ext>
                <a:ext uri="{FF2B5EF4-FFF2-40B4-BE49-F238E27FC236}">
                  <a16:creationId xmlns:a16="http://schemas.microsoft.com/office/drawing/2014/main" id="{00000000-0008-0000-0300-000011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121</xdr:row>
          <xdr:rowOff>342900</xdr:rowOff>
        </xdr:from>
        <xdr:to>
          <xdr:col>2</xdr:col>
          <xdr:colOff>22860</xdr:colOff>
          <xdr:row>121</xdr:row>
          <xdr:rowOff>571500</xdr:rowOff>
        </xdr:to>
        <xdr:sp macro="" textlink="">
          <xdr:nvSpPr>
            <xdr:cNvPr id="141330" name="Check Box 18" hidden="1">
              <a:extLst>
                <a:ext uri="{63B3BB69-23CF-44E3-9099-C40C66FF867C}">
                  <a14:compatExt spid="_x0000_s141330"/>
                </a:ext>
                <a:ext uri="{FF2B5EF4-FFF2-40B4-BE49-F238E27FC236}">
                  <a16:creationId xmlns:a16="http://schemas.microsoft.com/office/drawing/2014/main" id="{00000000-0008-0000-0300-000012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121</xdr:row>
          <xdr:rowOff>525780</xdr:rowOff>
        </xdr:from>
        <xdr:to>
          <xdr:col>2</xdr:col>
          <xdr:colOff>22860</xdr:colOff>
          <xdr:row>121</xdr:row>
          <xdr:rowOff>746760</xdr:rowOff>
        </xdr:to>
        <xdr:sp macro="" textlink="">
          <xdr:nvSpPr>
            <xdr:cNvPr id="141331" name="Check Box 19" hidden="1">
              <a:extLst>
                <a:ext uri="{63B3BB69-23CF-44E3-9099-C40C66FF867C}">
                  <a14:compatExt spid="_x0000_s141331"/>
                </a:ext>
                <a:ext uri="{FF2B5EF4-FFF2-40B4-BE49-F238E27FC236}">
                  <a16:creationId xmlns:a16="http://schemas.microsoft.com/office/drawing/2014/main" id="{00000000-0008-0000-0300-000013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121</xdr:row>
          <xdr:rowOff>685800</xdr:rowOff>
        </xdr:from>
        <xdr:to>
          <xdr:col>2</xdr:col>
          <xdr:colOff>22860</xdr:colOff>
          <xdr:row>121</xdr:row>
          <xdr:rowOff>906780</xdr:rowOff>
        </xdr:to>
        <xdr:sp macro="" textlink="">
          <xdr:nvSpPr>
            <xdr:cNvPr id="141332" name="Check Box 20" hidden="1">
              <a:extLst>
                <a:ext uri="{63B3BB69-23CF-44E3-9099-C40C66FF867C}">
                  <a14:compatExt spid="_x0000_s141332"/>
                </a:ext>
                <a:ext uri="{FF2B5EF4-FFF2-40B4-BE49-F238E27FC236}">
                  <a16:creationId xmlns:a16="http://schemas.microsoft.com/office/drawing/2014/main" id="{00000000-0008-0000-0300-000014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121</xdr:row>
          <xdr:rowOff>845820</xdr:rowOff>
        </xdr:from>
        <xdr:to>
          <xdr:col>2</xdr:col>
          <xdr:colOff>22860</xdr:colOff>
          <xdr:row>121</xdr:row>
          <xdr:rowOff>1066800</xdr:rowOff>
        </xdr:to>
        <xdr:sp macro="" textlink="">
          <xdr:nvSpPr>
            <xdr:cNvPr id="141333" name="Check Box 21" hidden="1">
              <a:extLst>
                <a:ext uri="{63B3BB69-23CF-44E3-9099-C40C66FF867C}">
                  <a14:compatExt spid="_x0000_s141333"/>
                </a:ext>
                <a:ext uri="{FF2B5EF4-FFF2-40B4-BE49-F238E27FC236}">
                  <a16:creationId xmlns:a16="http://schemas.microsoft.com/office/drawing/2014/main" id="{00000000-0008-0000-0300-000015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121</xdr:row>
          <xdr:rowOff>1173480</xdr:rowOff>
        </xdr:from>
        <xdr:to>
          <xdr:col>2</xdr:col>
          <xdr:colOff>22860</xdr:colOff>
          <xdr:row>121</xdr:row>
          <xdr:rowOff>1394460</xdr:rowOff>
        </xdr:to>
        <xdr:sp macro="" textlink="">
          <xdr:nvSpPr>
            <xdr:cNvPr id="141335" name="Check Box 23" hidden="1">
              <a:extLst>
                <a:ext uri="{63B3BB69-23CF-44E3-9099-C40C66FF867C}">
                  <a14:compatExt spid="_x0000_s141335"/>
                </a:ext>
                <a:ext uri="{FF2B5EF4-FFF2-40B4-BE49-F238E27FC236}">
                  <a16:creationId xmlns:a16="http://schemas.microsoft.com/office/drawing/2014/main" id="{00000000-0008-0000-0300-000017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121</xdr:row>
          <xdr:rowOff>1013460</xdr:rowOff>
        </xdr:from>
        <xdr:to>
          <xdr:col>2</xdr:col>
          <xdr:colOff>22860</xdr:colOff>
          <xdr:row>121</xdr:row>
          <xdr:rowOff>1226820</xdr:rowOff>
        </xdr:to>
        <xdr:sp macro="" textlink="">
          <xdr:nvSpPr>
            <xdr:cNvPr id="141346" name="Check Box 34" hidden="1">
              <a:extLst>
                <a:ext uri="{63B3BB69-23CF-44E3-9099-C40C66FF867C}">
                  <a14:compatExt spid="_x0000_s141346"/>
                </a:ext>
                <a:ext uri="{FF2B5EF4-FFF2-40B4-BE49-F238E27FC236}">
                  <a16:creationId xmlns:a16="http://schemas.microsoft.com/office/drawing/2014/main" id="{00000000-0008-0000-0300-000022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191304</xdr:colOff>
          <xdr:row>121</xdr:row>
          <xdr:rowOff>1345530</xdr:rowOff>
        </xdr:from>
        <xdr:to>
          <xdr:col>2</xdr:col>
          <xdr:colOff>30480</xdr:colOff>
          <xdr:row>121</xdr:row>
          <xdr:rowOff>1728936</xdr:rowOff>
        </xdr:to>
        <xdr:grpSp>
          <xdr:nvGrpSpPr>
            <xdr:cNvPr id="6" name="グループ化 5">
              <a:extLst>
                <a:ext uri="{FF2B5EF4-FFF2-40B4-BE49-F238E27FC236}">
                  <a16:creationId xmlns:a16="http://schemas.microsoft.com/office/drawing/2014/main" id="{00000000-0008-0000-0300-000006000000}"/>
                </a:ext>
              </a:extLst>
            </xdr:cNvPr>
            <xdr:cNvGrpSpPr/>
          </xdr:nvGrpSpPr>
          <xdr:grpSpPr>
            <a:xfrm>
              <a:off x="191304" y="38538750"/>
              <a:ext cx="220176" cy="383406"/>
              <a:chOff x="199333" y="38623373"/>
              <a:chExt cx="224176" cy="383406"/>
            </a:xfrm>
          </xdr:grpSpPr>
          <xdr:sp macro="" textlink="">
            <xdr:nvSpPr>
              <xdr:cNvPr id="141337" name="Check Box 25" hidden="1">
                <a:extLst>
                  <a:ext uri="{63B3BB69-23CF-44E3-9099-C40C66FF867C}">
                    <a14:compatExt spid="_x0000_s141337"/>
                  </a:ext>
                  <a:ext uri="{FF2B5EF4-FFF2-40B4-BE49-F238E27FC236}">
                    <a16:creationId xmlns:a16="http://schemas.microsoft.com/office/drawing/2014/main" id="{00000000-0008-0000-0300-000019280200}"/>
                  </a:ext>
                </a:extLst>
              </xdr:cNvPr>
              <xdr:cNvSpPr/>
            </xdr:nvSpPr>
            <xdr:spPr bwMode="auto">
              <a:xfrm>
                <a:off x="199333" y="38785799"/>
                <a:ext cx="217375"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1347" name="Check Box 35" hidden="1">
                <a:extLst>
                  <a:ext uri="{63B3BB69-23CF-44E3-9099-C40C66FF867C}">
                    <a14:compatExt spid="_x0000_s141347"/>
                  </a:ext>
                  <a:ext uri="{FF2B5EF4-FFF2-40B4-BE49-F238E27FC236}">
                    <a16:creationId xmlns:a16="http://schemas.microsoft.com/office/drawing/2014/main" id="{00000000-0008-0000-0300-000023280200}"/>
                  </a:ext>
                </a:extLst>
              </xdr:cNvPr>
              <xdr:cNvSpPr/>
            </xdr:nvSpPr>
            <xdr:spPr bwMode="auto">
              <a:xfrm>
                <a:off x="200527" y="38623373"/>
                <a:ext cx="222982"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55</xdr:row>
          <xdr:rowOff>60960</xdr:rowOff>
        </xdr:from>
        <xdr:to>
          <xdr:col>1</xdr:col>
          <xdr:colOff>114300</xdr:colOff>
          <xdr:row>55</xdr:row>
          <xdr:rowOff>266700</xdr:rowOff>
        </xdr:to>
        <xdr:sp macro="" textlink="">
          <xdr:nvSpPr>
            <xdr:cNvPr id="184322" name="Check Box 2" hidden="1">
              <a:extLst>
                <a:ext uri="{63B3BB69-23CF-44E3-9099-C40C66FF867C}">
                  <a14:compatExt spid="_x0000_s184322"/>
                </a:ext>
                <a:ext uri="{FF2B5EF4-FFF2-40B4-BE49-F238E27FC236}">
                  <a16:creationId xmlns:a16="http://schemas.microsoft.com/office/drawing/2014/main" id="{00000000-0008-0000-2000-000002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49</xdr:row>
          <xdr:rowOff>121920</xdr:rowOff>
        </xdr:from>
        <xdr:to>
          <xdr:col>1</xdr:col>
          <xdr:colOff>121920</xdr:colOff>
          <xdr:row>50</xdr:row>
          <xdr:rowOff>22860</xdr:rowOff>
        </xdr:to>
        <xdr:sp macro="" textlink="">
          <xdr:nvSpPr>
            <xdr:cNvPr id="185345" name="Check Box 1" hidden="1">
              <a:extLst>
                <a:ext uri="{63B3BB69-23CF-44E3-9099-C40C66FF867C}">
                  <a14:compatExt spid="_x0000_s185345"/>
                </a:ext>
                <a:ext uri="{FF2B5EF4-FFF2-40B4-BE49-F238E27FC236}">
                  <a16:creationId xmlns:a16="http://schemas.microsoft.com/office/drawing/2014/main" id="{00000000-0008-0000-2100-000001D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3</xdr:row>
          <xdr:rowOff>106680</xdr:rowOff>
        </xdr:from>
        <xdr:to>
          <xdr:col>2</xdr:col>
          <xdr:colOff>198120</xdr:colOff>
          <xdr:row>3</xdr:row>
          <xdr:rowOff>312420</xdr:rowOff>
        </xdr:to>
        <xdr:sp macro="" textlink="">
          <xdr:nvSpPr>
            <xdr:cNvPr id="107521" name="Check Box 1" hidden="1">
              <a:extLst>
                <a:ext uri="{63B3BB69-23CF-44E3-9099-C40C66FF867C}">
                  <a14:compatExt spid="_x0000_s107521"/>
                </a:ext>
                <a:ext uri="{FF2B5EF4-FFF2-40B4-BE49-F238E27FC236}">
                  <a16:creationId xmlns:a16="http://schemas.microsoft.com/office/drawing/2014/main" id="{00000000-0008-0000-2300-000001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7</xdr:row>
          <xdr:rowOff>106680</xdr:rowOff>
        </xdr:from>
        <xdr:to>
          <xdr:col>2</xdr:col>
          <xdr:colOff>198120</xdr:colOff>
          <xdr:row>7</xdr:row>
          <xdr:rowOff>312420</xdr:rowOff>
        </xdr:to>
        <xdr:sp macro="" textlink="">
          <xdr:nvSpPr>
            <xdr:cNvPr id="107522" name="Check Box 2" hidden="1">
              <a:extLst>
                <a:ext uri="{63B3BB69-23CF-44E3-9099-C40C66FF867C}">
                  <a14:compatExt spid="_x0000_s107522"/>
                </a:ext>
                <a:ext uri="{FF2B5EF4-FFF2-40B4-BE49-F238E27FC236}">
                  <a16:creationId xmlns:a16="http://schemas.microsoft.com/office/drawing/2014/main" id="{00000000-0008-0000-2300-000002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8</xdr:row>
          <xdr:rowOff>106680</xdr:rowOff>
        </xdr:from>
        <xdr:to>
          <xdr:col>2</xdr:col>
          <xdr:colOff>198120</xdr:colOff>
          <xdr:row>8</xdr:row>
          <xdr:rowOff>312420</xdr:rowOff>
        </xdr:to>
        <xdr:sp macro="" textlink="">
          <xdr:nvSpPr>
            <xdr:cNvPr id="107523" name="Check Box 3" hidden="1">
              <a:extLst>
                <a:ext uri="{63B3BB69-23CF-44E3-9099-C40C66FF867C}">
                  <a14:compatExt spid="_x0000_s107523"/>
                </a:ext>
                <a:ext uri="{FF2B5EF4-FFF2-40B4-BE49-F238E27FC236}">
                  <a16:creationId xmlns:a16="http://schemas.microsoft.com/office/drawing/2014/main" id="{00000000-0008-0000-2300-000003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xdr:row>
          <xdr:rowOff>106680</xdr:rowOff>
        </xdr:from>
        <xdr:to>
          <xdr:col>2</xdr:col>
          <xdr:colOff>198120</xdr:colOff>
          <xdr:row>9</xdr:row>
          <xdr:rowOff>312420</xdr:rowOff>
        </xdr:to>
        <xdr:sp macro="" textlink="">
          <xdr:nvSpPr>
            <xdr:cNvPr id="107524" name="Check Box 4" hidden="1">
              <a:extLst>
                <a:ext uri="{63B3BB69-23CF-44E3-9099-C40C66FF867C}">
                  <a14:compatExt spid="_x0000_s107524"/>
                </a:ext>
                <a:ext uri="{FF2B5EF4-FFF2-40B4-BE49-F238E27FC236}">
                  <a16:creationId xmlns:a16="http://schemas.microsoft.com/office/drawing/2014/main" id="{00000000-0008-0000-2300-000004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10</xdr:row>
          <xdr:rowOff>106680</xdr:rowOff>
        </xdr:from>
        <xdr:to>
          <xdr:col>2</xdr:col>
          <xdr:colOff>198120</xdr:colOff>
          <xdr:row>10</xdr:row>
          <xdr:rowOff>312420</xdr:rowOff>
        </xdr:to>
        <xdr:sp macro="" textlink="">
          <xdr:nvSpPr>
            <xdr:cNvPr id="107525" name="Check Box 5" hidden="1">
              <a:extLst>
                <a:ext uri="{63B3BB69-23CF-44E3-9099-C40C66FF867C}">
                  <a14:compatExt spid="_x0000_s107525"/>
                </a:ext>
                <a:ext uri="{FF2B5EF4-FFF2-40B4-BE49-F238E27FC236}">
                  <a16:creationId xmlns:a16="http://schemas.microsoft.com/office/drawing/2014/main" id="{00000000-0008-0000-2300-000005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11</xdr:row>
          <xdr:rowOff>106680</xdr:rowOff>
        </xdr:from>
        <xdr:to>
          <xdr:col>2</xdr:col>
          <xdr:colOff>198120</xdr:colOff>
          <xdr:row>11</xdr:row>
          <xdr:rowOff>312420</xdr:rowOff>
        </xdr:to>
        <xdr:sp macro="" textlink="">
          <xdr:nvSpPr>
            <xdr:cNvPr id="107526" name="Check Box 6" hidden="1">
              <a:extLst>
                <a:ext uri="{63B3BB69-23CF-44E3-9099-C40C66FF867C}">
                  <a14:compatExt spid="_x0000_s107526"/>
                </a:ext>
                <a:ext uri="{FF2B5EF4-FFF2-40B4-BE49-F238E27FC236}">
                  <a16:creationId xmlns:a16="http://schemas.microsoft.com/office/drawing/2014/main" id="{00000000-0008-0000-2300-000006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12</xdr:row>
          <xdr:rowOff>106680</xdr:rowOff>
        </xdr:from>
        <xdr:to>
          <xdr:col>2</xdr:col>
          <xdr:colOff>198120</xdr:colOff>
          <xdr:row>12</xdr:row>
          <xdr:rowOff>312420</xdr:rowOff>
        </xdr:to>
        <xdr:sp macro="" textlink="">
          <xdr:nvSpPr>
            <xdr:cNvPr id="107527" name="Check Box 7" hidden="1">
              <a:extLst>
                <a:ext uri="{63B3BB69-23CF-44E3-9099-C40C66FF867C}">
                  <a14:compatExt spid="_x0000_s107527"/>
                </a:ext>
                <a:ext uri="{FF2B5EF4-FFF2-40B4-BE49-F238E27FC236}">
                  <a16:creationId xmlns:a16="http://schemas.microsoft.com/office/drawing/2014/main" id="{00000000-0008-0000-2300-000007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xdr:row>
          <xdr:rowOff>190500</xdr:rowOff>
        </xdr:from>
        <xdr:to>
          <xdr:col>2</xdr:col>
          <xdr:colOff>198120</xdr:colOff>
          <xdr:row>14</xdr:row>
          <xdr:rowOff>403860</xdr:rowOff>
        </xdr:to>
        <xdr:sp macro="" textlink="">
          <xdr:nvSpPr>
            <xdr:cNvPr id="107528" name="Check Box 8" hidden="1">
              <a:extLst>
                <a:ext uri="{63B3BB69-23CF-44E3-9099-C40C66FF867C}">
                  <a14:compatExt spid="_x0000_s107528"/>
                </a:ext>
                <a:ext uri="{FF2B5EF4-FFF2-40B4-BE49-F238E27FC236}">
                  <a16:creationId xmlns:a16="http://schemas.microsoft.com/office/drawing/2014/main" id="{00000000-0008-0000-2300-000008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15</xdr:row>
          <xdr:rowOff>106680</xdr:rowOff>
        </xdr:from>
        <xdr:to>
          <xdr:col>2</xdr:col>
          <xdr:colOff>198120</xdr:colOff>
          <xdr:row>15</xdr:row>
          <xdr:rowOff>312420</xdr:rowOff>
        </xdr:to>
        <xdr:sp macro="" textlink="">
          <xdr:nvSpPr>
            <xdr:cNvPr id="107529" name="Check Box 9" hidden="1">
              <a:extLst>
                <a:ext uri="{63B3BB69-23CF-44E3-9099-C40C66FF867C}">
                  <a14:compatExt spid="_x0000_s107529"/>
                </a:ext>
                <a:ext uri="{FF2B5EF4-FFF2-40B4-BE49-F238E27FC236}">
                  <a16:creationId xmlns:a16="http://schemas.microsoft.com/office/drawing/2014/main" id="{00000000-0008-0000-2300-000009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17</xdr:row>
          <xdr:rowOff>106680</xdr:rowOff>
        </xdr:from>
        <xdr:to>
          <xdr:col>2</xdr:col>
          <xdr:colOff>198120</xdr:colOff>
          <xdr:row>17</xdr:row>
          <xdr:rowOff>312420</xdr:rowOff>
        </xdr:to>
        <xdr:sp macro="" textlink="">
          <xdr:nvSpPr>
            <xdr:cNvPr id="107530" name="Check Box 10" hidden="1">
              <a:extLst>
                <a:ext uri="{63B3BB69-23CF-44E3-9099-C40C66FF867C}">
                  <a14:compatExt spid="_x0000_s107530"/>
                </a:ext>
                <a:ext uri="{FF2B5EF4-FFF2-40B4-BE49-F238E27FC236}">
                  <a16:creationId xmlns:a16="http://schemas.microsoft.com/office/drawing/2014/main" id="{00000000-0008-0000-2300-00000A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18</xdr:row>
          <xdr:rowOff>106680</xdr:rowOff>
        </xdr:from>
        <xdr:to>
          <xdr:col>2</xdr:col>
          <xdr:colOff>198120</xdr:colOff>
          <xdr:row>18</xdr:row>
          <xdr:rowOff>312420</xdr:rowOff>
        </xdr:to>
        <xdr:sp macro="" textlink="">
          <xdr:nvSpPr>
            <xdr:cNvPr id="107531" name="Check Box 11" hidden="1">
              <a:extLst>
                <a:ext uri="{63B3BB69-23CF-44E3-9099-C40C66FF867C}">
                  <a14:compatExt spid="_x0000_s107531"/>
                </a:ext>
                <a:ext uri="{FF2B5EF4-FFF2-40B4-BE49-F238E27FC236}">
                  <a16:creationId xmlns:a16="http://schemas.microsoft.com/office/drawing/2014/main" id="{00000000-0008-0000-2300-00000B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4</xdr:row>
          <xdr:rowOff>114300</xdr:rowOff>
        </xdr:from>
        <xdr:to>
          <xdr:col>2</xdr:col>
          <xdr:colOff>38100</xdr:colOff>
          <xdr:row>4</xdr:row>
          <xdr:rowOff>327660</xdr:rowOff>
        </xdr:to>
        <xdr:sp macro="" textlink="">
          <xdr:nvSpPr>
            <xdr:cNvPr id="107532" name="Check Box 12" hidden="1">
              <a:extLst>
                <a:ext uri="{63B3BB69-23CF-44E3-9099-C40C66FF867C}">
                  <a14:compatExt spid="_x0000_s107532"/>
                </a:ext>
                <a:ext uri="{FF2B5EF4-FFF2-40B4-BE49-F238E27FC236}">
                  <a16:creationId xmlns:a16="http://schemas.microsoft.com/office/drawing/2014/main" id="{00000000-0008-0000-2300-00000C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xdr:row>
          <xdr:rowOff>106680</xdr:rowOff>
        </xdr:from>
        <xdr:to>
          <xdr:col>2</xdr:col>
          <xdr:colOff>198120</xdr:colOff>
          <xdr:row>5</xdr:row>
          <xdr:rowOff>312420</xdr:rowOff>
        </xdr:to>
        <xdr:sp macro="" textlink="">
          <xdr:nvSpPr>
            <xdr:cNvPr id="107533" name="Check Box 13" hidden="1">
              <a:extLst>
                <a:ext uri="{63B3BB69-23CF-44E3-9099-C40C66FF867C}">
                  <a14:compatExt spid="_x0000_s107533"/>
                </a:ext>
                <a:ext uri="{FF2B5EF4-FFF2-40B4-BE49-F238E27FC236}">
                  <a16:creationId xmlns:a16="http://schemas.microsoft.com/office/drawing/2014/main" id="{00000000-0008-0000-2300-00000D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20</xdr:row>
          <xdr:rowOff>106680</xdr:rowOff>
        </xdr:from>
        <xdr:to>
          <xdr:col>2</xdr:col>
          <xdr:colOff>198120</xdr:colOff>
          <xdr:row>20</xdr:row>
          <xdr:rowOff>312420</xdr:rowOff>
        </xdr:to>
        <xdr:sp macro="" textlink="">
          <xdr:nvSpPr>
            <xdr:cNvPr id="107534" name="Check Box 14" hidden="1">
              <a:extLst>
                <a:ext uri="{63B3BB69-23CF-44E3-9099-C40C66FF867C}">
                  <a14:compatExt spid="_x0000_s107534"/>
                </a:ext>
                <a:ext uri="{FF2B5EF4-FFF2-40B4-BE49-F238E27FC236}">
                  <a16:creationId xmlns:a16="http://schemas.microsoft.com/office/drawing/2014/main" id="{00000000-0008-0000-2300-00000E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22</xdr:row>
          <xdr:rowOff>106680</xdr:rowOff>
        </xdr:from>
        <xdr:to>
          <xdr:col>2</xdr:col>
          <xdr:colOff>198120</xdr:colOff>
          <xdr:row>22</xdr:row>
          <xdr:rowOff>312420</xdr:rowOff>
        </xdr:to>
        <xdr:sp macro="" textlink="">
          <xdr:nvSpPr>
            <xdr:cNvPr id="107535" name="Check Box 15" hidden="1">
              <a:extLst>
                <a:ext uri="{63B3BB69-23CF-44E3-9099-C40C66FF867C}">
                  <a14:compatExt spid="_x0000_s107535"/>
                </a:ext>
                <a:ext uri="{FF2B5EF4-FFF2-40B4-BE49-F238E27FC236}">
                  <a16:creationId xmlns:a16="http://schemas.microsoft.com/office/drawing/2014/main" id="{00000000-0008-0000-2300-00000F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19</xdr:row>
          <xdr:rowOff>99060</xdr:rowOff>
        </xdr:from>
        <xdr:to>
          <xdr:col>3</xdr:col>
          <xdr:colOff>381000</xdr:colOff>
          <xdr:row>19</xdr:row>
          <xdr:rowOff>304800</xdr:rowOff>
        </xdr:to>
        <xdr:sp macro="" textlink="">
          <xdr:nvSpPr>
            <xdr:cNvPr id="107537" name="Check Box 17" hidden="1">
              <a:extLst>
                <a:ext uri="{63B3BB69-23CF-44E3-9099-C40C66FF867C}">
                  <a14:compatExt spid="_x0000_s107537"/>
                </a:ext>
                <a:ext uri="{FF2B5EF4-FFF2-40B4-BE49-F238E27FC236}">
                  <a16:creationId xmlns:a16="http://schemas.microsoft.com/office/drawing/2014/main" id="{00000000-0008-0000-2300-000011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19</xdr:row>
          <xdr:rowOff>403860</xdr:rowOff>
        </xdr:from>
        <xdr:to>
          <xdr:col>3</xdr:col>
          <xdr:colOff>388620</xdr:colOff>
          <xdr:row>19</xdr:row>
          <xdr:rowOff>609600</xdr:rowOff>
        </xdr:to>
        <xdr:sp macro="" textlink="">
          <xdr:nvSpPr>
            <xdr:cNvPr id="107538" name="Check Box 18" hidden="1">
              <a:extLst>
                <a:ext uri="{63B3BB69-23CF-44E3-9099-C40C66FF867C}">
                  <a14:compatExt spid="_x0000_s107538"/>
                </a:ext>
                <a:ext uri="{FF2B5EF4-FFF2-40B4-BE49-F238E27FC236}">
                  <a16:creationId xmlns:a16="http://schemas.microsoft.com/office/drawing/2014/main" id="{00000000-0008-0000-2300-000012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1851660</xdr:colOff>
          <xdr:row>19</xdr:row>
          <xdr:rowOff>99060</xdr:rowOff>
        </xdr:from>
        <xdr:to>
          <xdr:col>3</xdr:col>
          <xdr:colOff>2156460</xdr:colOff>
          <xdr:row>19</xdr:row>
          <xdr:rowOff>304800</xdr:rowOff>
        </xdr:to>
        <xdr:sp macro="" textlink="">
          <xdr:nvSpPr>
            <xdr:cNvPr id="107539" name="Check Box 19" hidden="1">
              <a:extLst>
                <a:ext uri="{63B3BB69-23CF-44E3-9099-C40C66FF867C}">
                  <a14:compatExt spid="_x0000_s107539"/>
                </a:ext>
                <a:ext uri="{FF2B5EF4-FFF2-40B4-BE49-F238E27FC236}">
                  <a16:creationId xmlns:a16="http://schemas.microsoft.com/office/drawing/2014/main" id="{00000000-0008-0000-2300-000013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236220</xdr:colOff>
          <xdr:row>21</xdr:row>
          <xdr:rowOff>106680</xdr:rowOff>
        </xdr:from>
        <xdr:to>
          <xdr:col>2</xdr:col>
          <xdr:colOff>213360</xdr:colOff>
          <xdr:row>21</xdr:row>
          <xdr:rowOff>312420</xdr:rowOff>
        </xdr:to>
        <xdr:sp macro="" textlink="">
          <xdr:nvSpPr>
            <xdr:cNvPr id="107542" name="Check Box 22" hidden="1">
              <a:extLst>
                <a:ext uri="{63B3BB69-23CF-44E3-9099-C40C66FF867C}">
                  <a14:compatExt spid="_x0000_s107542"/>
                </a:ext>
                <a:ext uri="{FF2B5EF4-FFF2-40B4-BE49-F238E27FC236}">
                  <a16:creationId xmlns:a16="http://schemas.microsoft.com/office/drawing/2014/main" id="{00000000-0008-0000-2300-000016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830580</xdr:colOff>
          <xdr:row>19</xdr:row>
          <xdr:rowOff>403860</xdr:rowOff>
        </xdr:from>
        <xdr:to>
          <xdr:col>3</xdr:col>
          <xdr:colOff>1135380</xdr:colOff>
          <xdr:row>19</xdr:row>
          <xdr:rowOff>609600</xdr:rowOff>
        </xdr:to>
        <xdr:sp macro="" textlink="">
          <xdr:nvSpPr>
            <xdr:cNvPr id="107543" name="Check Box 23" hidden="1">
              <a:extLst>
                <a:ext uri="{63B3BB69-23CF-44E3-9099-C40C66FF867C}">
                  <a14:compatExt spid="_x0000_s107543"/>
                </a:ext>
                <a:ext uri="{FF2B5EF4-FFF2-40B4-BE49-F238E27FC236}">
                  <a16:creationId xmlns:a16="http://schemas.microsoft.com/office/drawing/2014/main" id="{00000000-0008-0000-2300-000017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23</xdr:row>
          <xdr:rowOff>335280</xdr:rowOff>
        </xdr:from>
        <xdr:to>
          <xdr:col>2</xdr:col>
          <xdr:colOff>198120</xdr:colOff>
          <xdr:row>23</xdr:row>
          <xdr:rowOff>541020</xdr:rowOff>
        </xdr:to>
        <xdr:sp macro="" textlink="">
          <xdr:nvSpPr>
            <xdr:cNvPr id="107552" name="Check Box 32" hidden="1">
              <a:extLst>
                <a:ext uri="{63B3BB69-23CF-44E3-9099-C40C66FF867C}">
                  <a14:compatExt spid="_x0000_s107552"/>
                </a:ext>
                <a:ext uri="{FF2B5EF4-FFF2-40B4-BE49-F238E27FC236}">
                  <a16:creationId xmlns:a16="http://schemas.microsoft.com/office/drawing/2014/main" id="{00000000-0008-0000-2300-000020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23</xdr:row>
          <xdr:rowOff>190500</xdr:rowOff>
        </xdr:from>
        <xdr:to>
          <xdr:col>3</xdr:col>
          <xdr:colOff>716280</xdr:colOff>
          <xdr:row>23</xdr:row>
          <xdr:rowOff>403860</xdr:rowOff>
        </xdr:to>
        <xdr:sp macro="" textlink="">
          <xdr:nvSpPr>
            <xdr:cNvPr id="107553" name="Check Box 33" hidden="1">
              <a:extLst>
                <a:ext uri="{63B3BB69-23CF-44E3-9099-C40C66FF867C}">
                  <a14:compatExt spid="_x0000_s107553"/>
                </a:ext>
                <a:ext uri="{FF2B5EF4-FFF2-40B4-BE49-F238E27FC236}">
                  <a16:creationId xmlns:a16="http://schemas.microsoft.com/office/drawing/2014/main" id="{00000000-0008-0000-2300-000021A401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23</xdr:row>
          <xdr:rowOff>533400</xdr:rowOff>
        </xdr:from>
        <xdr:to>
          <xdr:col>3</xdr:col>
          <xdr:colOff>723900</xdr:colOff>
          <xdr:row>24</xdr:row>
          <xdr:rowOff>38100</xdr:rowOff>
        </xdr:to>
        <xdr:sp macro="" textlink="">
          <xdr:nvSpPr>
            <xdr:cNvPr id="107554" name="Check Box 34" hidden="1">
              <a:extLst>
                <a:ext uri="{63B3BB69-23CF-44E3-9099-C40C66FF867C}">
                  <a14:compatExt spid="_x0000_s107554"/>
                </a:ext>
                <a:ext uri="{FF2B5EF4-FFF2-40B4-BE49-F238E27FC236}">
                  <a16:creationId xmlns:a16="http://schemas.microsoft.com/office/drawing/2014/main" id="{00000000-0008-0000-2300-000022A401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23</xdr:row>
          <xdr:rowOff>373380</xdr:rowOff>
        </xdr:from>
        <xdr:to>
          <xdr:col>3</xdr:col>
          <xdr:colOff>723900</xdr:colOff>
          <xdr:row>23</xdr:row>
          <xdr:rowOff>579120</xdr:rowOff>
        </xdr:to>
        <xdr:sp macro="" textlink="">
          <xdr:nvSpPr>
            <xdr:cNvPr id="107555" name="Check Box 35" hidden="1">
              <a:extLst>
                <a:ext uri="{63B3BB69-23CF-44E3-9099-C40C66FF867C}">
                  <a14:compatExt spid="_x0000_s107555"/>
                </a:ext>
                <a:ext uri="{FF2B5EF4-FFF2-40B4-BE49-F238E27FC236}">
                  <a16:creationId xmlns:a16="http://schemas.microsoft.com/office/drawing/2014/main" id="{00000000-0008-0000-2300-000023A401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23</xdr:row>
          <xdr:rowOff>716280</xdr:rowOff>
        </xdr:from>
        <xdr:to>
          <xdr:col>3</xdr:col>
          <xdr:colOff>723900</xdr:colOff>
          <xdr:row>25</xdr:row>
          <xdr:rowOff>7620</xdr:rowOff>
        </xdr:to>
        <xdr:sp macro="" textlink="">
          <xdr:nvSpPr>
            <xdr:cNvPr id="107556" name="Check Box 36" hidden="1">
              <a:extLst>
                <a:ext uri="{63B3BB69-23CF-44E3-9099-C40C66FF867C}">
                  <a14:compatExt spid="_x0000_s107556"/>
                </a:ext>
                <a:ext uri="{FF2B5EF4-FFF2-40B4-BE49-F238E27FC236}">
                  <a16:creationId xmlns:a16="http://schemas.microsoft.com/office/drawing/2014/main" id="{00000000-0008-0000-2300-000024A401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3</xdr:row>
          <xdr:rowOff>106680</xdr:rowOff>
        </xdr:from>
        <xdr:to>
          <xdr:col>2</xdr:col>
          <xdr:colOff>198120</xdr:colOff>
          <xdr:row>3</xdr:row>
          <xdr:rowOff>312420</xdr:rowOff>
        </xdr:to>
        <xdr:sp macro="" textlink="">
          <xdr:nvSpPr>
            <xdr:cNvPr id="37889" name="Check Box 1" hidden="1">
              <a:extLst>
                <a:ext uri="{63B3BB69-23CF-44E3-9099-C40C66FF867C}">
                  <a14:compatExt spid="_x0000_s37889"/>
                </a:ext>
                <a:ext uri="{FF2B5EF4-FFF2-40B4-BE49-F238E27FC236}">
                  <a16:creationId xmlns:a16="http://schemas.microsoft.com/office/drawing/2014/main" id="{00000000-0008-0000-2400-00000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7</xdr:row>
          <xdr:rowOff>106680</xdr:rowOff>
        </xdr:from>
        <xdr:to>
          <xdr:col>2</xdr:col>
          <xdr:colOff>198120</xdr:colOff>
          <xdr:row>7</xdr:row>
          <xdr:rowOff>312420</xdr:rowOff>
        </xdr:to>
        <xdr:sp macro="" textlink="">
          <xdr:nvSpPr>
            <xdr:cNvPr id="37892" name="Check Box 4" hidden="1">
              <a:extLst>
                <a:ext uri="{63B3BB69-23CF-44E3-9099-C40C66FF867C}">
                  <a14:compatExt spid="_x0000_s37892"/>
                </a:ext>
                <a:ext uri="{FF2B5EF4-FFF2-40B4-BE49-F238E27FC236}">
                  <a16:creationId xmlns:a16="http://schemas.microsoft.com/office/drawing/2014/main" id="{00000000-0008-0000-2400-00000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8</xdr:row>
          <xdr:rowOff>106680</xdr:rowOff>
        </xdr:from>
        <xdr:to>
          <xdr:col>2</xdr:col>
          <xdr:colOff>198120</xdr:colOff>
          <xdr:row>8</xdr:row>
          <xdr:rowOff>312420</xdr:rowOff>
        </xdr:to>
        <xdr:sp macro="" textlink="">
          <xdr:nvSpPr>
            <xdr:cNvPr id="37893" name="Check Box 5" hidden="1">
              <a:extLst>
                <a:ext uri="{63B3BB69-23CF-44E3-9099-C40C66FF867C}">
                  <a14:compatExt spid="_x0000_s37893"/>
                </a:ext>
                <a:ext uri="{FF2B5EF4-FFF2-40B4-BE49-F238E27FC236}">
                  <a16:creationId xmlns:a16="http://schemas.microsoft.com/office/drawing/2014/main" id="{00000000-0008-0000-2400-00000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xdr:row>
          <xdr:rowOff>106680</xdr:rowOff>
        </xdr:from>
        <xdr:to>
          <xdr:col>2</xdr:col>
          <xdr:colOff>198120</xdr:colOff>
          <xdr:row>9</xdr:row>
          <xdr:rowOff>312420</xdr:rowOff>
        </xdr:to>
        <xdr:sp macro="" textlink="">
          <xdr:nvSpPr>
            <xdr:cNvPr id="37894" name="Check Box 6" hidden="1">
              <a:extLst>
                <a:ext uri="{63B3BB69-23CF-44E3-9099-C40C66FF867C}">
                  <a14:compatExt spid="_x0000_s37894"/>
                </a:ext>
                <a:ext uri="{FF2B5EF4-FFF2-40B4-BE49-F238E27FC236}">
                  <a16:creationId xmlns:a16="http://schemas.microsoft.com/office/drawing/2014/main" id="{00000000-0008-0000-2400-00000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10</xdr:row>
          <xdr:rowOff>106680</xdr:rowOff>
        </xdr:from>
        <xdr:to>
          <xdr:col>2</xdr:col>
          <xdr:colOff>198120</xdr:colOff>
          <xdr:row>10</xdr:row>
          <xdr:rowOff>312420</xdr:rowOff>
        </xdr:to>
        <xdr:sp macro="" textlink="">
          <xdr:nvSpPr>
            <xdr:cNvPr id="37895" name="Check Box 7" hidden="1">
              <a:extLst>
                <a:ext uri="{63B3BB69-23CF-44E3-9099-C40C66FF867C}">
                  <a14:compatExt spid="_x0000_s37895"/>
                </a:ext>
                <a:ext uri="{FF2B5EF4-FFF2-40B4-BE49-F238E27FC236}">
                  <a16:creationId xmlns:a16="http://schemas.microsoft.com/office/drawing/2014/main" id="{00000000-0008-0000-2400-00000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11</xdr:row>
          <xdr:rowOff>106680</xdr:rowOff>
        </xdr:from>
        <xdr:to>
          <xdr:col>2</xdr:col>
          <xdr:colOff>198120</xdr:colOff>
          <xdr:row>11</xdr:row>
          <xdr:rowOff>312420</xdr:rowOff>
        </xdr:to>
        <xdr:sp macro="" textlink="">
          <xdr:nvSpPr>
            <xdr:cNvPr id="37896" name="Check Box 8" hidden="1">
              <a:extLst>
                <a:ext uri="{63B3BB69-23CF-44E3-9099-C40C66FF867C}">
                  <a14:compatExt spid="_x0000_s37896"/>
                </a:ext>
                <a:ext uri="{FF2B5EF4-FFF2-40B4-BE49-F238E27FC236}">
                  <a16:creationId xmlns:a16="http://schemas.microsoft.com/office/drawing/2014/main" id="{00000000-0008-0000-2400-00000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xdr:row>
          <xdr:rowOff>106680</xdr:rowOff>
        </xdr:from>
        <xdr:to>
          <xdr:col>2</xdr:col>
          <xdr:colOff>198120</xdr:colOff>
          <xdr:row>13</xdr:row>
          <xdr:rowOff>312420</xdr:rowOff>
        </xdr:to>
        <xdr:sp macro="" textlink="">
          <xdr:nvSpPr>
            <xdr:cNvPr id="37897" name="Check Box 9" hidden="1">
              <a:extLst>
                <a:ext uri="{63B3BB69-23CF-44E3-9099-C40C66FF867C}">
                  <a14:compatExt spid="_x0000_s37897"/>
                </a:ext>
                <a:ext uri="{FF2B5EF4-FFF2-40B4-BE49-F238E27FC236}">
                  <a16:creationId xmlns:a16="http://schemas.microsoft.com/office/drawing/2014/main" id="{00000000-0008-0000-2400-00000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15</xdr:row>
          <xdr:rowOff>106680</xdr:rowOff>
        </xdr:from>
        <xdr:to>
          <xdr:col>2</xdr:col>
          <xdr:colOff>198120</xdr:colOff>
          <xdr:row>15</xdr:row>
          <xdr:rowOff>312420</xdr:rowOff>
        </xdr:to>
        <xdr:sp macro="" textlink="">
          <xdr:nvSpPr>
            <xdr:cNvPr id="37901" name="Check Box 13" hidden="1">
              <a:extLst>
                <a:ext uri="{63B3BB69-23CF-44E3-9099-C40C66FF867C}">
                  <a14:compatExt spid="_x0000_s37901"/>
                </a:ext>
                <a:ext uri="{FF2B5EF4-FFF2-40B4-BE49-F238E27FC236}">
                  <a16:creationId xmlns:a16="http://schemas.microsoft.com/office/drawing/2014/main" id="{00000000-0008-0000-2400-00000D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16</xdr:row>
          <xdr:rowOff>106680</xdr:rowOff>
        </xdr:from>
        <xdr:to>
          <xdr:col>2</xdr:col>
          <xdr:colOff>198120</xdr:colOff>
          <xdr:row>16</xdr:row>
          <xdr:rowOff>312420</xdr:rowOff>
        </xdr:to>
        <xdr:sp macro="" textlink="">
          <xdr:nvSpPr>
            <xdr:cNvPr id="37902" name="Check Box 14" hidden="1">
              <a:extLst>
                <a:ext uri="{63B3BB69-23CF-44E3-9099-C40C66FF867C}">
                  <a14:compatExt spid="_x0000_s37902"/>
                </a:ext>
                <a:ext uri="{FF2B5EF4-FFF2-40B4-BE49-F238E27FC236}">
                  <a16:creationId xmlns:a16="http://schemas.microsoft.com/office/drawing/2014/main" id="{00000000-0008-0000-2400-00000E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4</xdr:row>
          <xdr:rowOff>114300</xdr:rowOff>
        </xdr:from>
        <xdr:to>
          <xdr:col>2</xdr:col>
          <xdr:colOff>38100</xdr:colOff>
          <xdr:row>4</xdr:row>
          <xdr:rowOff>327660</xdr:rowOff>
        </xdr:to>
        <xdr:sp macro="" textlink="">
          <xdr:nvSpPr>
            <xdr:cNvPr id="37914" name="Check Box 26" hidden="1">
              <a:extLst>
                <a:ext uri="{63B3BB69-23CF-44E3-9099-C40C66FF867C}">
                  <a14:compatExt spid="_x0000_s37914"/>
                </a:ext>
                <a:ext uri="{FF2B5EF4-FFF2-40B4-BE49-F238E27FC236}">
                  <a16:creationId xmlns:a16="http://schemas.microsoft.com/office/drawing/2014/main" id="{00000000-0008-0000-2400-00001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xdr:row>
          <xdr:rowOff>106680</xdr:rowOff>
        </xdr:from>
        <xdr:to>
          <xdr:col>2</xdr:col>
          <xdr:colOff>198120</xdr:colOff>
          <xdr:row>5</xdr:row>
          <xdr:rowOff>312420</xdr:rowOff>
        </xdr:to>
        <xdr:sp macro="" textlink="">
          <xdr:nvSpPr>
            <xdr:cNvPr id="37915" name="Check Box 27" hidden="1">
              <a:extLst>
                <a:ext uri="{63B3BB69-23CF-44E3-9099-C40C66FF867C}">
                  <a14:compatExt spid="_x0000_s37915"/>
                </a:ext>
                <a:ext uri="{FF2B5EF4-FFF2-40B4-BE49-F238E27FC236}">
                  <a16:creationId xmlns:a16="http://schemas.microsoft.com/office/drawing/2014/main" id="{00000000-0008-0000-2400-00001B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18</xdr:row>
          <xdr:rowOff>106680</xdr:rowOff>
        </xdr:from>
        <xdr:to>
          <xdr:col>2</xdr:col>
          <xdr:colOff>198120</xdr:colOff>
          <xdr:row>18</xdr:row>
          <xdr:rowOff>312420</xdr:rowOff>
        </xdr:to>
        <xdr:sp macro="" textlink="">
          <xdr:nvSpPr>
            <xdr:cNvPr id="37935" name="Check Box 47" hidden="1">
              <a:extLst>
                <a:ext uri="{63B3BB69-23CF-44E3-9099-C40C66FF867C}">
                  <a14:compatExt spid="_x0000_s37935"/>
                </a:ext>
                <a:ext uri="{FF2B5EF4-FFF2-40B4-BE49-F238E27FC236}">
                  <a16:creationId xmlns:a16="http://schemas.microsoft.com/office/drawing/2014/main" id="{00000000-0008-0000-2400-00002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20</xdr:row>
          <xdr:rowOff>106680</xdr:rowOff>
        </xdr:from>
        <xdr:to>
          <xdr:col>2</xdr:col>
          <xdr:colOff>198120</xdr:colOff>
          <xdr:row>20</xdr:row>
          <xdr:rowOff>312420</xdr:rowOff>
        </xdr:to>
        <xdr:sp macro="" textlink="">
          <xdr:nvSpPr>
            <xdr:cNvPr id="37939" name="Check Box 51" hidden="1">
              <a:extLst>
                <a:ext uri="{63B3BB69-23CF-44E3-9099-C40C66FF867C}">
                  <a14:compatExt spid="_x0000_s37939"/>
                </a:ext>
                <a:ext uri="{FF2B5EF4-FFF2-40B4-BE49-F238E27FC236}">
                  <a16:creationId xmlns:a16="http://schemas.microsoft.com/office/drawing/2014/main" id="{00000000-0008-0000-2400-00003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17</xdr:row>
          <xdr:rowOff>99060</xdr:rowOff>
        </xdr:from>
        <xdr:to>
          <xdr:col>3</xdr:col>
          <xdr:colOff>381000</xdr:colOff>
          <xdr:row>17</xdr:row>
          <xdr:rowOff>304800</xdr:rowOff>
        </xdr:to>
        <xdr:sp macro="" textlink="">
          <xdr:nvSpPr>
            <xdr:cNvPr id="37950" name="Check Box 62" hidden="1">
              <a:extLst>
                <a:ext uri="{63B3BB69-23CF-44E3-9099-C40C66FF867C}">
                  <a14:compatExt spid="_x0000_s37950"/>
                </a:ext>
                <a:ext uri="{FF2B5EF4-FFF2-40B4-BE49-F238E27FC236}">
                  <a16:creationId xmlns:a16="http://schemas.microsoft.com/office/drawing/2014/main" id="{00000000-0008-0000-2400-00003E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17</xdr:row>
          <xdr:rowOff>381000</xdr:rowOff>
        </xdr:from>
        <xdr:to>
          <xdr:col>3</xdr:col>
          <xdr:colOff>381000</xdr:colOff>
          <xdr:row>17</xdr:row>
          <xdr:rowOff>594360</xdr:rowOff>
        </xdr:to>
        <xdr:sp macro="" textlink="">
          <xdr:nvSpPr>
            <xdr:cNvPr id="37951" name="Check Box 63" hidden="1">
              <a:extLst>
                <a:ext uri="{63B3BB69-23CF-44E3-9099-C40C66FF867C}">
                  <a14:compatExt spid="_x0000_s37951"/>
                </a:ext>
                <a:ext uri="{FF2B5EF4-FFF2-40B4-BE49-F238E27FC236}">
                  <a16:creationId xmlns:a16="http://schemas.microsoft.com/office/drawing/2014/main" id="{00000000-0008-0000-2400-00003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1851660</xdr:colOff>
          <xdr:row>17</xdr:row>
          <xdr:rowOff>99060</xdr:rowOff>
        </xdr:from>
        <xdr:to>
          <xdr:col>3</xdr:col>
          <xdr:colOff>2156460</xdr:colOff>
          <xdr:row>17</xdr:row>
          <xdr:rowOff>304800</xdr:rowOff>
        </xdr:to>
        <xdr:sp macro="" textlink="">
          <xdr:nvSpPr>
            <xdr:cNvPr id="37952" name="Check Box 64" hidden="1">
              <a:extLst>
                <a:ext uri="{63B3BB69-23CF-44E3-9099-C40C66FF867C}">
                  <a14:compatExt spid="_x0000_s37952"/>
                </a:ext>
                <a:ext uri="{FF2B5EF4-FFF2-40B4-BE49-F238E27FC236}">
                  <a16:creationId xmlns:a16="http://schemas.microsoft.com/office/drawing/2014/main" id="{00000000-0008-0000-2400-000040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861060</xdr:colOff>
          <xdr:row>17</xdr:row>
          <xdr:rowOff>388620</xdr:rowOff>
        </xdr:from>
        <xdr:to>
          <xdr:col>3</xdr:col>
          <xdr:colOff>1165860</xdr:colOff>
          <xdr:row>17</xdr:row>
          <xdr:rowOff>601980</xdr:rowOff>
        </xdr:to>
        <xdr:sp macro="" textlink="">
          <xdr:nvSpPr>
            <xdr:cNvPr id="37953" name="Check Box 65" hidden="1">
              <a:extLst>
                <a:ext uri="{63B3BB69-23CF-44E3-9099-C40C66FF867C}">
                  <a14:compatExt spid="_x0000_s37953"/>
                </a:ext>
                <a:ext uri="{FF2B5EF4-FFF2-40B4-BE49-F238E27FC236}">
                  <a16:creationId xmlns:a16="http://schemas.microsoft.com/office/drawing/2014/main" id="{00000000-0008-0000-2400-00004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12</xdr:row>
          <xdr:rowOff>106680</xdr:rowOff>
        </xdr:from>
        <xdr:to>
          <xdr:col>2</xdr:col>
          <xdr:colOff>198120</xdr:colOff>
          <xdr:row>12</xdr:row>
          <xdr:rowOff>312420</xdr:rowOff>
        </xdr:to>
        <xdr:sp macro="" textlink="">
          <xdr:nvSpPr>
            <xdr:cNvPr id="37954" name="Check Box 66" hidden="1">
              <a:extLst>
                <a:ext uri="{63B3BB69-23CF-44E3-9099-C40C66FF867C}">
                  <a14:compatExt spid="_x0000_s37954"/>
                </a:ext>
                <a:ext uri="{FF2B5EF4-FFF2-40B4-BE49-F238E27FC236}">
                  <a16:creationId xmlns:a16="http://schemas.microsoft.com/office/drawing/2014/main" id="{00000000-0008-0000-2400-00004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19</xdr:row>
          <xdr:rowOff>106680</xdr:rowOff>
        </xdr:from>
        <xdr:to>
          <xdr:col>2</xdr:col>
          <xdr:colOff>198120</xdr:colOff>
          <xdr:row>19</xdr:row>
          <xdr:rowOff>312420</xdr:rowOff>
        </xdr:to>
        <xdr:sp macro="" textlink="">
          <xdr:nvSpPr>
            <xdr:cNvPr id="37955" name="Check Box 67" hidden="1">
              <a:extLst>
                <a:ext uri="{63B3BB69-23CF-44E3-9099-C40C66FF867C}">
                  <a14:compatExt spid="_x0000_s37955"/>
                </a:ext>
                <a:ext uri="{FF2B5EF4-FFF2-40B4-BE49-F238E27FC236}">
                  <a16:creationId xmlns:a16="http://schemas.microsoft.com/office/drawing/2014/main" id="{00000000-0008-0000-2400-00004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21</xdr:row>
          <xdr:rowOff>335280</xdr:rowOff>
        </xdr:from>
        <xdr:to>
          <xdr:col>2</xdr:col>
          <xdr:colOff>198120</xdr:colOff>
          <xdr:row>21</xdr:row>
          <xdr:rowOff>541020</xdr:rowOff>
        </xdr:to>
        <xdr:sp macro="" textlink="">
          <xdr:nvSpPr>
            <xdr:cNvPr id="37956" name="Check Box 68" hidden="1">
              <a:extLst>
                <a:ext uri="{63B3BB69-23CF-44E3-9099-C40C66FF867C}">
                  <a14:compatExt spid="_x0000_s37956"/>
                </a:ext>
                <a:ext uri="{FF2B5EF4-FFF2-40B4-BE49-F238E27FC236}">
                  <a16:creationId xmlns:a16="http://schemas.microsoft.com/office/drawing/2014/main" id="{00000000-0008-0000-2400-00004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21</xdr:row>
          <xdr:rowOff>190500</xdr:rowOff>
        </xdr:from>
        <xdr:to>
          <xdr:col>3</xdr:col>
          <xdr:colOff>723900</xdr:colOff>
          <xdr:row>21</xdr:row>
          <xdr:rowOff>403860</xdr:rowOff>
        </xdr:to>
        <xdr:sp macro="" textlink="">
          <xdr:nvSpPr>
            <xdr:cNvPr id="37957" name="Check Box 69" hidden="1">
              <a:extLst>
                <a:ext uri="{63B3BB69-23CF-44E3-9099-C40C66FF867C}">
                  <a14:compatExt spid="_x0000_s37957"/>
                </a:ext>
                <a:ext uri="{FF2B5EF4-FFF2-40B4-BE49-F238E27FC236}">
                  <a16:creationId xmlns:a16="http://schemas.microsoft.com/office/drawing/2014/main" id="{00000000-0008-0000-2400-00004594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21</xdr:row>
          <xdr:rowOff>533400</xdr:rowOff>
        </xdr:from>
        <xdr:to>
          <xdr:col>3</xdr:col>
          <xdr:colOff>723900</xdr:colOff>
          <xdr:row>22</xdr:row>
          <xdr:rowOff>38100</xdr:rowOff>
        </xdr:to>
        <xdr:sp macro="" textlink="">
          <xdr:nvSpPr>
            <xdr:cNvPr id="37958" name="Check Box 70" hidden="1">
              <a:extLst>
                <a:ext uri="{63B3BB69-23CF-44E3-9099-C40C66FF867C}">
                  <a14:compatExt spid="_x0000_s37958"/>
                </a:ext>
                <a:ext uri="{FF2B5EF4-FFF2-40B4-BE49-F238E27FC236}">
                  <a16:creationId xmlns:a16="http://schemas.microsoft.com/office/drawing/2014/main" id="{00000000-0008-0000-2400-00004694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21</xdr:row>
          <xdr:rowOff>373380</xdr:rowOff>
        </xdr:from>
        <xdr:to>
          <xdr:col>3</xdr:col>
          <xdr:colOff>723900</xdr:colOff>
          <xdr:row>21</xdr:row>
          <xdr:rowOff>579120</xdr:rowOff>
        </xdr:to>
        <xdr:sp macro="" textlink="">
          <xdr:nvSpPr>
            <xdr:cNvPr id="37959" name="Check Box 71" hidden="1">
              <a:extLst>
                <a:ext uri="{63B3BB69-23CF-44E3-9099-C40C66FF867C}">
                  <a14:compatExt spid="_x0000_s37959"/>
                </a:ext>
                <a:ext uri="{FF2B5EF4-FFF2-40B4-BE49-F238E27FC236}">
                  <a16:creationId xmlns:a16="http://schemas.microsoft.com/office/drawing/2014/main" id="{00000000-0008-0000-2400-00004794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21</xdr:row>
          <xdr:rowOff>716280</xdr:rowOff>
        </xdr:from>
        <xdr:to>
          <xdr:col>3</xdr:col>
          <xdr:colOff>723900</xdr:colOff>
          <xdr:row>23</xdr:row>
          <xdr:rowOff>7620</xdr:rowOff>
        </xdr:to>
        <xdr:sp macro="" textlink="">
          <xdr:nvSpPr>
            <xdr:cNvPr id="37960" name="Check Box 72" hidden="1">
              <a:extLst>
                <a:ext uri="{63B3BB69-23CF-44E3-9099-C40C66FF867C}">
                  <a14:compatExt spid="_x0000_s37960"/>
                </a:ext>
                <a:ext uri="{FF2B5EF4-FFF2-40B4-BE49-F238E27FC236}">
                  <a16:creationId xmlns:a16="http://schemas.microsoft.com/office/drawing/2014/main" id="{00000000-0008-0000-2400-00004894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6201" name="AutoShape 1">
          <a:extLst>
            <a:ext uri="{FF2B5EF4-FFF2-40B4-BE49-F238E27FC236}">
              <a16:creationId xmlns:a16="http://schemas.microsoft.com/office/drawing/2014/main" id="{00000000-0008-0000-2500-000039180000}"/>
            </a:ext>
          </a:extLst>
        </xdr:cNvPr>
        <xdr:cNvSpPr>
          <a:spLocks noChangeArrowheads="1"/>
        </xdr:cNvSpPr>
      </xdr:nvSpPr>
      <xdr:spPr bwMode="auto">
        <a:xfrm>
          <a:off x="0" y="0"/>
          <a:ext cx="0" cy="0"/>
        </a:xfrm>
        <a:prstGeom prst="cube">
          <a:avLst>
            <a:gd name="adj" fmla="val 9722"/>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202" name="AutoShape 2">
          <a:extLst>
            <a:ext uri="{FF2B5EF4-FFF2-40B4-BE49-F238E27FC236}">
              <a16:creationId xmlns:a16="http://schemas.microsoft.com/office/drawing/2014/main" id="{00000000-0008-0000-2500-00003A180000}"/>
            </a:ext>
          </a:extLst>
        </xdr:cNvPr>
        <xdr:cNvSpPr>
          <a:spLocks noChangeArrowheads="1"/>
        </xdr:cNvSpPr>
      </xdr:nvSpPr>
      <xdr:spPr bwMode="auto">
        <a:xfrm>
          <a:off x="0" y="0"/>
          <a:ext cx="0" cy="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203" name="AutoShape 3">
          <a:extLst>
            <a:ext uri="{FF2B5EF4-FFF2-40B4-BE49-F238E27FC236}">
              <a16:creationId xmlns:a16="http://schemas.microsoft.com/office/drawing/2014/main" id="{00000000-0008-0000-2500-00003B180000}"/>
            </a:ext>
          </a:extLst>
        </xdr:cNvPr>
        <xdr:cNvSpPr>
          <a:spLocks noChangeArrowheads="1"/>
        </xdr:cNvSpPr>
      </xdr:nvSpPr>
      <xdr:spPr bwMode="auto">
        <a:xfrm>
          <a:off x="0" y="0"/>
          <a:ext cx="0" cy="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204" name="AutoShape 4">
          <a:extLst>
            <a:ext uri="{FF2B5EF4-FFF2-40B4-BE49-F238E27FC236}">
              <a16:creationId xmlns:a16="http://schemas.microsoft.com/office/drawing/2014/main" id="{00000000-0008-0000-2500-00003C180000}"/>
            </a:ext>
          </a:extLst>
        </xdr:cNvPr>
        <xdr:cNvSpPr>
          <a:spLocks noChangeArrowheads="1"/>
        </xdr:cNvSpPr>
      </xdr:nvSpPr>
      <xdr:spPr bwMode="auto">
        <a:xfrm>
          <a:off x="0" y="0"/>
          <a:ext cx="0" cy="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205" name="AutoShape 5">
          <a:extLst>
            <a:ext uri="{FF2B5EF4-FFF2-40B4-BE49-F238E27FC236}">
              <a16:creationId xmlns:a16="http://schemas.microsoft.com/office/drawing/2014/main" id="{00000000-0008-0000-2500-00003D180000}"/>
            </a:ext>
          </a:extLst>
        </xdr:cNvPr>
        <xdr:cNvSpPr>
          <a:spLocks noChangeArrowheads="1"/>
        </xdr:cNvSpPr>
      </xdr:nvSpPr>
      <xdr:spPr bwMode="auto">
        <a:xfrm>
          <a:off x="0" y="0"/>
          <a:ext cx="0" cy="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206" name="AutoShape 6">
          <a:extLst>
            <a:ext uri="{FF2B5EF4-FFF2-40B4-BE49-F238E27FC236}">
              <a16:creationId xmlns:a16="http://schemas.microsoft.com/office/drawing/2014/main" id="{00000000-0008-0000-2500-00003E180000}"/>
            </a:ext>
          </a:extLst>
        </xdr:cNvPr>
        <xdr:cNvSpPr>
          <a:spLocks noChangeArrowheads="1"/>
        </xdr:cNvSpPr>
      </xdr:nvSpPr>
      <xdr:spPr bwMode="auto">
        <a:xfrm>
          <a:off x="0" y="0"/>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207" name="AutoShape 7">
          <a:extLst>
            <a:ext uri="{FF2B5EF4-FFF2-40B4-BE49-F238E27FC236}">
              <a16:creationId xmlns:a16="http://schemas.microsoft.com/office/drawing/2014/main" id="{00000000-0008-0000-2500-00003F180000}"/>
            </a:ext>
          </a:extLst>
        </xdr:cNvPr>
        <xdr:cNvSpPr>
          <a:spLocks noChangeArrowheads="1"/>
        </xdr:cNvSpPr>
      </xdr:nvSpPr>
      <xdr:spPr bwMode="auto">
        <a:xfrm>
          <a:off x="0" y="0"/>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208" name="AutoShape 8">
          <a:extLst>
            <a:ext uri="{FF2B5EF4-FFF2-40B4-BE49-F238E27FC236}">
              <a16:creationId xmlns:a16="http://schemas.microsoft.com/office/drawing/2014/main" id="{00000000-0008-0000-2500-000040180000}"/>
            </a:ext>
          </a:extLst>
        </xdr:cNvPr>
        <xdr:cNvSpPr>
          <a:spLocks/>
        </xdr:cNvSpPr>
      </xdr:nvSpPr>
      <xdr:spPr bwMode="auto">
        <a:xfrm>
          <a:off x="0" y="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209" name="AutoShape 9">
          <a:extLst>
            <a:ext uri="{FF2B5EF4-FFF2-40B4-BE49-F238E27FC236}">
              <a16:creationId xmlns:a16="http://schemas.microsoft.com/office/drawing/2014/main" id="{00000000-0008-0000-2500-000041180000}"/>
            </a:ext>
          </a:extLst>
        </xdr:cNvPr>
        <xdr:cNvSpPr>
          <a:spLocks/>
        </xdr:cNvSpPr>
      </xdr:nvSpPr>
      <xdr:spPr bwMode="auto">
        <a:xfrm>
          <a:off x="0" y="0"/>
          <a:ext cx="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210" name="AutoShape 10">
          <a:extLst>
            <a:ext uri="{FF2B5EF4-FFF2-40B4-BE49-F238E27FC236}">
              <a16:creationId xmlns:a16="http://schemas.microsoft.com/office/drawing/2014/main" id="{00000000-0008-0000-2500-000042180000}"/>
            </a:ext>
          </a:extLst>
        </xdr:cNvPr>
        <xdr:cNvSpPr>
          <a:spLocks noChangeArrowheads="1"/>
        </xdr:cNvSpPr>
      </xdr:nvSpPr>
      <xdr:spPr bwMode="auto">
        <a:xfrm>
          <a:off x="0" y="0"/>
          <a:ext cx="0" cy="0"/>
        </a:xfrm>
        <a:prstGeom prst="hexagon">
          <a:avLst>
            <a:gd name="adj" fmla="val -2147483648"/>
            <a:gd name="vf" fmla="val 115470"/>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211" name="AutoShape 11">
          <a:extLst>
            <a:ext uri="{FF2B5EF4-FFF2-40B4-BE49-F238E27FC236}">
              <a16:creationId xmlns:a16="http://schemas.microsoft.com/office/drawing/2014/main" id="{00000000-0008-0000-2500-000043180000}"/>
            </a:ext>
          </a:extLst>
        </xdr:cNvPr>
        <xdr:cNvSpPr>
          <a:spLocks/>
        </xdr:cNvSpPr>
      </xdr:nvSpPr>
      <xdr:spPr bwMode="auto">
        <a:xfrm>
          <a:off x="0" y="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212" name="AutoShape 12">
          <a:extLst>
            <a:ext uri="{FF2B5EF4-FFF2-40B4-BE49-F238E27FC236}">
              <a16:creationId xmlns:a16="http://schemas.microsoft.com/office/drawing/2014/main" id="{00000000-0008-0000-2500-000044180000}"/>
            </a:ext>
          </a:extLst>
        </xdr:cNvPr>
        <xdr:cNvSpPr>
          <a:spLocks/>
        </xdr:cNvSpPr>
      </xdr:nvSpPr>
      <xdr:spPr bwMode="auto">
        <a:xfrm>
          <a:off x="0" y="0"/>
          <a:ext cx="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213" name="AutoShape 13">
          <a:extLst>
            <a:ext uri="{FF2B5EF4-FFF2-40B4-BE49-F238E27FC236}">
              <a16:creationId xmlns:a16="http://schemas.microsoft.com/office/drawing/2014/main" id="{00000000-0008-0000-2500-000045180000}"/>
            </a:ext>
          </a:extLst>
        </xdr:cNvPr>
        <xdr:cNvSpPr>
          <a:spLocks noChangeArrowheads="1"/>
        </xdr:cNvSpPr>
      </xdr:nvSpPr>
      <xdr:spPr bwMode="auto">
        <a:xfrm>
          <a:off x="0" y="0"/>
          <a:ext cx="0" cy="0"/>
        </a:xfrm>
        <a:prstGeom prst="cube">
          <a:avLst>
            <a:gd name="adj" fmla="val 9722"/>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254" name="AutoShape 14">
          <a:extLst>
            <a:ext uri="{FF2B5EF4-FFF2-40B4-BE49-F238E27FC236}">
              <a16:creationId xmlns:a16="http://schemas.microsoft.com/office/drawing/2014/main" id="{00000000-0008-0000-2500-00000E280000}"/>
            </a:ext>
          </a:extLst>
        </xdr:cNvPr>
        <xdr:cNvSpPr>
          <a:spLocks noChangeArrowheads="1"/>
        </xdr:cNvSpPr>
      </xdr:nvSpPr>
      <xdr:spPr bwMode="auto">
        <a:xfrm>
          <a:off x="0" y="0"/>
          <a:ext cx="0" cy="0"/>
        </a:xfrm>
        <a:prstGeom prst="wedgeEllipseCallout">
          <a:avLst>
            <a:gd name="adj1" fmla="val 50546"/>
            <a:gd name="adj2" fmla="val 43532"/>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びわこ京阪奈線</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仮称</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鉄道構想とは･･･</a:t>
          </a: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　びわこ京阪奈線</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仮称</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鉄道建設期成同</a:t>
          </a:r>
        </a:p>
        <a:p>
          <a:pPr algn="l" rtl="0">
            <a:defRPr sz="1000"/>
          </a:pPr>
          <a:endParaRPr lang="ja-JP" altLang="en-US" sz="3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盟会では、米原駅から近江鉄道・信楽高</a:t>
          </a:r>
        </a:p>
        <a:p>
          <a:pPr algn="l" rtl="0">
            <a:defRPr sz="1000"/>
          </a:pPr>
          <a:endParaRPr lang="ja-JP" altLang="en-US" sz="3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原鐵道を経由して、ＪＲ学研都市線（片町</a:t>
          </a:r>
        </a:p>
        <a:p>
          <a:pPr algn="l" rtl="0">
            <a:defRPr sz="1000"/>
          </a:pPr>
          <a:endParaRPr lang="ja-JP" altLang="en-US" sz="3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線）に至る新線建設構想を推進しています。</a:t>
          </a:r>
        </a:p>
      </xdr:txBody>
    </xdr:sp>
    <xdr:clientData/>
  </xdr:twoCellAnchor>
  <xdr:twoCellAnchor>
    <xdr:from>
      <xdr:col>0</xdr:col>
      <xdr:colOff>0</xdr:colOff>
      <xdr:row>0</xdr:row>
      <xdr:rowOff>0</xdr:rowOff>
    </xdr:from>
    <xdr:to>
      <xdr:col>0</xdr:col>
      <xdr:colOff>0</xdr:colOff>
      <xdr:row>0</xdr:row>
      <xdr:rowOff>0</xdr:rowOff>
    </xdr:to>
    <xdr:sp macro="" textlink="">
      <xdr:nvSpPr>
        <xdr:cNvPr id="6215" name="AutoShape 15">
          <a:extLst>
            <a:ext uri="{FF2B5EF4-FFF2-40B4-BE49-F238E27FC236}">
              <a16:creationId xmlns:a16="http://schemas.microsoft.com/office/drawing/2014/main" id="{00000000-0008-0000-2500-000047180000}"/>
            </a:ext>
          </a:extLst>
        </xdr:cNvPr>
        <xdr:cNvSpPr>
          <a:spLocks noChangeArrowheads="1"/>
        </xdr:cNvSpPr>
      </xdr:nvSpPr>
      <xdr:spPr bwMode="auto">
        <a:xfrm>
          <a:off x="0" y="0"/>
          <a:ext cx="0" cy="0"/>
        </a:xfrm>
        <a:prstGeom prst="foldedCorner">
          <a:avLst>
            <a:gd name="adj" fmla="val 8435"/>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216" name="AutoShape 16">
          <a:extLst>
            <a:ext uri="{FF2B5EF4-FFF2-40B4-BE49-F238E27FC236}">
              <a16:creationId xmlns:a16="http://schemas.microsoft.com/office/drawing/2014/main" id="{00000000-0008-0000-2500-000048180000}"/>
            </a:ext>
          </a:extLst>
        </xdr:cNvPr>
        <xdr:cNvSpPr>
          <a:spLocks noChangeArrowheads="1"/>
        </xdr:cNvSpPr>
      </xdr:nvSpPr>
      <xdr:spPr bwMode="auto">
        <a:xfrm>
          <a:off x="0" y="0"/>
          <a:ext cx="0" cy="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257" name="Rectangle 17">
          <a:extLst>
            <a:ext uri="{FF2B5EF4-FFF2-40B4-BE49-F238E27FC236}">
              <a16:creationId xmlns:a16="http://schemas.microsoft.com/office/drawing/2014/main" id="{00000000-0008-0000-2500-000011280000}"/>
            </a:ext>
          </a:extLst>
        </xdr:cNvPr>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 同盟会</a:t>
          </a:r>
        </a:p>
      </xdr:txBody>
    </xdr:sp>
    <xdr:clientData/>
  </xdr:twoCellAnchor>
  <xdr:twoCellAnchor>
    <xdr:from>
      <xdr:col>0</xdr:col>
      <xdr:colOff>0</xdr:colOff>
      <xdr:row>0</xdr:row>
      <xdr:rowOff>0</xdr:rowOff>
    </xdr:from>
    <xdr:to>
      <xdr:col>0</xdr:col>
      <xdr:colOff>0</xdr:colOff>
      <xdr:row>0</xdr:row>
      <xdr:rowOff>0</xdr:rowOff>
    </xdr:to>
    <xdr:sp macro="" textlink="">
      <xdr:nvSpPr>
        <xdr:cNvPr id="6218" name="Rectangle 18">
          <a:extLst>
            <a:ext uri="{FF2B5EF4-FFF2-40B4-BE49-F238E27FC236}">
              <a16:creationId xmlns:a16="http://schemas.microsoft.com/office/drawing/2014/main" id="{00000000-0008-0000-2500-00004A180000}"/>
            </a:ext>
          </a:extLst>
        </xdr:cNvPr>
        <xdr:cNvSpPr>
          <a:spLocks noChangeArrowheads="1"/>
        </xdr:cNvSpPr>
      </xdr:nvSpPr>
      <xdr:spPr bwMode="auto">
        <a:xfrm>
          <a:off x="0" y="0"/>
          <a:ext cx="0" cy="0"/>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219" name="Rectangle 19">
          <a:extLst>
            <a:ext uri="{FF2B5EF4-FFF2-40B4-BE49-F238E27FC236}">
              <a16:creationId xmlns:a16="http://schemas.microsoft.com/office/drawing/2014/main" id="{00000000-0008-0000-2500-00004B180000}"/>
            </a:ext>
          </a:extLst>
        </xdr:cNvPr>
        <xdr:cNvSpPr>
          <a:spLocks noChangeArrowheads="1"/>
        </xdr:cNvSpPr>
      </xdr:nvSpPr>
      <xdr:spPr bwMode="auto">
        <a:xfrm>
          <a:off x="0" y="0"/>
          <a:ext cx="0" cy="0"/>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220" name="Line 20">
          <a:extLst>
            <a:ext uri="{FF2B5EF4-FFF2-40B4-BE49-F238E27FC236}">
              <a16:creationId xmlns:a16="http://schemas.microsoft.com/office/drawing/2014/main" id="{00000000-0008-0000-2500-00004C180000}"/>
            </a:ext>
          </a:extLst>
        </xdr:cNvPr>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221" name="Line 21">
          <a:extLst>
            <a:ext uri="{FF2B5EF4-FFF2-40B4-BE49-F238E27FC236}">
              <a16:creationId xmlns:a16="http://schemas.microsoft.com/office/drawing/2014/main" id="{00000000-0008-0000-2500-00004D180000}"/>
            </a:ext>
          </a:extLst>
        </xdr:cNvPr>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222" name="Line 22">
          <a:extLst>
            <a:ext uri="{FF2B5EF4-FFF2-40B4-BE49-F238E27FC236}">
              <a16:creationId xmlns:a16="http://schemas.microsoft.com/office/drawing/2014/main" id="{00000000-0008-0000-2500-00004E180000}"/>
            </a:ext>
          </a:extLst>
        </xdr:cNvPr>
        <xdr:cNvSpPr>
          <a:spLocks noChangeShapeType="1"/>
        </xdr:cNvSpPr>
      </xdr:nvSpPr>
      <xdr:spPr bwMode="auto">
        <a:xfrm flipH="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223" name="Line 23">
          <a:extLst>
            <a:ext uri="{FF2B5EF4-FFF2-40B4-BE49-F238E27FC236}">
              <a16:creationId xmlns:a16="http://schemas.microsoft.com/office/drawing/2014/main" id="{00000000-0008-0000-2500-00004F180000}"/>
            </a:ext>
          </a:extLst>
        </xdr:cNvPr>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224" name="AutoShape 24">
          <a:extLst>
            <a:ext uri="{FF2B5EF4-FFF2-40B4-BE49-F238E27FC236}">
              <a16:creationId xmlns:a16="http://schemas.microsoft.com/office/drawing/2014/main" id="{00000000-0008-0000-2500-000050180000}"/>
            </a:ext>
          </a:extLst>
        </xdr:cNvPr>
        <xdr:cNvSpPr>
          <a:spLocks/>
        </xdr:cNvSpPr>
      </xdr:nvSpPr>
      <xdr:spPr bwMode="auto">
        <a:xfrm>
          <a:off x="0" y="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265" name="Rectangle 25">
          <a:extLst>
            <a:ext uri="{FF2B5EF4-FFF2-40B4-BE49-F238E27FC236}">
              <a16:creationId xmlns:a16="http://schemas.microsoft.com/office/drawing/2014/main" id="{00000000-0008-0000-2500-000019280000}"/>
            </a:ext>
          </a:extLst>
        </xdr:cNvPr>
        <xdr:cNvSpPr>
          <a:spLocks noChangeArrowheads="1"/>
        </xdr:cNvSpPr>
      </xdr:nvSpPr>
      <xdr:spPr bwMode="auto">
        <a:xfrm>
          <a:off x="0" y="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提出</a:t>
          </a:r>
        </a:p>
      </xdr:txBody>
    </xdr:sp>
    <xdr:clientData/>
  </xdr:twoCellAnchor>
  <xdr:twoCellAnchor>
    <xdr:from>
      <xdr:col>0</xdr:col>
      <xdr:colOff>0</xdr:colOff>
      <xdr:row>0</xdr:row>
      <xdr:rowOff>0</xdr:rowOff>
    </xdr:from>
    <xdr:to>
      <xdr:col>0</xdr:col>
      <xdr:colOff>0</xdr:colOff>
      <xdr:row>0</xdr:row>
      <xdr:rowOff>0</xdr:rowOff>
    </xdr:to>
    <xdr:sp macro="" textlink="">
      <xdr:nvSpPr>
        <xdr:cNvPr id="6226" name="Line 26">
          <a:extLst>
            <a:ext uri="{FF2B5EF4-FFF2-40B4-BE49-F238E27FC236}">
              <a16:creationId xmlns:a16="http://schemas.microsoft.com/office/drawing/2014/main" id="{00000000-0008-0000-2500-000052180000}"/>
            </a:ext>
          </a:extLst>
        </xdr:cNvPr>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227" name="Line 27">
          <a:extLst>
            <a:ext uri="{FF2B5EF4-FFF2-40B4-BE49-F238E27FC236}">
              <a16:creationId xmlns:a16="http://schemas.microsoft.com/office/drawing/2014/main" id="{00000000-0008-0000-2500-000053180000}"/>
            </a:ext>
          </a:extLst>
        </xdr:cNvPr>
        <xdr:cNvSpPr>
          <a:spLocks noChangeShapeType="1"/>
        </xdr:cNvSpPr>
      </xdr:nvSpPr>
      <xdr:spPr bwMode="auto">
        <a:xfrm flipH="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228" name="AutoShape 28">
          <a:extLst>
            <a:ext uri="{FF2B5EF4-FFF2-40B4-BE49-F238E27FC236}">
              <a16:creationId xmlns:a16="http://schemas.microsoft.com/office/drawing/2014/main" id="{00000000-0008-0000-2500-000054180000}"/>
            </a:ext>
          </a:extLst>
        </xdr:cNvPr>
        <xdr:cNvSpPr>
          <a:spLocks noChangeArrowheads="1"/>
        </xdr:cNvSpPr>
      </xdr:nvSpPr>
      <xdr:spPr bwMode="auto">
        <a:xfrm>
          <a:off x="0" y="0"/>
          <a:ext cx="0" cy="0"/>
        </a:xfrm>
        <a:prstGeom prst="bevel">
          <a:avLst>
            <a:gd name="adj" fmla="val 5213"/>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0</xdr:colOff>
      <xdr:row>6</xdr:row>
      <xdr:rowOff>0</xdr:rowOff>
    </xdr:from>
    <xdr:to>
      <xdr:col>34</xdr:col>
      <xdr:colOff>152400</xdr:colOff>
      <xdr:row>8</xdr:row>
      <xdr:rowOff>38100</xdr:rowOff>
    </xdr:to>
    <xdr:sp macro="" textlink="">
      <xdr:nvSpPr>
        <xdr:cNvPr id="30" name="角丸四角形 29">
          <a:extLst>
            <a:ext uri="{FF2B5EF4-FFF2-40B4-BE49-F238E27FC236}">
              <a16:creationId xmlns:a16="http://schemas.microsoft.com/office/drawing/2014/main" id="{00000000-0008-0000-2500-00001E000000}"/>
            </a:ext>
          </a:extLst>
        </xdr:cNvPr>
        <xdr:cNvSpPr/>
      </xdr:nvSpPr>
      <xdr:spPr>
        <a:xfrm>
          <a:off x="6181725" y="1428750"/>
          <a:ext cx="1819275" cy="514350"/>
        </a:xfrm>
        <a:prstGeom prst="roundRect">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accent6">
                  <a:lumMod val="20000"/>
                  <a:lumOff val="80000"/>
                </a:schemeClr>
              </a:solidFill>
            </a:rPr>
            <a:t>■</a:t>
          </a:r>
          <a:r>
            <a:rPr kumimoji="1" lang="ja-JP" altLang="en-US" sz="1100">
              <a:solidFill>
                <a:sysClr val="windowText" lastClr="000000"/>
              </a:solidFill>
            </a:rPr>
            <a:t>のセル内は手   入  力</a:t>
          </a:r>
          <a:endParaRPr kumimoji="1" lang="en-US" altLang="ja-JP" sz="1100">
            <a:solidFill>
              <a:sysClr val="windowText" lastClr="000000"/>
            </a:solidFill>
          </a:endParaRPr>
        </a:p>
        <a:p>
          <a:pPr algn="ctr"/>
          <a:r>
            <a:rPr kumimoji="1" lang="ja-JP" altLang="en-US" sz="1100">
              <a:solidFill>
                <a:schemeClr val="accent5">
                  <a:lumMod val="60000"/>
                  <a:lumOff val="40000"/>
                </a:schemeClr>
              </a:solidFill>
            </a:rPr>
            <a:t>■</a:t>
          </a:r>
          <a:r>
            <a:rPr kumimoji="1" lang="ja-JP" altLang="en-US" sz="1100">
              <a:solidFill>
                <a:sysClr val="windowText" lastClr="000000"/>
              </a:solidFill>
            </a:rPr>
            <a:t>のセル内は自動入力</a:t>
          </a:r>
          <a:r>
            <a:rPr kumimoji="1" lang="en-US" altLang="ja-JP" sz="1100">
              <a:solidFill>
                <a:sysClr val="windowText" lastClr="000000"/>
              </a:solidFill>
            </a:rPr>
            <a:t> </a:t>
          </a:r>
        </a:p>
      </xdr:txBody>
    </xdr:sp>
    <xdr:clientData fPrintsWithSheet="0"/>
  </xdr:twoCellAnchor>
</xdr:wsDr>
</file>

<file path=xl/drawings/drawing35.xml><?xml version="1.0" encoding="utf-8"?>
<xdr:wsDr xmlns:xdr="http://schemas.openxmlformats.org/drawingml/2006/spreadsheetDrawing" xmlns:a="http://schemas.openxmlformats.org/drawingml/2006/main">
  <xdr:twoCellAnchor>
    <xdr:from>
      <xdr:col>14</xdr:col>
      <xdr:colOff>336177</xdr:colOff>
      <xdr:row>41</xdr:row>
      <xdr:rowOff>89648</xdr:rowOff>
    </xdr:from>
    <xdr:to>
      <xdr:col>21</xdr:col>
      <xdr:colOff>201706</xdr:colOff>
      <xdr:row>50</xdr:row>
      <xdr:rowOff>190500</xdr:rowOff>
    </xdr:to>
    <xdr:cxnSp macro="">
      <xdr:nvCxnSpPr>
        <xdr:cNvPr id="2" name="直線矢印コネクタ 1">
          <a:extLst>
            <a:ext uri="{FF2B5EF4-FFF2-40B4-BE49-F238E27FC236}">
              <a16:creationId xmlns:a16="http://schemas.microsoft.com/office/drawing/2014/main" id="{00000000-0008-0000-2600-000002000000}"/>
            </a:ext>
          </a:extLst>
        </xdr:cNvPr>
        <xdr:cNvCxnSpPr/>
      </xdr:nvCxnSpPr>
      <xdr:spPr>
        <a:xfrm flipV="1">
          <a:off x="7422777" y="9081248"/>
          <a:ext cx="5415429" cy="24757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324971</xdr:colOff>
      <xdr:row>34</xdr:row>
      <xdr:rowOff>201706</xdr:rowOff>
    </xdr:from>
    <xdr:to>
      <xdr:col>17</xdr:col>
      <xdr:colOff>493059</xdr:colOff>
      <xdr:row>55</xdr:row>
      <xdr:rowOff>67235</xdr:rowOff>
    </xdr:to>
    <xdr:cxnSp macro="">
      <xdr:nvCxnSpPr>
        <xdr:cNvPr id="3" name="直線矢印コネクタ 2">
          <a:extLst>
            <a:ext uri="{FF2B5EF4-FFF2-40B4-BE49-F238E27FC236}">
              <a16:creationId xmlns:a16="http://schemas.microsoft.com/office/drawing/2014/main" id="{00000000-0008-0000-2600-000003000000}"/>
            </a:ext>
          </a:extLst>
        </xdr:cNvPr>
        <xdr:cNvCxnSpPr/>
      </xdr:nvCxnSpPr>
      <xdr:spPr>
        <a:xfrm flipV="1">
          <a:off x="7411571" y="7593106"/>
          <a:ext cx="2866838" cy="46788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224117</xdr:colOff>
      <xdr:row>3</xdr:row>
      <xdr:rowOff>89646</xdr:rowOff>
    </xdr:from>
    <xdr:to>
      <xdr:col>11</xdr:col>
      <xdr:colOff>586627</xdr:colOff>
      <xdr:row>5</xdr:row>
      <xdr:rowOff>43702</xdr:rowOff>
    </xdr:to>
    <xdr:sp macro="" textlink="">
      <xdr:nvSpPr>
        <xdr:cNvPr id="4" name="角丸四角形 3">
          <a:extLst>
            <a:ext uri="{FF2B5EF4-FFF2-40B4-BE49-F238E27FC236}">
              <a16:creationId xmlns:a16="http://schemas.microsoft.com/office/drawing/2014/main" id="{00000000-0008-0000-2600-000004000000}"/>
            </a:ext>
          </a:extLst>
        </xdr:cNvPr>
        <xdr:cNvSpPr/>
      </xdr:nvSpPr>
      <xdr:spPr>
        <a:xfrm>
          <a:off x="4777067" y="502396"/>
          <a:ext cx="1816660" cy="500156"/>
        </a:xfrm>
        <a:prstGeom prst="roundRect">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accent6">
                  <a:lumMod val="20000"/>
                  <a:lumOff val="80000"/>
                </a:schemeClr>
              </a:solidFill>
            </a:rPr>
            <a:t>■</a:t>
          </a:r>
          <a:r>
            <a:rPr kumimoji="1" lang="ja-JP" altLang="en-US" sz="1100">
              <a:solidFill>
                <a:sysClr val="windowText" lastClr="000000"/>
              </a:solidFill>
            </a:rPr>
            <a:t>のセル内は手 入  力</a:t>
          </a:r>
          <a:endParaRPr kumimoji="1" lang="en-US" altLang="ja-JP" sz="1100">
            <a:solidFill>
              <a:sysClr val="windowText" lastClr="000000"/>
            </a:solidFill>
          </a:endParaRPr>
        </a:p>
        <a:p>
          <a:pPr algn="ctr"/>
          <a:r>
            <a:rPr kumimoji="1" lang="ja-JP" altLang="en-US" sz="1100">
              <a:solidFill>
                <a:schemeClr val="accent5">
                  <a:lumMod val="60000"/>
                  <a:lumOff val="40000"/>
                </a:schemeClr>
              </a:solidFill>
            </a:rPr>
            <a:t>■</a:t>
          </a:r>
          <a:r>
            <a:rPr kumimoji="1" lang="ja-JP" altLang="en-US" sz="1100">
              <a:solidFill>
                <a:sysClr val="windowText" lastClr="000000"/>
              </a:solidFill>
            </a:rPr>
            <a:t>のセル内は自動入力</a:t>
          </a:r>
          <a:r>
            <a:rPr kumimoji="1" lang="en-US" altLang="ja-JP" sz="1100">
              <a:solidFill>
                <a:sysClr val="windowText" lastClr="000000"/>
              </a:solidFill>
            </a:rPr>
            <a:t> </a:t>
          </a:r>
        </a:p>
      </xdr:txBody>
    </xdr:sp>
    <xdr:clientData fPrintsWithSheet="0"/>
  </xdr:twoCellAnchor>
</xdr:wsDr>
</file>

<file path=xl/drawings/drawing36.xml><?xml version="1.0" encoding="utf-8"?>
<xdr:wsDr xmlns:xdr="http://schemas.openxmlformats.org/drawingml/2006/spreadsheetDrawing" xmlns:a="http://schemas.openxmlformats.org/drawingml/2006/main">
  <xdr:twoCellAnchor>
    <xdr:from>
      <xdr:col>34</xdr:col>
      <xdr:colOff>0</xdr:colOff>
      <xdr:row>5</xdr:row>
      <xdr:rowOff>0</xdr:rowOff>
    </xdr:from>
    <xdr:to>
      <xdr:col>44</xdr:col>
      <xdr:colOff>9525</xdr:colOff>
      <xdr:row>7</xdr:row>
      <xdr:rowOff>38100</xdr:rowOff>
    </xdr:to>
    <xdr:sp macro="" textlink="">
      <xdr:nvSpPr>
        <xdr:cNvPr id="4" name="角丸四角形 3">
          <a:extLst>
            <a:ext uri="{FF2B5EF4-FFF2-40B4-BE49-F238E27FC236}">
              <a16:creationId xmlns:a16="http://schemas.microsoft.com/office/drawing/2014/main" id="{00000000-0008-0000-2700-000004000000}"/>
            </a:ext>
          </a:extLst>
        </xdr:cNvPr>
        <xdr:cNvSpPr/>
      </xdr:nvSpPr>
      <xdr:spPr>
        <a:xfrm>
          <a:off x="6153150" y="1190625"/>
          <a:ext cx="1819275" cy="514350"/>
        </a:xfrm>
        <a:prstGeom prst="roundRect">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accent6">
                  <a:lumMod val="20000"/>
                  <a:lumOff val="80000"/>
                </a:schemeClr>
              </a:solidFill>
            </a:rPr>
            <a:t>■</a:t>
          </a:r>
          <a:r>
            <a:rPr kumimoji="1" lang="ja-JP" altLang="en-US" sz="1100">
              <a:solidFill>
                <a:sysClr val="windowText" lastClr="000000"/>
              </a:solidFill>
            </a:rPr>
            <a:t>のセル内は手   入  力</a:t>
          </a:r>
          <a:endParaRPr kumimoji="1" lang="en-US" altLang="ja-JP" sz="1100">
            <a:solidFill>
              <a:sysClr val="windowText" lastClr="000000"/>
            </a:solidFill>
          </a:endParaRPr>
        </a:p>
        <a:p>
          <a:pPr algn="ctr"/>
          <a:r>
            <a:rPr kumimoji="1" lang="ja-JP" altLang="en-US" sz="1100">
              <a:solidFill>
                <a:schemeClr val="accent5">
                  <a:lumMod val="60000"/>
                  <a:lumOff val="40000"/>
                </a:schemeClr>
              </a:solidFill>
            </a:rPr>
            <a:t>■</a:t>
          </a:r>
          <a:r>
            <a:rPr kumimoji="1" lang="ja-JP" altLang="en-US" sz="1100">
              <a:solidFill>
                <a:sysClr val="windowText" lastClr="000000"/>
              </a:solidFill>
            </a:rPr>
            <a:t>のセル内は自動入力</a:t>
          </a:r>
          <a:r>
            <a:rPr kumimoji="1" lang="en-US" altLang="ja-JP" sz="1100">
              <a:solidFill>
                <a:sysClr val="windowText" lastClr="000000"/>
              </a:solidFill>
            </a:rPr>
            <a:t> </a:t>
          </a:r>
        </a:p>
      </xdr:txBody>
    </xdr:sp>
    <xdr:clientData fPrintsWithSheet="0"/>
  </xdr:twoCellAnchor>
</xdr:wsDr>
</file>

<file path=xl/drawings/drawing37.xml><?xml version="1.0" encoding="utf-8"?>
<xdr:wsDr xmlns:xdr="http://schemas.openxmlformats.org/drawingml/2006/spreadsheetDrawing" xmlns:a="http://schemas.openxmlformats.org/drawingml/2006/main">
  <xdr:twoCellAnchor>
    <xdr:from>
      <xdr:col>34</xdr:col>
      <xdr:colOff>0</xdr:colOff>
      <xdr:row>5</xdr:row>
      <xdr:rowOff>0</xdr:rowOff>
    </xdr:from>
    <xdr:to>
      <xdr:col>44</xdr:col>
      <xdr:colOff>9525</xdr:colOff>
      <xdr:row>7</xdr:row>
      <xdr:rowOff>38100</xdr:rowOff>
    </xdr:to>
    <xdr:sp macro="" textlink="">
      <xdr:nvSpPr>
        <xdr:cNvPr id="2" name="角丸四角形 1">
          <a:extLst>
            <a:ext uri="{FF2B5EF4-FFF2-40B4-BE49-F238E27FC236}">
              <a16:creationId xmlns:a16="http://schemas.microsoft.com/office/drawing/2014/main" id="{00000000-0008-0000-2800-000002000000}"/>
            </a:ext>
          </a:extLst>
        </xdr:cNvPr>
        <xdr:cNvSpPr/>
      </xdr:nvSpPr>
      <xdr:spPr>
        <a:xfrm>
          <a:off x="6045200" y="1174750"/>
          <a:ext cx="1787525" cy="508000"/>
        </a:xfrm>
        <a:prstGeom prst="roundRect">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accent6">
                  <a:lumMod val="20000"/>
                  <a:lumOff val="80000"/>
                </a:schemeClr>
              </a:solidFill>
            </a:rPr>
            <a:t>■</a:t>
          </a:r>
          <a:r>
            <a:rPr kumimoji="1" lang="ja-JP" altLang="en-US" sz="1100">
              <a:solidFill>
                <a:sysClr val="windowText" lastClr="000000"/>
              </a:solidFill>
            </a:rPr>
            <a:t>のセル内は手   入  力</a:t>
          </a:r>
          <a:endParaRPr kumimoji="1" lang="en-US" altLang="ja-JP" sz="1100">
            <a:solidFill>
              <a:sysClr val="windowText" lastClr="000000"/>
            </a:solidFill>
          </a:endParaRPr>
        </a:p>
        <a:p>
          <a:pPr algn="ctr"/>
          <a:r>
            <a:rPr kumimoji="1" lang="ja-JP" altLang="en-US" sz="1100">
              <a:solidFill>
                <a:schemeClr val="accent5">
                  <a:lumMod val="60000"/>
                  <a:lumOff val="40000"/>
                </a:schemeClr>
              </a:solidFill>
            </a:rPr>
            <a:t>■</a:t>
          </a:r>
          <a:r>
            <a:rPr kumimoji="1" lang="ja-JP" altLang="en-US" sz="1100">
              <a:solidFill>
                <a:sysClr val="windowText" lastClr="000000"/>
              </a:solidFill>
            </a:rPr>
            <a:t>のセル内は自動入力</a:t>
          </a:r>
          <a:r>
            <a:rPr kumimoji="1" lang="en-US" altLang="ja-JP" sz="1100">
              <a:solidFill>
                <a:sysClr val="windowText" lastClr="000000"/>
              </a:solidFill>
            </a:rPr>
            <a:t> </a:t>
          </a:r>
        </a:p>
      </xdr:txBody>
    </xdr:sp>
    <xdr:clientData fPrintsWithSheet="0"/>
  </xdr:twoCellAnchor>
</xdr:wsDr>
</file>

<file path=xl/drawings/drawing38.xml><?xml version="1.0" encoding="utf-8"?>
<xdr:wsDr xmlns:xdr="http://schemas.openxmlformats.org/drawingml/2006/spreadsheetDrawing" xmlns:a="http://schemas.openxmlformats.org/drawingml/2006/main">
  <xdr:twoCellAnchor>
    <xdr:from>
      <xdr:col>34</xdr:col>
      <xdr:colOff>0</xdr:colOff>
      <xdr:row>5</xdr:row>
      <xdr:rowOff>0</xdr:rowOff>
    </xdr:from>
    <xdr:to>
      <xdr:col>44</xdr:col>
      <xdr:colOff>9525</xdr:colOff>
      <xdr:row>7</xdr:row>
      <xdr:rowOff>38100</xdr:rowOff>
    </xdr:to>
    <xdr:sp macro="" textlink="">
      <xdr:nvSpPr>
        <xdr:cNvPr id="2" name="角丸四角形 3">
          <a:extLst>
            <a:ext uri="{FF2B5EF4-FFF2-40B4-BE49-F238E27FC236}">
              <a16:creationId xmlns:a16="http://schemas.microsoft.com/office/drawing/2014/main" id="{00000000-0008-0000-2900-000002000000}"/>
            </a:ext>
          </a:extLst>
        </xdr:cNvPr>
        <xdr:cNvSpPr/>
      </xdr:nvSpPr>
      <xdr:spPr>
        <a:xfrm>
          <a:off x="6153150" y="1190625"/>
          <a:ext cx="2333625" cy="514350"/>
        </a:xfrm>
        <a:prstGeom prst="roundRect">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accent6">
                  <a:lumMod val="20000"/>
                  <a:lumOff val="80000"/>
                </a:schemeClr>
              </a:solidFill>
            </a:rPr>
            <a:t>■</a:t>
          </a:r>
          <a:r>
            <a:rPr kumimoji="1" lang="ja-JP" altLang="en-US" sz="1100">
              <a:solidFill>
                <a:sysClr val="windowText" lastClr="000000"/>
              </a:solidFill>
            </a:rPr>
            <a:t>のセル内は手   入  力</a:t>
          </a:r>
          <a:endParaRPr kumimoji="1" lang="en-US" altLang="ja-JP" sz="1100">
            <a:solidFill>
              <a:sysClr val="windowText" lastClr="000000"/>
            </a:solidFill>
          </a:endParaRPr>
        </a:p>
        <a:p>
          <a:pPr algn="ctr"/>
          <a:r>
            <a:rPr kumimoji="1" lang="ja-JP" altLang="en-US" sz="1100">
              <a:solidFill>
                <a:schemeClr val="accent5">
                  <a:lumMod val="60000"/>
                  <a:lumOff val="40000"/>
                </a:schemeClr>
              </a:solidFill>
            </a:rPr>
            <a:t>■</a:t>
          </a:r>
          <a:r>
            <a:rPr kumimoji="1" lang="ja-JP" altLang="en-US" sz="1100">
              <a:solidFill>
                <a:sysClr val="windowText" lastClr="000000"/>
              </a:solidFill>
            </a:rPr>
            <a:t>のセル内は自動入力</a:t>
          </a:r>
          <a:r>
            <a:rPr kumimoji="1" lang="en-US" altLang="ja-JP" sz="1100">
              <a:solidFill>
                <a:sysClr val="windowText" lastClr="000000"/>
              </a:solidFill>
            </a:rPr>
            <a:t> </a:t>
          </a:r>
        </a:p>
      </xdr:txBody>
    </xdr:sp>
    <xdr:clientData fPrintsWithSheet="0"/>
  </xdr:twoCellAnchor>
  <xdr:twoCellAnchor editAs="oneCell">
    <xdr:from>
      <xdr:col>34</xdr:col>
      <xdr:colOff>0</xdr:colOff>
      <xdr:row>23</xdr:row>
      <xdr:rowOff>0</xdr:rowOff>
    </xdr:from>
    <xdr:to>
      <xdr:col>67</xdr:col>
      <xdr:colOff>9525</xdr:colOff>
      <xdr:row>25</xdr:row>
      <xdr:rowOff>314325</xdr:rowOff>
    </xdr:to>
    <xdr:pic>
      <xdr:nvPicPr>
        <xdr:cNvPr id="4" name="図 3">
          <a:extLst>
            <a:ext uri="{FF2B5EF4-FFF2-40B4-BE49-F238E27FC236}">
              <a16:creationId xmlns:a16="http://schemas.microsoft.com/office/drawing/2014/main" id="{00000000-0008-0000-2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53150" y="5562600"/>
          <a:ext cx="6496050"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9.xml><?xml version="1.0" encoding="utf-8"?>
<xdr:wsDr xmlns:xdr="http://schemas.openxmlformats.org/drawingml/2006/spreadsheetDrawing" xmlns:a="http://schemas.openxmlformats.org/drawingml/2006/main">
  <xdr:twoCellAnchor>
    <xdr:from>
      <xdr:col>14</xdr:col>
      <xdr:colOff>336177</xdr:colOff>
      <xdr:row>41</xdr:row>
      <xdr:rowOff>89648</xdr:rowOff>
    </xdr:from>
    <xdr:to>
      <xdr:col>21</xdr:col>
      <xdr:colOff>201706</xdr:colOff>
      <xdr:row>50</xdr:row>
      <xdr:rowOff>190500</xdr:rowOff>
    </xdr:to>
    <xdr:cxnSp macro="">
      <xdr:nvCxnSpPr>
        <xdr:cNvPr id="2" name="直線矢印コネクタ 1">
          <a:extLst>
            <a:ext uri="{FF2B5EF4-FFF2-40B4-BE49-F238E27FC236}">
              <a16:creationId xmlns:a16="http://schemas.microsoft.com/office/drawing/2014/main" id="{00000000-0008-0000-2A00-000002000000}"/>
            </a:ext>
          </a:extLst>
        </xdr:cNvPr>
        <xdr:cNvCxnSpPr/>
      </xdr:nvCxnSpPr>
      <xdr:spPr>
        <a:xfrm flipV="1">
          <a:off x="7432302" y="9128873"/>
          <a:ext cx="5428129" cy="24916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324971</xdr:colOff>
      <xdr:row>34</xdr:row>
      <xdr:rowOff>201706</xdr:rowOff>
    </xdr:from>
    <xdr:to>
      <xdr:col>17</xdr:col>
      <xdr:colOff>493059</xdr:colOff>
      <xdr:row>55</xdr:row>
      <xdr:rowOff>67235</xdr:rowOff>
    </xdr:to>
    <xdr:cxnSp macro="">
      <xdr:nvCxnSpPr>
        <xdr:cNvPr id="3" name="直線矢印コネクタ 2">
          <a:extLst>
            <a:ext uri="{FF2B5EF4-FFF2-40B4-BE49-F238E27FC236}">
              <a16:creationId xmlns:a16="http://schemas.microsoft.com/office/drawing/2014/main" id="{00000000-0008-0000-2A00-000003000000}"/>
            </a:ext>
          </a:extLst>
        </xdr:cNvPr>
        <xdr:cNvCxnSpPr/>
      </xdr:nvCxnSpPr>
      <xdr:spPr>
        <a:xfrm flipV="1">
          <a:off x="7421096" y="7640731"/>
          <a:ext cx="2873188" cy="46947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212912</xdr:colOff>
      <xdr:row>3</xdr:row>
      <xdr:rowOff>100853</xdr:rowOff>
    </xdr:from>
    <xdr:to>
      <xdr:col>11</xdr:col>
      <xdr:colOff>575422</xdr:colOff>
      <xdr:row>5</xdr:row>
      <xdr:rowOff>54909</xdr:rowOff>
    </xdr:to>
    <xdr:sp macro="" textlink="">
      <xdr:nvSpPr>
        <xdr:cNvPr id="4" name="角丸四角形 3">
          <a:extLst>
            <a:ext uri="{FF2B5EF4-FFF2-40B4-BE49-F238E27FC236}">
              <a16:creationId xmlns:a16="http://schemas.microsoft.com/office/drawing/2014/main" id="{00000000-0008-0000-2A00-000004000000}"/>
            </a:ext>
          </a:extLst>
        </xdr:cNvPr>
        <xdr:cNvSpPr/>
      </xdr:nvSpPr>
      <xdr:spPr>
        <a:xfrm>
          <a:off x="4784912" y="526677"/>
          <a:ext cx="1819275" cy="514350"/>
        </a:xfrm>
        <a:prstGeom prst="roundRect">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accent6">
                  <a:lumMod val="20000"/>
                  <a:lumOff val="80000"/>
                </a:schemeClr>
              </a:solidFill>
            </a:rPr>
            <a:t>■</a:t>
          </a:r>
          <a:r>
            <a:rPr kumimoji="1" lang="ja-JP" altLang="en-US" sz="1100">
              <a:solidFill>
                <a:sysClr val="windowText" lastClr="000000"/>
              </a:solidFill>
            </a:rPr>
            <a:t>のセル内は手 入  力</a:t>
          </a:r>
          <a:endParaRPr kumimoji="1" lang="en-US" altLang="ja-JP" sz="1100">
            <a:solidFill>
              <a:sysClr val="windowText" lastClr="000000"/>
            </a:solidFill>
          </a:endParaRPr>
        </a:p>
        <a:p>
          <a:pPr algn="ctr"/>
          <a:r>
            <a:rPr kumimoji="1" lang="ja-JP" altLang="en-US" sz="1100">
              <a:solidFill>
                <a:schemeClr val="accent5">
                  <a:lumMod val="60000"/>
                  <a:lumOff val="40000"/>
                </a:schemeClr>
              </a:solidFill>
            </a:rPr>
            <a:t>■</a:t>
          </a:r>
          <a:r>
            <a:rPr kumimoji="1" lang="ja-JP" altLang="en-US" sz="1100">
              <a:solidFill>
                <a:sysClr val="windowText" lastClr="000000"/>
              </a:solidFill>
            </a:rPr>
            <a:t>のセル内は自動入力</a:t>
          </a:r>
          <a:r>
            <a:rPr kumimoji="1" lang="en-US" altLang="ja-JP" sz="1100">
              <a:solidFill>
                <a:sysClr val="windowText" lastClr="000000"/>
              </a:solidFill>
            </a:rPr>
            <a:t> </a:t>
          </a:r>
        </a:p>
      </xdr:txBody>
    </xdr:sp>
    <xdr:clientData fPrintsWithSheet="0"/>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88458</xdr:colOff>
          <xdr:row>15</xdr:row>
          <xdr:rowOff>23854</xdr:rowOff>
        </xdr:from>
        <xdr:to>
          <xdr:col>13</xdr:col>
          <xdr:colOff>27498</xdr:colOff>
          <xdr:row>16</xdr:row>
          <xdr:rowOff>281940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2183958" y="4862554"/>
              <a:ext cx="320040" cy="578126"/>
              <a:chOff x="2197551" y="4842011"/>
              <a:chExt cx="323354" cy="576116"/>
            </a:xfrm>
          </xdr:grpSpPr>
          <xdr:sp macro="" textlink="">
            <xdr:nvSpPr>
              <xdr:cNvPr id="142337" name="Check Box 1" hidden="1">
                <a:extLst>
                  <a:ext uri="{63B3BB69-23CF-44E3-9099-C40C66FF867C}">
                    <a14:compatExt spid="_x0000_s142337"/>
                  </a:ext>
                  <a:ext uri="{FF2B5EF4-FFF2-40B4-BE49-F238E27FC236}">
                    <a16:creationId xmlns:a16="http://schemas.microsoft.com/office/drawing/2014/main" id="{00000000-0008-0000-0400-0000012C0200}"/>
                  </a:ext>
                </a:extLst>
              </xdr:cNvPr>
              <xdr:cNvSpPr/>
            </xdr:nvSpPr>
            <xdr:spPr bwMode="auto">
              <a:xfrm>
                <a:off x="2210794" y="4842011"/>
                <a:ext cx="308114"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338" name="Check Box 2" hidden="1">
                <a:extLst>
                  <a:ext uri="{63B3BB69-23CF-44E3-9099-C40C66FF867C}">
                    <a14:compatExt spid="_x0000_s142338"/>
                  </a:ext>
                  <a:ext uri="{FF2B5EF4-FFF2-40B4-BE49-F238E27FC236}">
                    <a16:creationId xmlns:a16="http://schemas.microsoft.com/office/drawing/2014/main" id="{00000000-0008-0000-0400-0000022C0200}"/>
                  </a:ext>
                </a:extLst>
              </xdr:cNvPr>
              <xdr:cNvSpPr/>
            </xdr:nvSpPr>
            <xdr:spPr bwMode="auto">
              <a:xfrm>
                <a:off x="2197551" y="5151427"/>
                <a:ext cx="323354"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99722</xdr:colOff>
          <xdr:row>21</xdr:row>
          <xdr:rowOff>29486</xdr:rowOff>
        </xdr:from>
        <xdr:to>
          <xdr:col>13</xdr:col>
          <xdr:colOff>31142</xdr:colOff>
          <xdr:row>22</xdr:row>
          <xdr:rowOff>296186</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195222" y="6788426"/>
              <a:ext cx="312420" cy="586740"/>
              <a:chOff x="2182302" y="6741685"/>
              <a:chExt cx="315733" cy="584788"/>
            </a:xfrm>
          </xdr:grpSpPr>
          <xdr:sp macro="" textlink="">
            <xdr:nvSpPr>
              <xdr:cNvPr id="142339" name="Check Box 3" hidden="1">
                <a:extLst>
                  <a:ext uri="{63B3BB69-23CF-44E3-9099-C40C66FF867C}">
                    <a14:compatExt spid="_x0000_s142339"/>
                  </a:ext>
                  <a:ext uri="{FF2B5EF4-FFF2-40B4-BE49-F238E27FC236}">
                    <a16:creationId xmlns:a16="http://schemas.microsoft.com/office/drawing/2014/main" id="{00000000-0008-0000-0400-0000032C0200}"/>
                  </a:ext>
                </a:extLst>
              </xdr:cNvPr>
              <xdr:cNvSpPr/>
            </xdr:nvSpPr>
            <xdr:spPr bwMode="auto">
              <a:xfrm>
                <a:off x="2182302" y="6741685"/>
                <a:ext cx="315733" cy="2514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340" name="Check Box 4" hidden="1">
                <a:extLst>
                  <a:ext uri="{63B3BB69-23CF-44E3-9099-C40C66FF867C}">
                    <a14:compatExt spid="_x0000_s142340"/>
                  </a:ext>
                  <a:ext uri="{FF2B5EF4-FFF2-40B4-BE49-F238E27FC236}">
                    <a16:creationId xmlns:a16="http://schemas.microsoft.com/office/drawing/2014/main" id="{00000000-0008-0000-0400-0000042C0200}"/>
                  </a:ext>
                </a:extLst>
              </xdr:cNvPr>
              <xdr:cNvSpPr/>
            </xdr:nvSpPr>
            <xdr:spPr bwMode="auto">
              <a:xfrm>
                <a:off x="2182302" y="7067392"/>
                <a:ext cx="315733" cy="2590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106680</xdr:colOff>
          <xdr:row>95</xdr:row>
          <xdr:rowOff>38100</xdr:rowOff>
        </xdr:from>
        <xdr:to>
          <xdr:col>13</xdr:col>
          <xdr:colOff>38100</xdr:colOff>
          <xdr:row>95</xdr:row>
          <xdr:rowOff>297180</xdr:rowOff>
        </xdr:to>
        <xdr:sp macro="" textlink="">
          <xdr:nvSpPr>
            <xdr:cNvPr id="142341" name="Check Box 5" hidden="1">
              <a:extLst>
                <a:ext uri="{63B3BB69-23CF-44E3-9099-C40C66FF867C}">
                  <a14:compatExt spid="_x0000_s142341"/>
                </a:ext>
                <a:ext uri="{FF2B5EF4-FFF2-40B4-BE49-F238E27FC236}">
                  <a16:creationId xmlns:a16="http://schemas.microsoft.com/office/drawing/2014/main" id="{00000000-0008-0000-0400-000005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99060</xdr:colOff>
          <xdr:row>95</xdr:row>
          <xdr:rowOff>38100</xdr:rowOff>
        </xdr:from>
        <xdr:to>
          <xdr:col>18</xdr:col>
          <xdr:colOff>30480</xdr:colOff>
          <xdr:row>95</xdr:row>
          <xdr:rowOff>297180</xdr:rowOff>
        </xdr:to>
        <xdr:sp macro="" textlink="">
          <xdr:nvSpPr>
            <xdr:cNvPr id="142342" name="Check Box 6" hidden="1">
              <a:extLst>
                <a:ext uri="{63B3BB69-23CF-44E3-9099-C40C66FF867C}">
                  <a14:compatExt spid="_x0000_s142342"/>
                </a:ext>
                <a:ext uri="{FF2B5EF4-FFF2-40B4-BE49-F238E27FC236}">
                  <a16:creationId xmlns:a16="http://schemas.microsoft.com/office/drawing/2014/main" id="{00000000-0008-0000-0400-000006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90</xdr:row>
          <xdr:rowOff>30480</xdr:rowOff>
        </xdr:from>
        <xdr:to>
          <xdr:col>2</xdr:col>
          <xdr:colOff>60960</xdr:colOff>
          <xdr:row>90</xdr:row>
          <xdr:rowOff>289560</xdr:rowOff>
        </xdr:to>
        <xdr:sp macro="" textlink="">
          <xdr:nvSpPr>
            <xdr:cNvPr id="142343" name="Check Box 7" hidden="1">
              <a:extLst>
                <a:ext uri="{63B3BB69-23CF-44E3-9099-C40C66FF867C}">
                  <a14:compatExt spid="_x0000_s142343"/>
                </a:ext>
                <a:ext uri="{FF2B5EF4-FFF2-40B4-BE49-F238E27FC236}">
                  <a16:creationId xmlns:a16="http://schemas.microsoft.com/office/drawing/2014/main" id="{00000000-0008-0000-0400-000007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90</xdr:row>
          <xdr:rowOff>30480</xdr:rowOff>
        </xdr:from>
        <xdr:to>
          <xdr:col>7</xdr:col>
          <xdr:colOff>45720</xdr:colOff>
          <xdr:row>90</xdr:row>
          <xdr:rowOff>289560</xdr:rowOff>
        </xdr:to>
        <xdr:sp macro="" textlink="">
          <xdr:nvSpPr>
            <xdr:cNvPr id="142344" name="Check Box 8" hidden="1">
              <a:extLst>
                <a:ext uri="{63B3BB69-23CF-44E3-9099-C40C66FF867C}">
                  <a14:compatExt spid="_x0000_s142344"/>
                </a:ext>
                <a:ext uri="{FF2B5EF4-FFF2-40B4-BE49-F238E27FC236}">
                  <a16:creationId xmlns:a16="http://schemas.microsoft.com/office/drawing/2014/main" id="{00000000-0008-0000-0400-000008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100</xdr:row>
          <xdr:rowOff>182880</xdr:rowOff>
        </xdr:from>
        <xdr:to>
          <xdr:col>2</xdr:col>
          <xdr:colOff>38100</xdr:colOff>
          <xdr:row>100</xdr:row>
          <xdr:rowOff>403860</xdr:rowOff>
        </xdr:to>
        <xdr:sp macro="" textlink="">
          <xdr:nvSpPr>
            <xdr:cNvPr id="142345" name="Check Box 9" hidden="1">
              <a:extLst>
                <a:ext uri="{63B3BB69-23CF-44E3-9099-C40C66FF867C}">
                  <a14:compatExt spid="_x0000_s142345"/>
                </a:ext>
                <a:ext uri="{FF2B5EF4-FFF2-40B4-BE49-F238E27FC236}">
                  <a16:creationId xmlns:a16="http://schemas.microsoft.com/office/drawing/2014/main" id="{00000000-0008-0000-0400-000009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100</xdr:row>
          <xdr:rowOff>182880</xdr:rowOff>
        </xdr:from>
        <xdr:to>
          <xdr:col>2</xdr:col>
          <xdr:colOff>45720</xdr:colOff>
          <xdr:row>100</xdr:row>
          <xdr:rowOff>403860</xdr:rowOff>
        </xdr:to>
        <xdr:sp macro="" textlink="">
          <xdr:nvSpPr>
            <xdr:cNvPr id="142346" name="Check Box 10" hidden="1">
              <a:extLst>
                <a:ext uri="{63B3BB69-23CF-44E3-9099-C40C66FF867C}">
                  <a14:compatExt spid="_x0000_s142346"/>
                </a:ext>
                <a:ext uri="{FF2B5EF4-FFF2-40B4-BE49-F238E27FC236}">
                  <a16:creationId xmlns:a16="http://schemas.microsoft.com/office/drawing/2014/main" id="{00000000-0008-0000-0400-00000A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100</xdr:row>
          <xdr:rowOff>365760</xdr:rowOff>
        </xdr:from>
        <xdr:to>
          <xdr:col>2</xdr:col>
          <xdr:colOff>30480</xdr:colOff>
          <xdr:row>100</xdr:row>
          <xdr:rowOff>579120</xdr:rowOff>
        </xdr:to>
        <xdr:sp macro="" textlink="">
          <xdr:nvSpPr>
            <xdr:cNvPr id="142348" name="Check Box 12" hidden="1">
              <a:extLst>
                <a:ext uri="{63B3BB69-23CF-44E3-9099-C40C66FF867C}">
                  <a14:compatExt spid="_x0000_s142348"/>
                </a:ext>
                <a:ext uri="{FF2B5EF4-FFF2-40B4-BE49-F238E27FC236}">
                  <a16:creationId xmlns:a16="http://schemas.microsoft.com/office/drawing/2014/main" id="{00000000-0008-0000-0400-00000C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100</xdr:row>
          <xdr:rowOff>533400</xdr:rowOff>
        </xdr:from>
        <xdr:to>
          <xdr:col>2</xdr:col>
          <xdr:colOff>30480</xdr:colOff>
          <xdr:row>100</xdr:row>
          <xdr:rowOff>746760</xdr:rowOff>
        </xdr:to>
        <xdr:sp macro="" textlink="">
          <xdr:nvSpPr>
            <xdr:cNvPr id="142353" name="Check Box 17" hidden="1">
              <a:extLst>
                <a:ext uri="{63B3BB69-23CF-44E3-9099-C40C66FF867C}">
                  <a14:compatExt spid="_x0000_s142353"/>
                </a:ext>
                <a:ext uri="{FF2B5EF4-FFF2-40B4-BE49-F238E27FC236}">
                  <a16:creationId xmlns:a16="http://schemas.microsoft.com/office/drawing/2014/main" id="{00000000-0008-0000-0400-000011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100</xdr:row>
          <xdr:rowOff>708660</xdr:rowOff>
        </xdr:from>
        <xdr:to>
          <xdr:col>2</xdr:col>
          <xdr:colOff>38100</xdr:colOff>
          <xdr:row>101</xdr:row>
          <xdr:rowOff>22860</xdr:rowOff>
        </xdr:to>
        <xdr:sp macro="" textlink="">
          <xdr:nvSpPr>
            <xdr:cNvPr id="142355" name="Check Box 19" hidden="1">
              <a:extLst>
                <a:ext uri="{63B3BB69-23CF-44E3-9099-C40C66FF867C}">
                  <a14:compatExt spid="_x0000_s142355"/>
                </a:ext>
                <a:ext uri="{FF2B5EF4-FFF2-40B4-BE49-F238E27FC236}">
                  <a16:creationId xmlns:a16="http://schemas.microsoft.com/office/drawing/2014/main" id="{00000000-0008-0000-0400-000013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100</xdr:row>
          <xdr:rowOff>876300</xdr:rowOff>
        </xdr:from>
        <xdr:to>
          <xdr:col>2</xdr:col>
          <xdr:colOff>38100</xdr:colOff>
          <xdr:row>101</xdr:row>
          <xdr:rowOff>198120</xdr:rowOff>
        </xdr:to>
        <xdr:sp macro="" textlink="">
          <xdr:nvSpPr>
            <xdr:cNvPr id="142357" name="Check Box 21" hidden="1">
              <a:extLst>
                <a:ext uri="{63B3BB69-23CF-44E3-9099-C40C66FF867C}">
                  <a14:compatExt spid="_x0000_s142357"/>
                </a:ext>
                <a:ext uri="{FF2B5EF4-FFF2-40B4-BE49-F238E27FC236}">
                  <a16:creationId xmlns:a16="http://schemas.microsoft.com/office/drawing/2014/main" id="{00000000-0008-0000-0400-000015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101</xdr:row>
          <xdr:rowOff>137160</xdr:rowOff>
        </xdr:from>
        <xdr:to>
          <xdr:col>2</xdr:col>
          <xdr:colOff>30480</xdr:colOff>
          <xdr:row>101</xdr:row>
          <xdr:rowOff>350520</xdr:rowOff>
        </xdr:to>
        <xdr:sp macro="" textlink="">
          <xdr:nvSpPr>
            <xdr:cNvPr id="142358" name="Check Box 22" hidden="1">
              <a:extLst>
                <a:ext uri="{63B3BB69-23CF-44E3-9099-C40C66FF867C}">
                  <a14:compatExt spid="_x0000_s142358"/>
                </a:ext>
                <a:ext uri="{FF2B5EF4-FFF2-40B4-BE49-F238E27FC236}">
                  <a16:creationId xmlns:a16="http://schemas.microsoft.com/office/drawing/2014/main" id="{00000000-0008-0000-0400-000016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101</xdr:row>
          <xdr:rowOff>304800</xdr:rowOff>
        </xdr:from>
        <xdr:to>
          <xdr:col>2</xdr:col>
          <xdr:colOff>38100</xdr:colOff>
          <xdr:row>101</xdr:row>
          <xdr:rowOff>518160</xdr:rowOff>
        </xdr:to>
        <xdr:sp macro="" textlink="">
          <xdr:nvSpPr>
            <xdr:cNvPr id="142359" name="Check Box 23" hidden="1">
              <a:extLst>
                <a:ext uri="{63B3BB69-23CF-44E3-9099-C40C66FF867C}">
                  <a14:compatExt spid="_x0000_s142359"/>
                </a:ext>
                <a:ext uri="{FF2B5EF4-FFF2-40B4-BE49-F238E27FC236}">
                  <a16:creationId xmlns:a16="http://schemas.microsoft.com/office/drawing/2014/main" id="{00000000-0008-0000-0400-000017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101</xdr:row>
          <xdr:rowOff>464820</xdr:rowOff>
        </xdr:from>
        <xdr:to>
          <xdr:col>2</xdr:col>
          <xdr:colOff>30480</xdr:colOff>
          <xdr:row>101</xdr:row>
          <xdr:rowOff>678180</xdr:rowOff>
        </xdr:to>
        <xdr:sp macro="" textlink="">
          <xdr:nvSpPr>
            <xdr:cNvPr id="142360" name="Check Box 24" hidden="1">
              <a:extLst>
                <a:ext uri="{63B3BB69-23CF-44E3-9099-C40C66FF867C}">
                  <a14:compatExt spid="_x0000_s142360"/>
                </a:ext>
                <a:ext uri="{FF2B5EF4-FFF2-40B4-BE49-F238E27FC236}">
                  <a16:creationId xmlns:a16="http://schemas.microsoft.com/office/drawing/2014/main" id="{00000000-0008-0000-0400-0000182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0.xml><?xml version="1.0" encoding="utf-8"?>
<xdr:wsDr xmlns:xdr="http://schemas.openxmlformats.org/drawingml/2006/spreadsheetDrawing" xmlns:a="http://schemas.openxmlformats.org/drawingml/2006/main">
  <xdr:twoCellAnchor>
    <xdr:from>
      <xdr:col>0</xdr:col>
      <xdr:colOff>0</xdr:colOff>
      <xdr:row>8</xdr:row>
      <xdr:rowOff>0</xdr:rowOff>
    </xdr:from>
    <xdr:to>
      <xdr:col>5</xdr:col>
      <xdr:colOff>0</xdr:colOff>
      <xdr:row>10</xdr:row>
      <xdr:rowOff>0</xdr:rowOff>
    </xdr:to>
    <xdr:sp macro="" textlink="">
      <xdr:nvSpPr>
        <xdr:cNvPr id="7171" name="Line 2">
          <a:extLst>
            <a:ext uri="{FF2B5EF4-FFF2-40B4-BE49-F238E27FC236}">
              <a16:creationId xmlns:a16="http://schemas.microsoft.com/office/drawing/2014/main" id="{00000000-0008-0000-2B00-0000031C0000}"/>
            </a:ext>
          </a:extLst>
        </xdr:cNvPr>
        <xdr:cNvSpPr>
          <a:spLocks noChangeShapeType="1"/>
        </xdr:cNvSpPr>
      </xdr:nvSpPr>
      <xdr:spPr bwMode="auto">
        <a:xfrm>
          <a:off x="0" y="1905000"/>
          <a:ext cx="904875"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12</xdr:row>
      <xdr:rowOff>276225</xdr:rowOff>
    </xdr:from>
    <xdr:to>
      <xdr:col>50</xdr:col>
      <xdr:colOff>9525</xdr:colOff>
      <xdr:row>14</xdr:row>
      <xdr:rowOff>66675</xdr:rowOff>
    </xdr:to>
    <xdr:sp macro="" textlink="">
      <xdr:nvSpPr>
        <xdr:cNvPr id="3" name="角丸四角形 2">
          <a:extLst>
            <a:ext uri="{FF2B5EF4-FFF2-40B4-BE49-F238E27FC236}">
              <a16:creationId xmlns:a16="http://schemas.microsoft.com/office/drawing/2014/main" id="{00000000-0008-0000-2B00-000003000000}"/>
            </a:ext>
          </a:extLst>
        </xdr:cNvPr>
        <xdr:cNvSpPr/>
      </xdr:nvSpPr>
      <xdr:spPr>
        <a:xfrm>
          <a:off x="7239000" y="3381375"/>
          <a:ext cx="1819275" cy="514350"/>
        </a:xfrm>
        <a:prstGeom prst="roundRect">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accent6">
                  <a:lumMod val="20000"/>
                  <a:lumOff val="80000"/>
                </a:schemeClr>
              </a:solidFill>
            </a:rPr>
            <a:t>■</a:t>
          </a:r>
          <a:r>
            <a:rPr kumimoji="1" lang="ja-JP" altLang="en-US" sz="1100">
              <a:solidFill>
                <a:sysClr val="windowText" lastClr="000000"/>
              </a:solidFill>
            </a:rPr>
            <a:t>のセル内は手   入  力</a:t>
          </a:r>
          <a:endParaRPr kumimoji="1" lang="en-US" altLang="ja-JP" sz="1100">
            <a:solidFill>
              <a:sysClr val="windowText" lastClr="000000"/>
            </a:solidFill>
          </a:endParaRPr>
        </a:p>
        <a:p>
          <a:pPr algn="ctr"/>
          <a:r>
            <a:rPr kumimoji="1" lang="ja-JP" altLang="en-US" sz="1100">
              <a:solidFill>
                <a:schemeClr val="accent5">
                  <a:lumMod val="60000"/>
                  <a:lumOff val="40000"/>
                </a:schemeClr>
              </a:solidFill>
            </a:rPr>
            <a:t>■</a:t>
          </a:r>
          <a:r>
            <a:rPr kumimoji="1" lang="ja-JP" altLang="en-US" sz="1100">
              <a:solidFill>
                <a:sysClr val="windowText" lastClr="000000"/>
              </a:solidFill>
            </a:rPr>
            <a:t>のセル内は自動入力</a:t>
          </a:r>
          <a:r>
            <a:rPr kumimoji="1" lang="en-US" altLang="ja-JP" sz="1100">
              <a:solidFill>
                <a:sysClr val="windowText" lastClr="000000"/>
              </a:solidFill>
            </a:rPr>
            <a:t> </a:t>
          </a:r>
        </a:p>
      </xdr:txBody>
    </xdr:sp>
    <xdr:clientData fPrintsWithSheet="0"/>
  </xdr:twoCellAnchor>
</xdr:wsDr>
</file>

<file path=xl/drawings/drawing41.xml><?xml version="1.0" encoding="utf-8"?>
<xdr:wsDr xmlns:xdr="http://schemas.openxmlformats.org/drawingml/2006/spreadsheetDrawing" xmlns:a="http://schemas.openxmlformats.org/drawingml/2006/main">
  <xdr:twoCellAnchor>
    <xdr:from>
      <xdr:col>34</xdr:col>
      <xdr:colOff>0</xdr:colOff>
      <xdr:row>5</xdr:row>
      <xdr:rowOff>0</xdr:rowOff>
    </xdr:from>
    <xdr:to>
      <xdr:col>44</xdr:col>
      <xdr:colOff>9525</xdr:colOff>
      <xdr:row>7</xdr:row>
      <xdr:rowOff>38100</xdr:rowOff>
    </xdr:to>
    <xdr:sp macro="" textlink="">
      <xdr:nvSpPr>
        <xdr:cNvPr id="3" name="角丸四角形 2">
          <a:extLst>
            <a:ext uri="{FF2B5EF4-FFF2-40B4-BE49-F238E27FC236}">
              <a16:creationId xmlns:a16="http://schemas.microsoft.com/office/drawing/2014/main" id="{00000000-0008-0000-2C00-000003000000}"/>
            </a:ext>
          </a:extLst>
        </xdr:cNvPr>
        <xdr:cNvSpPr/>
      </xdr:nvSpPr>
      <xdr:spPr>
        <a:xfrm>
          <a:off x="6153150" y="1190625"/>
          <a:ext cx="1819275" cy="514350"/>
        </a:xfrm>
        <a:prstGeom prst="roundRect">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accent6">
                  <a:lumMod val="20000"/>
                  <a:lumOff val="80000"/>
                </a:schemeClr>
              </a:solidFill>
            </a:rPr>
            <a:t>■</a:t>
          </a:r>
          <a:r>
            <a:rPr kumimoji="1" lang="ja-JP" altLang="en-US" sz="1100">
              <a:solidFill>
                <a:sysClr val="windowText" lastClr="000000"/>
              </a:solidFill>
            </a:rPr>
            <a:t>のセル内は手   入  力</a:t>
          </a:r>
          <a:endParaRPr kumimoji="1" lang="en-US" altLang="ja-JP" sz="1100">
            <a:solidFill>
              <a:sysClr val="windowText" lastClr="000000"/>
            </a:solidFill>
          </a:endParaRPr>
        </a:p>
        <a:p>
          <a:pPr algn="ctr"/>
          <a:r>
            <a:rPr kumimoji="1" lang="ja-JP" altLang="en-US" sz="1100">
              <a:solidFill>
                <a:schemeClr val="accent5">
                  <a:lumMod val="60000"/>
                  <a:lumOff val="40000"/>
                </a:schemeClr>
              </a:solidFill>
            </a:rPr>
            <a:t>■</a:t>
          </a:r>
          <a:r>
            <a:rPr kumimoji="1" lang="ja-JP" altLang="en-US" sz="1100">
              <a:solidFill>
                <a:sysClr val="windowText" lastClr="000000"/>
              </a:solidFill>
            </a:rPr>
            <a:t>のセル内は自動入力</a:t>
          </a:r>
          <a:r>
            <a:rPr kumimoji="1" lang="en-US" altLang="ja-JP" sz="1100">
              <a:solidFill>
                <a:sysClr val="windowText" lastClr="000000"/>
              </a:solidFill>
            </a:rPr>
            <a:t> </a:t>
          </a:r>
        </a:p>
      </xdr:txBody>
    </xdr:sp>
    <xdr:clientData fPrintsWithSheet="0"/>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AutoShape 1">
          <a:extLst>
            <a:ext uri="{FF2B5EF4-FFF2-40B4-BE49-F238E27FC236}">
              <a16:creationId xmlns:a16="http://schemas.microsoft.com/office/drawing/2014/main" id="{00000000-0008-0000-2D00-000002000000}"/>
            </a:ext>
          </a:extLst>
        </xdr:cNvPr>
        <xdr:cNvSpPr>
          <a:spLocks noChangeArrowheads="1"/>
        </xdr:cNvSpPr>
      </xdr:nvSpPr>
      <xdr:spPr bwMode="auto">
        <a:xfrm>
          <a:off x="0" y="0"/>
          <a:ext cx="0" cy="0"/>
        </a:xfrm>
        <a:prstGeom prst="cube">
          <a:avLst>
            <a:gd name="adj" fmla="val 9722"/>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 name="AutoShape 2">
          <a:extLst>
            <a:ext uri="{FF2B5EF4-FFF2-40B4-BE49-F238E27FC236}">
              <a16:creationId xmlns:a16="http://schemas.microsoft.com/office/drawing/2014/main" id="{00000000-0008-0000-2D00-000003000000}"/>
            </a:ext>
          </a:extLst>
        </xdr:cNvPr>
        <xdr:cNvSpPr>
          <a:spLocks noChangeArrowheads="1"/>
        </xdr:cNvSpPr>
      </xdr:nvSpPr>
      <xdr:spPr bwMode="auto">
        <a:xfrm>
          <a:off x="0" y="0"/>
          <a:ext cx="0" cy="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 name="AutoShape 3">
          <a:extLst>
            <a:ext uri="{FF2B5EF4-FFF2-40B4-BE49-F238E27FC236}">
              <a16:creationId xmlns:a16="http://schemas.microsoft.com/office/drawing/2014/main" id="{00000000-0008-0000-2D00-000004000000}"/>
            </a:ext>
          </a:extLst>
        </xdr:cNvPr>
        <xdr:cNvSpPr>
          <a:spLocks noChangeArrowheads="1"/>
        </xdr:cNvSpPr>
      </xdr:nvSpPr>
      <xdr:spPr bwMode="auto">
        <a:xfrm>
          <a:off x="0" y="0"/>
          <a:ext cx="0" cy="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 name="AutoShape 4">
          <a:extLst>
            <a:ext uri="{FF2B5EF4-FFF2-40B4-BE49-F238E27FC236}">
              <a16:creationId xmlns:a16="http://schemas.microsoft.com/office/drawing/2014/main" id="{00000000-0008-0000-2D00-000005000000}"/>
            </a:ext>
          </a:extLst>
        </xdr:cNvPr>
        <xdr:cNvSpPr>
          <a:spLocks noChangeArrowheads="1"/>
        </xdr:cNvSpPr>
      </xdr:nvSpPr>
      <xdr:spPr bwMode="auto">
        <a:xfrm>
          <a:off x="0" y="0"/>
          <a:ext cx="0" cy="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 name="AutoShape 5">
          <a:extLst>
            <a:ext uri="{FF2B5EF4-FFF2-40B4-BE49-F238E27FC236}">
              <a16:creationId xmlns:a16="http://schemas.microsoft.com/office/drawing/2014/main" id="{00000000-0008-0000-2D00-000006000000}"/>
            </a:ext>
          </a:extLst>
        </xdr:cNvPr>
        <xdr:cNvSpPr>
          <a:spLocks noChangeArrowheads="1"/>
        </xdr:cNvSpPr>
      </xdr:nvSpPr>
      <xdr:spPr bwMode="auto">
        <a:xfrm>
          <a:off x="0" y="0"/>
          <a:ext cx="0" cy="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 name="AutoShape 6">
          <a:extLst>
            <a:ext uri="{FF2B5EF4-FFF2-40B4-BE49-F238E27FC236}">
              <a16:creationId xmlns:a16="http://schemas.microsoft.com/office/drawing/2014/main" id="{00000000-0008-0000-2D00-000007000000}"/>
            </a:ext>
          </a:extLst>
        </xdr:cNvPr>
        <xdr:cNvSpPr>
          <a:spLocks noChangeArrowheads="1"/>
        </xdr:cNvSpPr>
      </xdr:nvSpPr>
      <xdr:spPr bwMode="auto">
        <a:xfrm>
          <a:off x="0" y="0"/>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8" name="AutoShape 7">
          <a:extLst>
            <a:ext uri="{FF2B5EF4-FFF2-40B4-BE49-F238E27FC236}">
              <a16:creationId xmlns:a16="http://schemas.microsoft.com/office/drawing/2014/main" id="{00000000-0008-0000-2D00-000008000000}"/>
            </a:ext>
          </a:extLst>
        </xdr:cNvPr>
        <xdr:cNvSpPr>
          <a:spLocks noChangeArrowheads="1"/>
        </xdr:cNvSpPr>
      </xdr:nvSpPr>
      <xdr:spPr bwMode="auto">
        <a:xfrm>
          <a:off x="0" y="0"/>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9" name="AutoShape 8">
          <a:extLst>
            <a:ext uri="{FF2B5EF4-FFF2-40B4-BE49-F238E27FC236}">
              <a16:creationId xmlns:a16="http://schemas.microsoft.com/office/drawing/2014/main" id="{00000000-0008-0000-2D00-000009000000}"/>
            </a:ext>
          </a:extLst>
        </xdr:cNvPr>
        <xdr:cNvSpPr>
          <a:spLocks/>
        </xdr:cNvSpPr>
      </xdr:nvSpPr>
      <xdr:spPr bwMode="auto">
        <a:xfrm>
          <a:off x="0" y="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 name="AutoShape 9">
          <a:extLst>
            <a:ext uri="{FF2B5EF4-FFF2-40B4-BE49-F238E27FC236}">
              <a16:creationId xmlns:a16="http://schemas.microsoft.com/office/drawing/2014/main" id="{00000000-0008-0000-2D00-00000A000000}"/>
            </a:ext>
          </a:extLst>
        </xdr:cNvPr>
        <xdr:cNvSpPr>
          <a:spLocks/>
        </xdr:cNvSpPr>
      </xdr:nvSpPr>
      <xdr:spPr bwMode="auto">
        <a:xfrm>
          <a:off x="0" y="0"/>
          <a:ext cx="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1" name="AutoShape 10">
          <a:extLst>
            <a:ext uri="{FF2B5EF4-FFF2-40B4-BE49-F238E27FC236}">
              <a16:creationId xmlns:a16="http://schemas.microsoft.com/office/drawing/2014/main" id="{00000000-0008-0000-2D00-00000B000000}"/>
            </a:ext>
          </a:extLst>
        </xdr:cNvPr>
        <xdr:cNvSpPr>
          <a:spLocks noChangeArrowheads="1"/>
        </xdr:cNvSpPr>
      </xdr:nvSpPr>
      <xdr:spPr bwMode="auto">
        <a:xfrm>
          <a:off x="0" y="0"/>
          <a:ext cx="0" cy="0"/>
        </a:xfrm>
        <a:prstGeom prst="hexagon">
          <a:avLst>
            <a:gd name="adj" fmla="val -2147483648"/>
            <a:gd name="vf" fmla="val 115470"/>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2" name="AutoShape 11">
          <a:extLst>
            <a:ext uri="{FF2B5EF4-FFF2-40B4-BE49-F238E27FC236}">
              <a16:creationId xmlns:a16="http://schemas.microsoft.com/office/drawing/2014/main" id="{00000000-0008-0000-2D00-00000C000000}"/>
            </a:ext>
          </a:extLst>
        </xdr:cNvPr>
        <xdr:cNvSpPr>
          <a:spLocks/>
        </xdr:cNvSpPr>
      </xdr:nvSpPr>
      <xdr:spPr bwMode="auto">
        <a:xfrm>
          <a:off x="0" y="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3" name="AutoShape 12">
          <a:extLst>
            <a:ext uri="{FF2B5EF4-FFF2-40B4-BE49-F238E27FC236}">
              <a16:creationId xmlns:a16="http://schemas.microsoft.com/office/drawing/2014/main" id="{00000000-0008-0000-2D00-00000D000000}"/>
            </a:ext>
          </a:extLst>
        </xdr:cNvPr>
        <xdr:cNvSpPr>
          <a:spLocks/>
        </xdr:cNvSpPr>
      </xdr:nvSpPr>
      <xdr:spPr bwMode="auto">
        <a:xfrm>
          <a:off x="0" y="0"/>
          <a:ext cx="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4" name="AutoShape 13">
          <a:extLst>
            <a:ext uri="{FF2B5EF4-FFF2-40B4-BE49-F238E27FC236}">
              <a16:creationId xmlns:a16="http://schemas.microsoft.com/office/drawing/2014/main" id="{00000000-0008-0000-2D00-00000E000000}"/>
            </a:ext>
          </a:extLst>
        </xdr:cNvPr>
        <xdr:cNvSpPr>
          <a:spLocks noChangeArrowheads="1"/>
        </xdr:cNvSpPr>
      </xdr:nvSpPr>
      <xdr:spPr bwMode="auto">
        <a:xfrm>
          <a:off x="0" y="0"/>
          <a:ext cx="0" cy="0"/>
        </a:xfrm>
        <a:prstGeom prst="cube">
          <a:avLst>
            <a:gd name="adj" fmla="val 9722"/>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5" name="AutoShape 14">
          <a:extLst>
            <a:ext uri="{FF2B5EF4-FFF2-40B4-BE49-F238E27FC236}">
              <a16:creationId xmlns:a16="http://schemas.microsoft.com/office/drawing/2014/main" id="{00000000-0008-0000-2D00-00000F000000}"/>
            </a:ext>
          </a:extLst>
        </xdr:cNvPr>
        <xdr:cNvSpPr>
          <a:spLocks noChangeArrowheads="1"/>
        </xdr:cNvSpPr>
      </xdr:nvSpPr>
      <xdr:spPr bwMode="auto">
        <a:xfrm>
          <a:off x="0" y="0"/>
          <a:ext cx="0" cy="0"/>
        </a:xfrm>
        <a:prstGeom prst="wedgeEllipseCallout">
          <a:avLst>
            <a:gd name="adj1" fmla="val 50546"/>
            <a:gd name="adj2" fmla="val 43532"/>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びわこ京阪奈線</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仮称</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鉄道構想とは･･･</a:t>
          </a: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　びわこ京阪奈線</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仮称</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鉄道建設期成同</a:t>
          </a:r>
        </a:p>
        <a:p>
          <a:pPr algn="l" rtl="0">
            <a:defRPr sz="1000"/>
          </a:pPr>
          <a:endParaRPr lang="ja-JP" altLang="en-US" sz="3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盟会では、米原駅から近江鉄道・信楽高</a:t>
          </a:r>
        </a:p>
        <a:p>
          <a:pPr algn="l" rtl="0">
            <a:defRPr sz="1000"/>
          </a:pPr>
          <a:endParaRPr lang="ja-JP" altLang="en-US" sz="3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原鐵道を経由して、ＪＲ学研都市線（片町</a:t>
          </a:r>
        </a:p>
        <a:p>
          <a:pPr algn="l" rtl="0">
            <a:defRPr sz="1000"/>
          </a:pPr>
          <a:endParaRPr lang="ja-JP" altLang="en-US" sz="3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線）に至る新線建設構想を推進しています。</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6" name="AutoShape 15">
          <a:extLst>
            <a:ext uri="{FF2B5EF4-FFF2-40B4-BE49-F238E27FC236}">
              <a16:creationId xmlns:a16="http://schemas.microsoft.com/office/drawing/2014/main" id="{00000000-0008-0000-2D00-000010000000}"/>
            </a:ext>
          </a:extLst>
        </xdr:cNvPr>
        <xdr:cNvSpPr>
          <a:spLocks noChangeArrowheads="1"/>
        </xdr:cNvSpPr>
      </xdr:nvSpPr>
      <xdr:spPr bwMode="auto">
        <a:xfrm>
          <a:off x="0" y="0"/>
          <a:ext cx="0" cy="0"/>
        </a:xfrm>
        <a:prstGeom prst="foldedCorner">
          <a:avLst>
            <a:gd name="adj" fmla="val 8435"/>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7" name="AutoShape 16">
          <a:extLst>
            <a:ext uri="{FF2B5EF4-FFF2-40B4-BE49-F238E27FC236}">
              <a16:creationId xmlns:a16="http://schemas.microsoft.com/office/drawing/2014/main" id="{00000000-0008-0000-2D00-000011000000}"/>
            </a:ext>
          </a:extLst>
        </xdr:cNvPr>
        <xdr:cNvSpPr>
          <a:spLocks noChangeArrowheads="1"/>
        </xdr:cNvSpPr>
      </xdr:nvSpPr>
      <xdr:spPr bwMode="auto">
        <a:xfrm>
          <a:off x="0" y="0"/>
          <a:ext cx="0" cy="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8" name="Rectangle 17">
          <a:extLst>
            <a:ext uri="{FF2B5EF4-FFF2-40B4-BE49-F238E27FC236}">
              <a16:creationId xmlns:a16="http://schemas.microsoft.com/office/drawing/2014/main" id="{00000000-0008-0000-2D00-000012000000}"/>
            </a:ext>
          </a:extLst>
        </xdr:cNvPr>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 同盟会</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9" name="Rectangle 18">
          <a:extLst>
            <a:ext uri="{FF2B5EF4-FFF2-40B4-BE49-F238E27FC236}">
              <a16:creationId xmlns:a16="http://schemas.microsoft.com/office/drawing/2014/main" id="{00000000-0008-0000-2D00-000013000000}"/>
            </a:ext>
          </a:extLst>
        </xdr:cNvPr>
        <xdr:cNvSpPr>
          <a:spLocks noChangeArrowheads="1"/>
        </xdr:cNvSpPr>
      </xdr:nvSpPr>
      <xdr:spPr bwMode="auto">
        <a:xfrm>
          <a:off x="0" y="0"/>
          <a:ext cx="0" cy="0"/>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 name="Rectangle 19">
          <a:extLst>
            <a:ext uri="{FF2B5EF4-FFF2-40B4-BE49-F238E27FC236}">
              <a16:creationId xmlns:a16="http://schemas.microsoft.com/office/drawing/2014/main" id="{00000000-0008-0000-2D00-000014000000}"/>
            </a:ext>
          </a:extLst>
        </xdr:cNvPr>
        <xdr:cNvSpPr>
          <a:spLocks noChangeArrowheads="1"/>
        </xdr:cNvSpPr>
      </xdr:nvSpPr>
      <xdr:spPr bwMode="auto">
        <a:xfrm>
          <a:off x="0" y="0"/>
          <a:ext cx="0" cy="0"/>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1" name="Line 20">
          <a:extLst>
            <a:ext uri="{FF2B5EF4-FFF2-40B4-BE49-F238E27FC236}">
              <a16:creationId xmlns:a16="http://schemas.microsoft.com/office/drawing/2014/main" id="{00000000-0008-0000-2D00-000015000000}"/>
            </a:ext>
          </a:extLst>
        </xdr:cNvPr>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2" name="Line 21">
          <a:extLst>
            <a:ext uri="{FF2B5EF4-FFF2-40B4-BE49-F238E27FC236}">
              <a16:creationId xmlns:a16="http://schemas.microsoft.com/office/drawing/2014/main" id="{00000000-0008-0000-2D00-000016000000}"/>
            </a:ext>
          </a:extLst>
        </xdr:cNvPr>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3" name="Line 22">
          <a:extLst>
            <a:ext uri="{FF2B5EF4-FFF2-40B4-BE49-F238E27FC236}">
              <a16:creationId xmlns:a16="http://schemas.microsoft.com/office/drawing/2014/main" id="{00000000-0008-0000-2D00-000017000000}"/>
            </a:ext>
          </a:extLst>
        </xdr:cNvPr>
        <xdr:cNvSpPr>
          <a:spLocks noChangeShapeType="1"/>
        </xdr:cNvSpPr>
      </xdr:nvSpPr>
      <xdr:spPr bwMode="auto">
        <a:xfrm flipH="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4" name="Line 23">
          <a:extLst>
            <a:ext uri="{FF2B5EF4-FFF2-40B4-BE49-F238E27FC236}">
              <a16:creationId xmlns:a16="http://schemas.microsoft.com/office/drawing/2014/main" id="{00000000-0008-0000-2D00-000018000000}"/>
            </a:ext>
          </a:extLst>
        </xdr:cNvPr>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5" name="AutoShape 24">
          <a:extLst>
            <a:ext uri="{FF2B5EF4-FFF2-40B4-BE49-F238E27FC236}">
              <a16:creationId xmlns:a16="http://schemas.microsoft.com/office/drawing/2014/main" id="{00000000-0008-0000-2D00-000019000000}"/>
            </a:ext>
          </a:extLst>
        </xdr:cNvPr>
        <xdr:cNvSpPr>
          <a:spLocks/>
        </xdr:cNvSpPr>
      </xdr:nvSpPr>
      <xdr:spPr bwMode="auto">
        <a:xfrm>
          <a:off x="0" y="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 name="Rectangle 25">
          <a:extLst>
            <a:ext uri="{FF2B5EF4-FFF2-40B4-BE49-F238E27FC236}">
              <a16:creationId xmlns:a16="http://schemas.microsoft.com/office/drawing/2014/main" id="{00000000-0008-0000-2D00-00001A000000}"/>
            </a:ext>
          </a:extLst>
        </xdr:cNvPr>
        <xdr:cNvSpPr>
          <a:spLocks noChangeArrowheads="1"/>
        </xdr:cNvSpPr>
      </xdr:nvSpPr>
      <xdr:spPr bwMode="auto">
        <a:xfrm>
          <a:off x="0" y="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提出</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7" name="Line 26">
          <a:extLst>
            <a:ext uri="{FF2B5EF4-FFF2-40B4-BE49-F238E27FC236}">
              <a16:creationId xmlns:a16="http://schemas.microsoft.com/office/drawing/2014/main" id="{00000000-0008-0000-2D00-00001B000000}"/>
            </a:ext>
          </a:extLst>
        </xdr:cNvPr>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 name="Line 27">
          <a:extLst>
            <a:ext uri="{FF2B5EF4-FFF2-40B4-BE49-F238E27FC236}">
              <a16:creationId xmlns:a16="http://schemas.microsoft.com/office/drawing/2014/main" id="{00000000-0008-0000-2D00-00001C000000}"/>
            </a:ext>
          </a:extLst>
        </xdr:cNvPr>
        <xdr:cNvSpPr>
          <a:spLocks noChangeShapeType="1"/>
        </xdr:cNvSpPr>
      </xdr:nvSpPr>
      <xdr:spPr bwMode="auto">
        <a:xfrm flipH="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9" name="AutoShape 28">
          <a:extLst>
            <a:ext uri="{FF2B5EF4-FFF2-40B4-BE49-F238E27FC236}">
              <a16:creationId xmlns:a16="http://schemas.microsoft.com/office/drawing/2014/main" id="{00000000-0008-0000-2D00-00001D000000}"/>
            </a:ext>
          </a:extLst>
        </xdr:cNvPr>
        <xdr:cNvSpPr>
          <a:spLocks noChangeArrowheads="1"/>
        </xdr:cNvSpPr>
      </xdr:nvSpPr>
      <xdr:spPr bwMode="auto">
        <a:xfrm>
          <a:off x="0" y="0"/>
          <a:ext cx="0" cy="0"/>
        </a:xfrm>
        <a:prstGeom prst="bevel">
          <a:avLst>
            <a:gd name="adj" fmla="val 5213"/>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0</xdr:colOff>
      <xdr:row>6</xdr:row>
      <xdr:rowOff>0</xdr:rowOff>
    </xdr:from>
    <xdr:to>
      <xdr:col>34</xdr:col>
      <xdr:colOff>152400</xdr:colOff>
      <xdr:row>8</xdr:row>
      <xdr:rowOff>38100</xdr:rowOff>
    </xdr:to>
    <xdr:sp macro="" textlink="">
      <xdr:nvSpPr>
        <xdr:cNvPr id="30" name="角丸四角形 29">
          <a:extLst>
            <a:ext uri="{FF2B5EF4-FFF2-40B4-BE49-F238E27FC236}">
              <a16:creationId xmlns:a16="http://schemas.microsoft.com/office/drawing/2014/main" id="{00000000-0008-0000-2D00-00001E000000}"/>
            </a:ext>
          </a:extLst>
        </xdr:cNvPr>
        <xdr:cNvSpPr/>
      </xdr:nvSpPr>
      <xdr:spPr>
        <a:xfrm>
          <a:off x="6181725" y="1428750"/>
          <a:ext cx="1819275" cy="514350"/>
        </a:xfrm>
        <a:prstGeom prst="roundRect">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accent6">
                  <a:lumMod val="20000"/>
                  <a:lumOff val="80000"/>
                </a:schemeClr>
              </a:solidFill>
            </a:rPr>
            <a:t>■</a:t>
          </a:r>
          <a:r>
            <a:rPr kumimoji="1" lang="ja-JP" altLang="en-US" sz="1100">
              <a:solidFill>
                <a:sysClr val="windowText" lastClr="000000"/>
              </a:solidFill>
            </a:rPr>
            <a:t>のセル内は手   入  力</a:t>
          </a:r>
          <a:endParaRPr kumimoji="1" lang="en-US" altLang="ja-JP" sz="1100">
            <a:solidFill>
              <a:sysClr val="windowText" lastClr="000000"/>
            </a:solidFill>
          </a:endParaRPr>
        </a:p>
        <a:p>
          <a:pPr algn="ctr"/>
          <a:r>
            <a:rPr kumimoji="1" lang="ja-JP" altLang="en-US" sz="1100">
              <a:solidFill>
                <a:schemeClr val="accent5">
                  <a:lumMod val="60000"/>
                  <a:lumOff val="40000"/>
                </a:schemeClr>
              </a:solidFill>
            </a:rPr>
            <a:t>■</a:t>
          </a:r>
          <a:r>
            <a:rPr kumimoji="1" lang="ja-JP" altLang="en-US" sz="1100">
              <a:solidFill>
                <a:sysClr val="windowText" lastClr="000000"/>
              </a:solidFill>
            </a:rPr>
            <a:t>のセル内は自動入力</a:t>
          </a:r>
          <a:r>
            <a:rPr kumimoji="1" lang="en-US" altLang="ja-JP" sz="1100">
              <a:solidFill>
                <a:sysClr val="windowText" lastClr="000000"/>
              </a:solidFill>
            </a:rPr>
            <a:t> </a:t>
          </a:r>
        </a:p>
      </xdr:txBody>
    </xdr:sp>
    <xdr:clientData fPrintsWithSheet="0"/>
  </xdr:twoCellAnchor>
  <mc:AlternateContent xmlns:mc="http://schemas.openxmlformats.org/markup-compatibility/2006">
    <mc:Choice xmlns:a14="http://schemas.microsoft.com/office/drawing/2010/main" Requires="a14">
      <xdr:twoCellAnchor editAs="oneCell">
        <xdr:from>
          <xdr:col>10</xdr:col>
          <xdr:colOff>7620</xdr:colOff>
          <xdr:row>34</xdr:row>
          <xdr:rowOff>228600</xdr:rowOff>
        </xdr:from>
        <xdr:to>
          <xdr:col>11</xdr:col>
          <xdr:colOff>99060</xdr:colOff>
          <xdr:row>36</xdr:row>
          <xdr:rowOff>22860</xdr:rowOff>
        </xdr:to>
        <xdr:sp macro="" textlink="">
          <xdr:nvSpPr>
            <xdr:cNvPr id="179203" name="Check Box 3" hidden="1">
              <a:extLst>
                <a:ext uri="{63B3BB69-23CF-44E3-9099-C40C66FF867C}">
                  <a14:compatExt spid="_x0000_s179203"/>
                </a:ext>
                <a:ext uri="{FF2B5EF4-FFF2-40B4-BE49-F238E27FC236}">
                  <a16:creationId xmlns:a16="http://schemas.microsoft.com/office/drawing/2014/main" id="{00000000-0008-0000-2D00-000003B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34</xdr:row>
          <xdr:rowOff>228600</xdr:rowOff>
        </xdr:from>
        <xdr:to>
          <xdr:col>14</xdr:col>
          <xdr:colOff>83820</xdr:colOff>
          <xdr:row>36</xdr:row>
          <xdr:rowOff>22860</xdr:rowOff>
        </xdr:to>
        <xdr:sp macro="" textlink="">
          <xdr:nvSpPr>
            <xdr:cNvPr id="179205" name="Check Box 5" hidden="1">
              <a:extLst>
                <a:ext uri="{63B3BB69-23CF-44E3-9099-C40C66FF867C}">
                  <a14:compatExt spid="_x0000_s179205"/>
                </a:ext>
                <a:ext uri="{FF2B5EF4-FFF2-40B4-BE49-F238E27FC236}">
                  <a16:creationId xmlns:a16="http://schemas.microsoft.com/office/drawing/2014/main" id="{00000000-0008-0000-2D00-000005B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327660</xdr:colOff>
          <xdr:row>23</xdr:row>
          <xdr:rowOff>68580</xdr:rowOff>
        </xdr:from>
        <xdr:to>
          <xdr:col>0</xdr:col>
          <xdr:colOff>632460</xdr:colOff>
          <xdr:row>23</xdr:row>
          <xdr:rowOff>274320</xdr:rowOff>
        </xdr:to>
        <xdr:sp macro="" textlink="">
          <xdr:nvSpPr>
            <xdr:cNvPr id="120833" name="Check Box 1" hidden="1">
              <a:extLst>
                <a:ext uri="{63B3BB69-23CF-44E3-9099-C40C66FF867C}">
                  <a14:compatExt spid="_x0000_s120833"/>
                </a:ext>
                <a:ext uri="{FF2B5EF4-FFF2-40B4-BE49-F238E27FC236}">
                  <a16:creationId xmlns:a16="http://schemas.microsoft.com/office/drawing/2014/main" id="{00000000-0008-0000-2F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350520</xdr:colOff>
          <xdr:row>23</xdr:row>
          <xdr:rowOff>76200</xdr:rowOff>
        </xdr:from>
        <xdr:to>
          <xdr:col>1</xdr:col>
          <xdr:colOff>655320</xdr:colOff>
          <xdr:row>23</xdr:row>
          <xdr:rowOff>289560</xdr:rowOff>
        </xdr:to>
        <xdr:sp macro="" textlink="">
          <xdr:nvSpPr>
            <xdr:cNvPr id="120834" name="Check Box 2" hidden="1">
              <a:extLst>
                <a:ext uri="{63B3BB69-23CF-44E3-9099-C40C66FF867C}">
                  <a14:compatExt spid="_x0000_s120834"/>
                </a:ext>
                <a:ext uri="{FF2B5EF4-FFF2-40B4-BE49-F238E27FC236}">
                  <a16:creationId xmlns:a16="http://schemas.microsoft.com/office/drawing/2014/main" id="{00000000-0008-0000-2F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23</xdr:row>
          <xdr:rowOff>68580</xdr:rowOff>
        </xdr:from>
        <xdr:to>
          <xdr:col>2</xdr:col>
          <xdr:colOff>647700</xdr:colOff>
          <xdr:row>23</xdr:row>
          <xdr:rowOff>274320</xdr:rowOff>
        </xdr:to>
        <xdr:sp macro="" textlink="">
          <xdr:nvSpPr>
            <xdr:cNvPr id="120835" name="Check Box 3" hidden="1">
              <a:extLst>
                <a:ext uri="{63B3BB69-23CF-44E3-9099-C40C66FF867C}">
                  <a14:compatExt spid="_x0000_s120835"/>
                </a:ext>
                <a:ext uri="{FF2B5EF4-FFF2-40B4-BE49-F238E27FC236}">
                  <a16:creationId xmlns:a16="http://schemas.microsoft.com/office/drawing/2014/main" id="{00000000-0008-0000-2F00-000003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23</xdr:row>
          <xdr:rowOff>60960</xdr:rowOff>
        </xdr:from>
        <xdr:to>
          <xdr:col>3</xdr:col>
          <xdr:colOff>647700</xdr:colOff>
          <xdr:row>23</xdr:row>
          <xdr:rowOff>266700</xdr:rowOff>
        </xdr:to>
        <xdr:sp macro="" textlink="">
          <xdr:nvSpPr>
            <xdr:cNvPr id="120836" name="Check Box 4" hidden="1">
              <a:extLst>
                <a:ext uri="{63B3BB69-23CF-44E3-9099-C40C66FF867C}">
                  <a14:compatExt spid="_x0000_s120836"/>
                </a:ext>
                <a:ext uri="{FF2B5EF4-FFF2-40B4-BE49-F238E27FC236}">
                  <a16:creationId xmlns:a16="http://schemas.microsoft.com/office/drawing/2014/main" id="{00000000-0008-0000-2F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350520</xdr:colOff>
          <xdr:row>23</xdr:row>
          <xdr:rowOff>76200</xdr:rowOff>
        </xdr:from>
        <xdr:to>
          <xdr:col>4</xdr:col>
          <xdr:colOff>655320</xdr:colOff>
          <xdr:row>23</xdr:row>
          <xdr:rowOff>289560</xdr:rowOff>
        </xdr:to>
        <xdr:sp macro="" textlink="">
          <xdr:nvSpPr>
            <xdr:cNvPr id="120837" name="Check Box 5" hidden="1">
              <a:extLst>
                <a:ext uri="{63B3BB69-23CF-44E3-9099-C40C66FF867C}">
                  <a14:compatExt spid="_x0000_s120837"/>
                </a:ext>
                <a:ext uri="{FF2B5EF4-FFF2-40B4-BE49-F238E27FC236}">
                  <a16:creationId xmlns:a16="http://schemas.microsoft.com/office/drawing/2014/main" id="{00000000-0008-0000-2F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23</xdr:row>
          <xdr:rowOff>76200</xdr:rowOff>
        </xdr:from>
        <xdr:to>
          <xdr:col>5</xdr:col>
          <xdr:colOff>647700</xdr:colOff>
          <xdr:row>23</xdr:row>
          <xdr:rowOff>289560</xdr:rowOff>
        </xdr:to>
        <xdr:sp macro="" textlink="">
          <xdr:nvSpPr>
            <xdr:cNvPr id="120838" name="Check Box 6" hidden="1">
              <a:extLst>
                <a:ext uri="{63B3BB69-23CF-44E3-9099-C40C66FF867C}">
                  <a14:compatExt spid="_x0000_s120838"/>
                </a:ext>
                <a:ext uri="{FF2B5EF4-FFF2-40B4-BE49-F238E27FC236}">
                  <a16:creationId xmlns:a16="http://schemas.microsoft.com/office/drawing/2014/main" id="{00000000-0008-0000-2F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23</xdr:row>
          <xdr:rowOff>76200</xdr:rowOff>
        </xdr:from>
        <xdr:to>
          <xdr:col>6</xdr:col>
          <xdr:colOff>647700</xdr:colOff>
          <xdr:row>23</xdr:row>
          <xdr:rowOff>289560</xdr:rowOff>
        </xdr:to>
        <xdr:sp macro="" textlink="">
          <xdr:nvSpPr>
            <xdr:cNvPr id="120839" name="Check Box 7" hidden="1">
              <a:extLst>
                <a:ext uri="{63B3BB69-23CF-44E3-9099-C40C66FF867C}">
                  <a14:compatExt spid="_x0000_s120839"/>
                </a:ext>
                <a:ext uri="{FF2B5EF4-FFF2-40B4-BE49-F238E27FC236}">
                  <a16:creationId xmlns:a16="http://schemas.microsoft.com/office/drawing/2014/main" id="{00000000-0008-0000-2F00-000007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99060</xdr:colOff>
          <xdr:row>105</xdr:row>
          <xdr:rowOff>22860</xdr:rowOff>
        </xdr:from>
        <xdr:to>
          <xdr:col>13</xdr:col>
          <xdr:colOff>45720</xdr:colOff>
          <xdr:row>105</xdr:row>
          <xdr:rowOff>289560</xdr:rowOff>
        </xdr:to>
        <xdr:sp macro="" textlink="">
          <xdr:nvSpPr>
            <xdr:cNvPr id="143361" name="Check Box 1" hidden="1">
              <a:extLst>
                <a:ext uri="{63B3BB69-23CF-44E3-9099-C40C66FF867C}">
                  <a14:compatExt spid="_x0000_s143361"/>
                </a:ext>
                <a:ext uri="{FF2B5EF4-FFF2-40B4-BE49-F238E27FC236}">
                  <a16:creationId xmlns:a16="http://schemas.microsoft.com/office/drawing/2014/main" id="{00000000-0008-0000-0500-000001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99060</xdr:colOff>
          <xdr:row>105</xdr:row>
          <xdr:rowOff>30480</xdr:rowOff>
        </xdr:from>
        <xdr:to>
          <xdr:col>18</xdr:col>
          <xdr:colOff>30480</xdr:colOff>
          <xdr:row>105</xdr:row>
          <xdr:rowOff>289560</xdr:rowOff>
        </xdr:to>
        <xdr:sp macro="" textlink="">
          <xdr:nvSpPr>
            <xdr:cNvPr id="143362" name="Check Box 2" hidden="1">
              <a:extLst>
                <a:ext uri="{63B3BB69-23CF-44E3-9099-C40C66FF867C}">
                  <a14:compatExt spid="_x0000_s143362"/>
                </a:ext>
                <a:ext uri="{FF2B5EF4-FFF2-40B4-BE49-F238E27FC236}">
                  <a16:creationId xmlns:a16="http://schemas.microsoft.com/office/drawing/2014/main" id="{00000000-0008-0000-0500-000002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100</xdr:row>
          <xdr:rowOff>30480</xdr:rowOff>
        </xdr:from>
        <xdr:to>
          <xdr:col>2</xdr:col>
          <xdr:colOff>22860</xdr:colOff>
          <xdr:row>100</xdr:row>
          <xdr:rowOff>297180</xdr:rowOff>
        </xdr:to>
        <xdr:sp macro="" textlink="">
          <xdr:nvSpPr>
            <xdr:cNvPr id="143363" name="Check Box 3" hidden="1">
              <a:extLst>
                <a:ext uri="{63B3BB69-23CF-44E3-9099-C40C66FF867C}">
                  <a14:compatExt spid="_x0000_s143363"/>
                </a:ext>
                <a:ext uri="{FF2B5EF4-FFF2-40B4-BE49-F238E27FC236}">
                  <a16:creationId xmlns:a16="http://schemas.microsoft.com/office/drawing/2014/main" id="{00000000-0008-0000-0500-000003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100</xdr:row>
          <xdr:rowOff>30480</xdr:rowOff>
        </xdr:from>
        <xdr:to>
          <xdr:col>7</xdr:col>
          <xdr:colOff>60960</xdr:colOff>
          <xdr:row>100</xdr:row>
          <xdr:rowOff>297180</xdr:rowOff>
        </xdr:to>
        <xdr:sp macro="" textlink="">
          <xdr:nvSpPr>
            <xdr:cNvPr id="143364" name="Check Box 4" hidden="1">
              <a:extLst>
                <a:ext uri="{63B3BB69-23CF-44E3-9099-C40C66FF867C}">
                  <a14:compatExt spid="_x0000_s143364"/>
                </a:ext>
                <a:ext uri="{FF2B5EF4-FFF2-40B4-BE49-F238E27FC236}">
                  <a16:creationId xmlns:a16="http://schemas.microsoft.com/office/drawing/2014/main" id="{00000000-0008-0000-0500-000004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106680</xdr:colOff>
          <xdr:row>15</xdr:row>
          <xdr:rowOff>38100</xdr:rowOff>
        </xdr:from>
        <xdr:to>
          <xdr:col>13</xdr:col>
          <xdr:colOff>45720</xdr:colOff>
          <xdr:row>15</xdr:row>
          <xdr:rowOff>297180</xdr:rowOff>
        </xdr:to>
        <xdr:sp macro="" textlink="">
          <xdr:nvSpPr>
            <xdr:cNvPr id="143365" name="Check Box 5" hidden="1">
              <a:extLst>
                <a:ext uri="{63B3BB69-23CF-44E3-9099-C40C66FF867C}">
                  <a14:compatExt spid="_x0000_s143365"/>
                </a:ext>
                <a:ext uri="{FF2B5EF4-FFF2-40B4-BE49-F238E27FC236}">
                  <a16:creationId xmlns:a16="http://schemas.microsoft.com/office/drawing/2014/main" id="{00000000-0008-0000-0500-000005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106680</xdr:colOff>
          <xdr:row>16</xdr:row>
          <xdr:rowOff>30480</xdr:rowOff>
        </xdr:from>
        <xdr:to>
          <xdr:col>13</xdr:col>
          <xdr:colOff>30480</xdr:colOff>
          <xdr:row>16</xdr:row>
          <xdr:rowOff>289560</xdr:rowOff>
        </xdr:to>
        <xdr:sp macro="" textlink="">
          <xdr:nvSpPr>
            <xdr:cNvPr id="143366" name="Check Box 6" hidden="1">
              <a:extLst>
                <a:ext uri="{63B3BB69-23CF-44E3-9099-C40C66FF867C}">
                  <a14:compatExt spid="_x0000_s143366"/>
                </a:ext>
                <a:ext uri="{FF2B5EF4-FFF2-40B4-BE49-F238E27FC236}">
                  <a16:creationId xmlns:a16="http://schemas.microsoft.com/office/drawing/2014/main" id="{00000000-0008-0000-0500-000006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106680</xdr:colOff>
          <xdr:row>21</xdr:row>
          <xdr:rowOff>38100</xdr:rowOff>
        </xdr:from>
        <xdr:to>
          <xdr:col>13</xdr:col>
          <xdr:colOff>45720</xdr:colOff>
          <xdr:row>21</xdr:row>
          <xdr:rowOff>289560</xdr:rowOff>
        </xdr:to>
        <xdr:sp macro="" textlink="">
          <xdr:nvSpPr>
            <xdr:cNvPr id="143367" name="Check Box 7" hidden="1">
              <a:extLst>
                <a:ext uri="{63B3BB69-23CF-44E3-9099-C40C66FF867C}">
                  <a14:compatExt spid="_x0000_s143367"/>
                </a:ext>
                <a:ext uri="{FF2B5EF4-FFF2-40B4-BE49-F238E27FC236}">
                  <a16:creationId xmlns:a16="http://schemas.microsoft.com/office/drawing/2014/main" id="{00000000-0008-0000-0500-000007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106680</xdr:colOff>
          <xdr:row>22</xdr:row>
          <xdr:rowOff>45720</xdr:rowOff>
        </xdr:from>
        <xdr:to>
          <xdr:col>13</xdr:col>
          <xdr:colOff>30480</xdr:colOff>
          <xdr:row>22</xdr:row>
          <xdr:rowOff>304800</xdr:rowOff>
        </xdr:to>
        <xdr:sp macro="" textlink="">
          <xdr:nvSpPr>
            <xdr:cNvPr id="143368" name="Check Box 8" hidden="1">
              <a:extLst>
                <a:ext uri="{63B3BB69-23CF-44E3-9099-C40C66FF867C}">
                  <a14:compatExt spid="_x0000_s143368"/>
                </a:ext>
                <a:ext uri="{FF2B5EF4-FFF2-40B4-BE49-F238E27FC236}">
                  <a16:creationId xmlns:a16="http://schemas.microsoft.com/office/drawing/2014/main" id="{00000000-0008-0000-0500-000008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110</xdr:row>
          <xdr:rowOff>175260</xdr:rowOff>
        </xdr:from>
        <xdr:to>
          <xdr:col>2</xdr:col>
          <xdr:colOff>22860</xdr:colOff>
          <xdr:row>110</xdr:row>
          <xdr:rowOff>381000</xdr:rowOff>
        </xdr:to>
        <xdr:sp macro="" textlink="">
          <xdr:nvSpPr>
            <xdr:cNvPr id="143382" name="Check Box 22" hidden="1">
              <a:extLst>
                <a:ext uri="{63B3BB69-23CF-44E3-9099-C40C66FF867C}">
                  <a14:compatExt spid="_x0000_s143382"/>
                </a:ext>
                <a:ext uri="{FF2B5EF4-FFF2-40B4-BE49-F238E27FC236}">
                  <a16:creationId xmlns:a16="http://schemas.microsoft.com/office/drawing/2014/main" id="{00000000-0008-0000-0500-000016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110</xdr:row>
          <xdr:rowOff>312420</xdr:rowOff>
        </xdr:from>
        <xdr:to>
          <xdr:col>2</xdr:col>
          <xdr:colOff>30480</xdr:colOff>
          <xdr:row>110</xdr:row>
          <xdr:rowOff>525780</xdr:rowOff>
        </xdr:to>
        <xdr:sp macro="" textlink="">
          <xdr:nvSpPr>
            <xdr:cNvPr id="143383" name="Check Box 23" hidden="1">
              <a:extLst>
                <a:ext uri="{63B3BB69-23CF-44E3-9099-C40C66FF867C}">
                  <a14:compatExt spid="_x0000_s143383"/>
                </a:ext>
                <a:ext uri="{FF2B5EF4-FFF2-40B4-BE49-F238E27FC236}">
                  <a16:creationId xmlns:a16="http://schemas.microsoft.com/office/drawing/2014/main" id="{00000000-0008-0000-0500-000017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110</xdr:row>
          <xdr:rowOff>487680</xdr:rowOff>
        </xdr:from>
        <xdr:to>
          <xdr:col>2</xdr:col>
          <xdr:colOff>22860</xdr:colOff>
          <xdr:row>110</xdr:row>
          <xdr:rowOff>708660</xdr:rowOff>
        </xdr:to>
        <xdr:sp macro="" textlink="">
          <xdr:nvSpPr>
            <xdr:cNvPr id="143384" name="Check Box 24" hidden="1">
              <a:extLst>
                <a:ext uri="{63B3BB69-23CF-44E3-9099-C40C66FF867C}">
                  <a14:compatExt spid="_x0000_s143384"/>
                </a:ext>
                <a:ext uri="{FF2B5EF4-FFF2-40B4-BE49-F238E27FC236}">
                  <a16:creationId xmlns:a16="http://schemas.microsoft.com/office/drawing/2014/main" id="{00000000-0008-0000-0500-000018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110</xdr:row>
          <xdr:rowOff>655320</xdr:rowOff>
        </xdr:from>
        <xdr:to>
          <xdr:col>2</xdr:col>
          <xdr:colOff>22860</xdr:colOff>
          <xdr:row>110</xdr:row>
          <xdr:rowOff>868680</xdr:rowOff>
        </xdr:to>
        <xdr:sp macro="" textlink="">
          <xdr:nvSpPr>
            <xdr:cNvPr id="143385" name="Check Box 25" hidden="1">
              <a:extLst>
                <a:ext uri="{63B3BB69-23CF-44E3-9099-C40C66FF867C}">
                  <a14:compatExt spid="_x0000_s143385"/>
                </a:ext>
                <a:ext uri="{FF2B5EF4-FFF2-40B4-BE49-F238E27FC236}">
                  <a16:creationId xmlns:a16="http://schemas.microsoft.com/office/drawing/2014/main" id="{00000000-0008-0000-0500-000019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110</xdr:row>
          <xdr:rowOff>822960</xdr:rowOff>
        </xdr:from>
        <xdr:to>
          <xdr:col>2</xdr:col>
          <xdr:colOff>22860</xdr:colOff>
          <xdr:row>111</xdr:row>
          <xdr:rowOff>144780</xdr:rowOff>
        </xdr:to>
        <xdr:sp macro="" textlink="">
          <xdr:nvSpPr>
            <xdr:cNvPr id="143386" name="Check Box 26" hidden="1">
              <a:extLst>
                <a:ext uri="{63B3BB69-23CF-44E3-9099-C40C66FF867C}">
                  <a14:compatExt spid="_x0000_s143386"/>
                </a:ext>
                <a:ext uri="{FF2B5EF4-FFF2-40B4-BE49-F238E27FC236}">
                  <a16:creationId xmlns:a16="http://schemas.microsoft.com/office/drawing/2014/main" id="{00000000-0008-0000-0500-00001A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111</xdr:row>
          <xdr:rowOff>99060</xdr:rowOff>
        </xdr:from>
        <xdr:to>
          <xdr:col>2</xdr:col>
          <xdr:colOff>22860</xdr:colOff>
          <xdr:row>111</xdr:row>
          <xdr:rowOff>312420</xdr:rowOff>
        </xdr:to>
        <xdr:sp macro="" textlink="">
          <xdr:nvSpPr>
            <xdr:cNvPr id="143388" name="Check Box 28" hidden="1">
              <a:extLst>
                <a:ext uri="{63B3BB69-23CF-44E3-9099-C40C66FF867C}">
                  <a14:compatExt spid="_x0000_s143388"/>
                </a:ext>
                <a:ext uri="{FF2B5EF4-FFF2-40B4-BE49-F238E27FC236}">
                  <a16:creationId xmlns:a16="http://schemas.microsoft.com/office/drawing/2014/main" id="{00000000-0008-0000-0500-00001C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111</xdr:row>
          <xdr:rowOff>259080</xdr:rowOff>
        </xdr:from>
        <xdr:to>
          <xdr:col>2</xdr:col>
          <xdr:colOff>22860</xdr:colOff>
          <xdr:row>111</xdr:row>
          <xdr:rowOff>480060</xdr:rowOff>
        </xdr:to>
        <xdr:sp macro="" textlink="">
          <xdr:nvSpPr>
            <xdr:cNvPr id="143389" name="Check Box 29" hidden="1">
              <a:extLst>
                <a:ext uri="{63B3BB69-23CF-44E3-9099-C40C66FF867C}">
                  <a14:compatExt spid="_x0000_s143389"/>
                </a:ext>
                <a:ext uri="{FF2B5EF4-FFF2-40B4-BE49-F238E27FC236}">
                  <a16:creationId xmlns:a16="http://schemas.microsoft.com/office/drawing/2014/main" id="{00000000-0008-0000-0500-00001D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111</xdr:row>
          <xdr:rowOff>441960</xdr:rowOff>
        </xdr:from>
        <xdr:to>
          <xdr:col>2</xdr:col>
          <xdr:colOff>22860</xdr:colOff>
          <xdr:row>111</xdr:row>
          <xdr:rowOff>647700</xdr:rowOff>
        </xdr:to>
        <xdr:sp macro="" textlink="">
          <xdr:nvSpPr>
            <xdr:cNvPr id="143390" name="Check Box 30" hidden="1">
              <a:extLst>
                <a:ext uri="{63B3BB69-23CF-44E3-9099-C40C66FF867C}">
                  <a14:compatExt spid="_x0000_s143390"/>
                </a:ext>
                <a:ext uri="{FF2B5EF4-FFF2-40B4-BE49-F238E27FC236}">
                  <a16:creationId xmlns:a16="http://schemas.microsoft.com/office/drawing/2014/main" id="{00000000-0008-0000-0500-00001E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111</xdr:row>
          <xdr:rowOff>594360</xdr:rowOff>
        </xdr:from>
        <xdr:to>
          <xdr:col>2</xdr:col>
          <xdr:colOff>30480</xdr:colOff>
          <xdr:row>111</xdr:row>
          <xdr:rowOff>800100</xdr:rowOff>
        </xdr:to>
        <xdr:sp macro="" textlink="">
          <xdr:nvSpPr>
            <xdr:cNvPr id="143391" name="Check Box 31" hidden="1">
              <a:extLst>
                <a:ext uri="{63B3BB69-23CF-44E3-9099-C40C66FF867C}">
                  <a14:compatExt spid="_x0000_s143391"/>
                </a:ext>
                <a:ext uri="{FF2B5EF4-FFF2-40B4-BE49-F238E27FC236}">
                  <a16:creationId xmlns:a16="http://schemas.microsoft.com/office/drawing/2014/main" id="{00000000-0008-0000-0500-00001F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111</xdr:row>
          <xdr:rowOff>762000</xdr:rowOff>
        </xdr:from>
        <xdr:to>
          <xdr:col>2</xdr:col>
          <xdr:colOff>22860</xdr:colOff>
          <xdr:row>111</xdr:row>
          <xdr:rowOff>975360</xdr:rowOff>
        </xdr:to>
        <xdr:sp macro="" textlink="">
          <xdr:nvSpPr>
            <xdr:cNvPr id="143392" name="Check Box 32" hidden="1">
              <a:extLst>
                <a:ext uri="{63B3BB69-23CF-44E3-9099-C40C66FF867C}">
                  <a14:compatExt spid="_x0000_s143392"/>
                </a:ext>
                <a:ext uri="{FF2B5EF4-FFF2-40B4-BE49-F238E27FC236}">
                  <a16:creationId xmlns:a16="http://schemas.microsoft.com/office/drawing/2014/main" id="{00000000-0008-0000-0500-0000203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99060</xdr:colOff>
          <xdr:row>106</xdr:row>
          <xdr:rowOff>22860</xdr:rowOff>
        </xdr:from>
        <xdr:to>
          <xdr:col>13</xdr:col>
          <xdr:colOff>38100</xdr:colOff>
          <xdr:row>106</xdr:row>
          <xdr:rowOff>289560</xdr:rowOff>
        </xdr:to>
        <xdr:sp macro="" textlink="">
          <xdr:nvSpPr>
            <xdr:cNvPr id="144385" name="Check Box 1" hidden="1">
              <a:extLst>
                <a:ext uri="{63B3BB69-23CF-44E3-9099-C40C66FF867C}">
                  <a14:compatExt spid="_x0000_s144385"/>
                </a:ext>
                <a:ext uri="{FF2B5EF4-FFF2-40B4-BE49-F238E27FC236}">
                  <a16:creationId xmlns:a16="http://schemas.microsoft.com/office/drawing/2014/main" id="{00000000-0008-0000-0600-0000013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99060</xdr:colOff>
          <xdr:row>106</xdr:row>
          <xdr:rowOff>30480</xdr:rowOff>
        </xdr:from>
        <xdr:to>
          <xdr:col>18</xdr:col>
          <xdr:colOff>30480</xdr:colOff>
          <xdr:row>106</xdr:row>
          <xdr:rowOff>289560</xdr:rowOff>
        </xdr:to>
        <xdr:sp macro="" textlink="">
          <xdr:nvSpPr>
            <xdr:cNvPr id="144386" name="Check Box 2" hidden="1">
              <a:extLst>
                <a:ext uri="{63B3BB69-23CF-44E3-9099-C40C66FF867C}">
                  <a14:compatExt spid="_x0000_s144386"/>
                </a:ext>
                <a:ext uri="{FF2B5EF4-FFF2-40B4-BE49-F238E27FC236}">
                  <a16:creationId xmlns:a16="http://schemas.microsoft.com/office/drawing/2014/main" id="{00000000-0008-0000-0600-0000023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101</xdr:row>
          <xdr:rowOff>30480</xdr:rowOff>
        </xdr:from>
        <xdr:to>
          <xdr:col>2</xdr:col>
          <xdr:colOff>0</xdr:colOff>
          <xdr:row>101</xdr:row>
          <xdr:rowOff>289560</xdr:rowOff>
        </xdr:to>
        <xdr:sp macro="" textlink="">
          <xdr:nvSpPr>
            <xdr:cNvPr id="144387" name="Check Box 3" hidden="1">
              <a:extLst>
                <a:ext uri="{63B3BB69-23CF-44E3-9099-C40C66FF867C}">
                  <a14:compatExt spid="_x0000_s144387"/>
                </a:ext>
                <a:ext uri="{FF2B5EF4-FFF2-40B4-BE49-F238E27FC236}">
                  <a16:creationId xmlns:a16="http://schemas.microsoft.com/office/drawing/2014/main" id="{00000000-0008-0000-0600-0000033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101</xdr:row>
          <xdr:rowOff>30480</xdr:rowOff>
        </xdr:from>
        <xdr:to>
          <xdr:col>7</xdr:col>
          <xdr:colOff>38100</xdr:colOff>
          <xdr:row>101</xdr:row>
          <xdr:rowOff>289560</xdr:rowOff>
        </xdr:to>
        <xdr:sp macro="" textlink="">
          <xdr:nvSpPr>
            <xdr:cNvPr id="144388" name="Check Box 4" hidden="1">
              <a:extLst>
                <a:ext uri="{63B3BB69-23CF-44E3-9099-C40C66FF867C}">
                  <a14:compatExt spid="_x0000_s144388"/>
                </a:ext>
                <a:ext uri="{FF2B5EF4-FFF2-40B4-BE49-F238E27FC236}">
                  <a16:creationId xmlns:a16="http://schemas.microsoft.com/office/drawing/2014/main" id="{00000000-0008-0000-0600-0000043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106680</xdr:colOff>
          <xdr:row>15</xdr:row>
          <xdr:rowOff>30480</xdr:rowOff>
        </xdr:from>
        <xdr:to>
          <xdr:col>13</xdr:col>
          <xdr:colOff>38100</xdr:colOff>
          <xdr:row>15</xdr:row>
          <xdr:rowOff>297180</xdr:rowOff>
        </xdr:to>
        <xdr:sp macro="" textlink="">
          <xdr:nvSpPr>
            <xdr:cNvPr id="144389" name="Check Box 5" hidden="1">
              <a:extLst>
                <a:ext uri="{63B3BB69-23CF-44E3-9099-C40C66FF867C}">
                  <a14:compatExt spid="_x0000_s144389"/>
                </a:ext>
                <a:ext uri="{FF2B5EF4-FFF2-40B4-BE49-F238E27FC236}">
                  <a16:creationId xmlns:a16="http://schemas.microsoft.com/office/drawing/2014/main" id="{00000000-0008-0000-0600-0000053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106680</xdr:colOff>
          <xdr:row>16</xdr:row>
          <xdr:rowOff>30480</xdr:rowOff>
        </xdr:from>
        <xdr:to>
          <xdr:col>13</xdr:col>
          <xdr:colOff>38100</xdr:colOff>
          <xdr:row>16</xdr:row>
          <xdr:rowOff>289560</xdr:rowOff>
        </xdr:to>
        <xdr:sp macro="" textlink="">
          <xdr:nvSpPr>
            <xdr:cNvPr id="144390" name="Check Box 6" hidden="1">
              <a:extLst>
                <a:ext uri="{63B3BB69-23CF-44E3-9099-C40C66FF867C}">
                  <a14:compatExt spid="_x0000_s144390"/>
                </a:ext>
                <a:ext uri="{FF2B5EF4-FFF2-40B4-BE49-F238E27FC236}">
                  <a16:creationId xmlns:a16="http://schemas.microsoft.com/office/drawing/2014/main" id="{00000000-0008-0000-0600-0000063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106680</xdr:colOff>
          <xdr:row>21</xdr:row>
          <xdr:rowOff>22860</xdr:rowOff>
        </xdr:from>
        <xdr:to>
          <xdr:col>13</xdr:col>
          <xdr:colOff>30480</xdr:colOff>
          <xdr:row>21</xdr:row>
          <xdr:rowOff>274320</xdr:rowOff>
        </xdr:to>
        <xdr:sp macro="" textlink="">
          <xdr:nvSpPr>
            <xdr:cNvPr id="144391" name="Check Box 7" hidden="1">
              <a:extLst>
                <a:ext uri="{63B3BB69-23CF-44E3-9099-C40C66FF867C}">
                  <a14:compatExt spid="_x0000_s144391"/>
                </a:ext>
                <a:ext uri="{FF2B5EF4-FFF2-40B4-BE49-F238E27FC236}">
                  <a16:creationId xmlns:a16="http://schemas.microsoft.com/office/drawing/2014/main" id="{00000000-0008-0000-0600-0000073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106680</xdr:colOff>
          <xdr:row>22</xdr:row>
          <xdr:rowOff>30480</xdr:rowOff>
        </xdr:from>
        <xdr:to>
          <xdr:col>13</xdr:col>
          <xdr:colOff>38100</xdr:colOff>
          <xdr:row>22</xdr:row>
          <xdr:rowOff>289560</xdr:rowOff>
        </xdr:to>
        <xdr:sp macro="" textlink="">
          <xdr:nvSpPr>
            <xdr:cNvPr id="144392" name="Check Box 8" hidden="1">
              <a:extLst>
                <a:ext uri="{63B3BB69-23CF-44E3-9099-C40C66FF867C}">
                  <a14:compatExt spid="_x0000_s144392"/>
                </a:ext>
                <a:ext uri="{FF2B5EF4-FFF2-40B4-BE49-F238E27FC236}">
                  <a16:creationId xmlns:a16="http://schemas.microsoft.com/office/drawing/2014/main" id="{00000000-0008-0000-0600-0000083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111</xdr:row>
          <xdr:rowOff>99060</xdr:rowOff>
        </xdr:from>
        <xdr:to>
          <xdr:col>2</xdr:col>
          <xdr:colOff>30480</xdr:colOff>
          <xdr:row>111</xdr:row>
          <xdr:rowOff>304800</xdr:rowOff>
        </xdr:to>
        <xdr:sp macro="" textlink="">
          <xdr:nvSpPr>
            <xdr:cNvPr id="144404" name="Check Box 20" hidden="1">
              <a:extLst>
                <a:ext uri="{63B3BB69-23CF-44E3-9099-C40C66FF867C}">
                  <a14:compatExt spid="_x0000_s144404"/>
                </a:ext>
                <a:ext uri="{FF2B5EF4-FFF2-40B4-BE49-F238E27FC236}">
                  <a16:creationId xmlns:a16="http://schemas.microsoft.com/office/drawing/2014/main" id="{00000000-0008-0000-0600-0000143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111</xdr:row>
          <xdr:rowOff>259080</xdr:rowOff>
        </xdr:from>
        <xdr:to>
          <xdr:col>2</xdr:col>
          <xdr:colOff>30480</xdr:colOff>
          <xdr:row>111</xdr:row>
          <xdr:rowOff>480060</xdr:rowOff>
        </xdr:to>
        <xdr:sp macro="" textlink="">
          <xdr:nvSpPr>
            <xdr:cNvPr id="144405" name="Check Box 21" hidden="1">
              <a:extLst>
                <a:ext uri="{63B3BB69-23CF-44E3-9099-C40C66FF867C}">
                  <a14:compatExt spid="_x0000_s144405"/>
                </a:ext>
                <a:ext uri="{FF2B5EF4-FFF2-40B4-BE49-F238E27FC236}">
                  <a16:creationId xmlns:a16="http://schemas.microsoft.com/office/drawing/2014/main" id="{00000000-0008-0000-0600-0000153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111</xdr:row>
          <xdr:rowOff>426720</xdr:rowOff>
        </xdr:from>
        <xdr:to>
          <xdr:col>2</xdr:col>
          <xdr:colOff>30480</xdr:colOff>
          <xdr:row>111</xdr:row>
          <xdr:rowOff>640080</xdr:rowOff>
        </xdr:to>
        <xdr:sp macro="" textlink="">
          <xdr:nvSpPr>
            <xdr:cNvPr id="144406" name="Check Box 22" hidden="1">
              <a:extLst>
                <a:ext uri="{63B3BB69-23CF-44E3-9099-C40C66FF867C}">
                  <a14:compatExt spid="_x0000_s144406"/>
                </a:ext>
                <a:ext uri="{FF2B5EF4-FFF2-40B4-BE49-F238E27FC236}">
                  <a16:creationId xmlns:a16="http://schemas.microsoft.com/office/drawing/2014/main" id="{00000000-0008-0000-0600-0000163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111</xdr:row>
          <xdr:rowOff>594360</xdr:rowOff>
        </xdr:from>
        <xdr:to>
          <xdr:col>2</xdr:col>
          <xdr:colOff>30480</xdr:colOff>
          <xdr:row>111</xdr:row>
          <xdr:rowOff>800100</xdr:rowOff>
        </xdr:to>
        <xdr:sp macro="" textlink="">
          <xdr:nvSpPr>
            <xdr:cNvPr id="144407" name="Check Box 23" hidden="1">
              <a:extLst>
                <a:ext uri="{63B3BB69-23CF-44E3-9099-C40C66FF867C}">
                  <a14:compatExt spid="_x0000_s144407"/>
                </a:ext>
                <a:ext uri="{FF2B5EF4-FFF2-40B4-BE49-F238E27FC236}">
                  <a16:creationId xmlns:a16="http://schemas.microsoft.com/office/drawing/2014/main" id="{00000000-0008-0000-0600-0000173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111</xdr:row>
          <xdr:rowOff>754380</xdr:rowOff>
        </xdr:from>
        <xdr:to>
          <xdr:col>2</xdr:col>
          <xdr:colOff>30480</xdr:colOff>
          <xdr:row>112</xdr:row>
          <xdr:rowOff>76200</xdr:rowOff>
        </xdr:to>
        <xdr:sp macro="" textlink="">
          <xdr:nvSpPr>
            <xdr:cNvPr id="144408" name="Check Box 24" hidden="1">
              <a:extLst>
                <a:ext uri="{63B3BB69-23CF-44E3-9099-C40C66FF867C}">
                  <a14:compatExt spid="_x0000_s144408"/>
                </a:ext>
                <a:ext uri="{FF2B5EF4-FFF2-40B4-BE49-F238E27FC236}">
                  <a16:creationId xmlns:a16="http://schemas.microsoft.com/office/drawing/2014/main" id="{00000000-0008-0000-0600-0000183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112</xdr:row>
          <xdr:rowOff>22860</xdr:rowOff>
        </xdr:from>
        <xdr:to>
          <xdr:col>2</xdr:col>
          <xdr:colOff>30480</xdr:colOff>
          <xdr:row>112</xdr:row>
          <xdr:rowOff>236220</xdr:rowOff>
        </xdr:to>
        <xdr:sp macro="" textlink="">
          <xdr:nvSpPr>
            <xdr:cNvPr id="144410" name="Check Box 26" hidden="1">
              <a:extLst>
                <a:ext uri="{63B3BB69-23CF-44E3-9099-C40C66FF867C}">
                  <a14:compatExt spid="_x0000_s144410"/>
                </a:ext>
                <a:ext uri="{FF2B5EF4-FFF2-40B4-BE49-F238E27FC236}">
                  <a16:creationId xmlns:a16="http://schemas.microsoft.com/office/drawing/2014/main" id="{00000000-0008-0000-0600-00001A3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112</xdr:row>
          <xdr:rowOff>182880</xdr:rowOff>
        </xdr:from>
        <xdr:to>
          <xdr:col>2</xdr:col>
          <xdr:colOff>30480</xdr:colOff>
          <xdr:row>112</xdr:row>
          <xdr:rowOff>403860</xdr:rowOff>
        </xdr:to>
        <xdr:sp macro="" textlink="">
          <xdr:nvSpPr>
            <xdr:cNvPr id="144411" name="Check Box 27" hidden="1">
              <a:extLst>
                <a:ext uri="{63B3BB69-23CF-44E3-9099-C40C66FF867C}">
                  <a14:compatExt spid="_x0000_s144411"/>
                </a:ext>
                <a:ext uri="{FF2B5EF4-FFF2-40B4-BE49-F238E27FC236}">
                  <a16:creationId xmlns:a16="http://schemas.microsoft.com/office/drawing/2014/main" id="{00000000-0008-0000-0600-00001B3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112</xdr:row>
          <xdr:rowOff>350520</xdr:rowOff>
        </xdr:from>
        <xdr:to>
          <xdr:col>2</xdr:col>
          <xdr:colOff>30480</xdr:colOff>
          <xdr:row>112</xdr:row>
          <xdr:rowOff>563880</xdr:rowOff>
        </xdr:to>
        <xdr:sp macro="" textlink="">
          <xdr:nvSpPr>
            <xdr:cNvPr id="144412" name="Check Box 28" hidden="1">
              <a:extLst>
                <a:ext uri="{63B3BB69-23CF-44E3-9099-C40C66FF867C}">
                  <a14:compatExt spid="_x0000_s144412"/>
                </a:ext>
                <a:ext uri="{FF2B5EF4-FFF2-40B4-BE49-F238E27FC236}">
                  <a16:creationId xmlns:a16="http://schemas.microsoft.com/office/drawing/2014/main" id="{00000000-0008-0000-0600-00001C3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112</xdr:row>
          <xdr:rowOff>518160</xdr:rowOff>
        </xdr:from>
        <xdr:to>
          <xdr:col>2</xdr:col>
          <xdr:colOff>30480</xdr:colOff>
          <xdr:row>112</xdr:row>
          <xdr:rowOff>723900</xdr:rowOff>
        </xdr:to>
        <xdr:sp macro="" textlink="">
          <xdr:nvSpPr>
            <xdr:cNvPr id="144413" name="Check Box 29" hidden="1">
              <a:extLst>
                <a:ext uri="{63B3BB69-23CF-44E3-9099-C40C66FF867C}">
                  <a14:compatExt spid="_x0000_s144413"/>
                </a:ext>
                <a:ext uri="{FF2B5EF4-FFF2-40B4-BE49-F238E27FC236}">
                  <a16:creationId xmlns:a16="http://schemas.microsoft.com/office/drawing/2014/main" id="{00000000-0008-0000-0600-00001D3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112</xdr:row>
          <xdr:rowOff>678180</xdr:rowOff>
        </xdr:from>
        <xdr:to>
          <xdr:col>2</xdr:col>
          <xdr:colOff>22860</xdr:colOff>
          <xdr:row>112</xdr:row>
          <xdr:rowOff>899160</xdr:rowOff>
        </xdr:to>
        <xdr:sp macro="" textlink="">
          <xdr:nvSpPr>
            <xdr:cNvPr id="144414" name="Check Box 30" hidden="1">
              <a:extLst>
                <a:ext uri="{63B3BB69-23CF-44E3-9099-C40C66FF867C}">
                  <a14:compatExt spid="_x0000_s144414"/>
                </a:ext>
                <a:ext uri="{FF2B5EF4-FFF2-40B4-BE49-F238E27FC236}">
                  <a16:creationId xmlns:a16="http://schemas.microsoft.com/office/drawing/2014/main" id="{00000000-0008-0000-0600-00001E3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99060</xdr:colOff>
          <xdr:row>101</xdr:row>
          <xdr:rowOff>30480</xdr:rowOff>
        </xdr:from>
        <xdr:to>
          <xdr:col>13</xdr:col>
          <xdr:colOff>38100</xdr:colOff>
          <xdr:row>101</xdr:row>
          <xdr:rowOff>297180</xdr:rowOff>
        </xdr:to>
        <xdr:sp macro="" textlink="">
          <xdr:nvSpPr>
            <xdr:cNvPr id="145409" name="Check Box 1" hidden="1">
              <a:extLst>
                <a:ext uri="{63B3BB69-23CF-44E3-9099-C40C66FF867C}">
                  <a14:compatExt spid="_x0000_s145409"/>
                </a:ext>
                <a:ext uri="{FF2B5EF4-FFF2-40B4-BE49-F238E27FC236}">
                  <a16:creationId xmlns:a16="http://schemas.microsoft.com/office/drawing/2014/main" id="{00000000-0008-0000-0700-000001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83820</xdr:colOff>
          <xdr:row>101</xdr:row>
          <xdr:rowOff>38100</xdr:rowOff>
        </xdr:from>
        <xdr:to>
          <xdr:col>18</xdr:col>
          <xdr:colOff>30480</xdr:colOff>
          <xdr:row>101</xdr:row>
          <xdr:rowOff>297180</xdr:rowOff>
        </xdr:to>
        <xdr:sp macro="" textlink="">
          <xdr:nvSpPr>
            <xdr:cNvPr id="145410" name="Check Box 2" hidden="1">
              <a:extLst>
                <a:ext uri="{63B3BB69-23CF-44E3-9099-C40C66FF867C}">
                  <a14:compatExt spid="_x0000_s145410"/>
                </a:ext>
                <a:ext uri="{FF2B5EF4-FFF2-40B4-BE49-F238E27FC236}">
                  <a16:creationId xmlns:a16="http://schemas.microsoft.com/office/drawing/2014/main" id="{00000000-0008-0000-0700-000002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96</xdr:row>
          <xdr:rowOff>30480</xdr:rowOff>
        </xdr:from>
        <xdr:to>
          <xdr:col>2</xdr:col>
          <xdr:colOff>22860</xdr:colOff>
          <xdr:row>96</xdr:row>
          <xdr:rowOff>297180</xdr:rowOff>
        </xdr:to>
        <xdr:sp macro="" textlink="">
          <xdr:nvSpPr>
            <xdr:cNvPr id="145411" name="Check Box 3" hidden="1">
              <a:extLst>
                <a:ext uri="{63B3BB69-23CF-44E3-9099-C40C66FF867C}">
                  <a14:compatExt spid="_x0000_s145411"/>
                </a:ext>
                <a:ext uri="{FF2B5EF4-FFF2-40B4-BE49-F238E27FC236}">
                  <a16:creationId xmlns:a16="http://schemas.microsoft.com/office/drawing/2014/main" id="{00000000-0008-0000-0700-000003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96</xdr:row>
          <xdr:rowOff>38100</xdr:rowOff>
        </xdr:from>
        <xdr:to>
          <xdr:col>7</xdr:col>
          <xdr:colOff>38100</xdr:colOff>
          <xdr:row>96</xdr:row>
          <xdr:rowOff>297180</xdr:rowOff>
        </xdr:to>
        <xdr:sp macro="" textlink="">
          <xdr:nvSpPr>
            <xdr:cNvPr id="145412" name="Check Box 4" hidden="1">
              <a:extLst>
                <a:ext uri="{63B3BB69-23CF-44E3-9099-C40C66FF867C}">
                  <a14:compatExt spid="_x0000_s145412"/>
                </a:ext>
                <a:ext uri="{FF2B5EF4-FFF2-40B4-BE49-F238E27FC236}">
                  <a16:creationId xmlns:a16="http://schemas.microsoft.com/office/drawing/2014/main" id="{00000000-0008-0000-0700-000004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15</xdr:row>
          <xdr:rowOff>38100</xdr:rowOff>
        </xdr:from>
        <xdr:to>
          <xdr:col>13</xdr:col>
          <xdr:colOff>7620</xdr:colOff>
          <xdr:row>15</xdr:row>
          <xdr:rowOff>297180</xdr:rowOff>
        </xdr:to>
        <xdr:sp macro="" textlink="">
          <xdr:nvSpPr>
            <xdr:cNvPr id="145413" name="Check Box 5" hidden="1">
              <a:extLst>
                <a:ext uri="{63B3BB69-23CF-44E3-9099-C40C66FF867C}">
                  <a14:compatExt spid="_x0000_s145413"/>
                </a:ext>
                <a:ext uri="{FF2B5EF4-FFF2-40B4-BE49-F238E27FC236}">
                  <a16:creationId xmlns:a16="http://schemas.microsoft.com/office/drawing/2014/main" id="{00000000-0008-0000-0700-000005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16</xdr:row>
          <xdr:rowOff>22860</xdr:rowOff>
        </xdr:from>
        <xdr:to>
          <xdr:col>13</xdr:col>
          <xdr:colOff>7620</xdr:colOff>
          <xdr:row>16</xdr:row>
          <xdr:rowOff>274320</xdr:rowOff>
        </xdr:to>
        <xdr:sp macro="" textlink="">
          <xdr:nvSpPr>
            <xdr:cNvPr id="145414" name="Check Box 6" hidden="1">
              <a:extLst>
                <a:ext uri="{63B3BB69-23CF-44E3-9099-C40C66FF867C}">
                  <a14:compatExt spid="_x0000_s145414"/>
                </a:ext>
                <a:ext uri="{FF2B5EF4-FFF2-40B4-BE49-F238E27FC236}">
                  <a16:creationId xmlns:a16="http://schemas.microsoft.com/office/drawing/2014/main" id="{00000000-0008-0000-0700-000006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21</xdr:row>
          <xdr:rowOff>22860</xdr:rowOff>
        </xdr:from>
        <xdr:to>
          <xdr:col>13</xdr:col>
          <xdr:colOff>7620</xdr:colOff>
          <xdr:row>21</xdr:row>
          <xdr:rowOff>274320</xdr:rowOff>
        </xdr:to>
        <xdr:sp macro="" textlink="">
          <xdr:nvSpPr>
            <xdr:cNvPr id="145415" name="Check Box 7" hidden="1">
              <a:extLst>
                <a:ext uri="{63B3BB69-23CF-44E3-9099-C40C66FF867C}">
                  <a14:compatExt spid="_x0000_s145415"/>
                </a:ext>
                <a:ext uri="{FF2B5EF4-FFF2-40B4-BE49-F238E27FC236}">
                  <a16:creationId xmlns:a16="http://schemas.microsoft.com/office/drawing/2014/main" id="{00000000-0008-0000-0700-000007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22</xdr:row>
          <xdr:rowOff>30480</xdr:rowOff>
        </xdr:from>
        <xdr:to>
          <xdr:col>13</xdr:col>
          <xdr:colOff>7620</xdr:colOff>
          <xdr:row>22</xdr:row>
          <xdr:rowOff>289560</xdr:rowOff>
        </xdr:to>
        <xdr:sp macro="" textlink="">
          <xdr:nvSpPr>
            <xdr:cNvPr id="145416" name="Check Box 8" hidden="1">
              <a:extLst>
                <a:ext uri="{63B3BB69-23CF-44E3-9099-C40C66FF867C}">
                  <a14:compatExt spid="_x0000_s145416"/>
                </a:ext>
                <a:ext uri="{FF2B5EF4-FFF2-40B4-BE49-F238E27FC236}">
                  <a16:creationId xmlns:a16="http://schemas.microsoft.com/office/drawing/2014/main" id="{00000000-0008-0000-0700-000008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107</xdr:row>
          <xdr:rowOff>190500</xdr:rowOff>
        </xdr:from>
        <xdr:to>
          <xdr:col>2</xdr:col>
          <xdr:colOff>22860</xdr:colOff>
          <xdr:row>107</xdr:row>
          <xdr:rowOff>403860</xdr:rowOff>
        </xdr:to>
        <xdr:sp macro="" textlink="">
          <xdr:nvSpPr>
            <xdr:cNvPr id="145438" name="Check Box 30" hidden="1">
              <a:extLst>
                <a:ext uri="{63B3BB69-23CF-44E3-9099-C40C66FF867C}">
                  <a14:compatExt spid="_x0000_s145438"/>
                </a:ext>
                <a:ext uri="{FF2B5EF4-FFF2-40B4-BE49-F238E27FC236}">
                  <a16:creationId xmlns:a16="http://schemas.microsoft.com/office/drawing/2014/main" id="{00000000-0008-0000-0700-00001E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107</xdr:row>
          <xdr:rowOff>365760</xdr:rowOff>
        </xdr:from>
        <xdr:to>
          <xdr:col>2</xdr:col>
          <xdr:colOff>22860</xdr:colOff>
          <xdr:row>107</xdr:row>
          <xdr:rowOff>571500</xdr:rowOff>
        </xdr:to>
        <xdr:sp macro="" textlink="">
          <xdr:nvSpPr>
            <xdr:cNvPr id="145439" name="Check Box 31" hidden="1">
              <a:extLst>
                <a:ext uri="{63B3BB69-23CF-44E3-9099-C40C66FF867C}">
                  <a14:compatExt spid="_x0000_s145439"/>
                </a:ext>
                <a:ext uri="{FF2B5EF4-FFF2-40B4-BE49-F238E27FC236}">
                  <a16:creationId xmlns:a16="http://schemas.microsoft.com/office/drawing/2014/main" id="{00000000-0008-0000-0700-00001F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107</xdr:row>
          <xdr:rowOff>533400</xdr:rowOff>
        </xdr:from>
        <xdr:to>
          <xdr:col>2</xdr:col>
          <xdr:colOff>22860</xdr:colOff>
          <xdr:row>107</xdr:row>
          <xdr:rowOff>746760</xdr:rowOff>
        </xdr:to>
        <xdr:sp macro="" textlink="">
          <xdr:nvSpPr>
            <xdr:cNvPr id="145440" name="Check Box 32" hidden="1">
              <a:extLst>
                <a:ext uri="{63B3BB69-23CF-44E3-9099-C40C66FF867C}">
                  <a14:compatExt spid="_x0000_s145440"/>
                </a:ext>
                <a:ext uri="{FF2B5EF4-FFF2-40B4-BE49-F238E27FC236}">
                  <a16:creationId xmlns:a16="http://schemas.microsoft.com/office/drawing/2014/main" id="{00000000-0008-0000-0700-000020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107</xdr:row>
          <xdr:rowOff>693420</xdr:rowOff>
        </xdr:from>
        <xdr:to>
          <xdr:col>2</xdr:col>
          <xdr:colOff>22860</xdr:colOff>
          <xdr:row>108</xdr:row>
          <xdr:rowOff>22860</xdr:rowOff>
        </xdr:to>
        <xdr:sp macro="" textlink="">
          <xdr:nvSpPr>
            <xdr:cNvPr id="145441" name="Check Box 33" hidden="1">
              <a:extLst>
                <a:ext uri="{63B3BB69-23CF-44E3-9099-C40C66FF867C}">
                  <a14:compatExt spid="_x0000_s145441"/>
                </a:ext>
                <a:ext uri="{FF2B5EF4-FFF2-40B4-BE49-F238E27FC236}">
                  <a16:creationId xmlns:a16="http://schemas.microsoft.com/office/drawing/2014/main" id="{00000000-0008-0000-0700-000021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107</xdr:row>
          <xdr:rowOff>868680</xdr:rowOff>
        </xdr:from>
        <xdr:to>
          <xdr:col>2</xdr:col>
          <xdr:colOff>22860</xdr:colOff>
          <xdr:row>108</xdr:row>
          <xdr:rowOff>190500</xdr:rowOff>
        </xdr:to>
        <xdr:sp macro="" textlink="">
          <xdr:nvSpPr>
            <xdr:cNvPr id="145442" name="Check Box 34" hidden="1">
              <a:extLst>
                <a:ext uri="{63B3BB69-23CF-44E3-9099-C40C66FF867C}">
                  <a14:compatExt spid="_x0000_s145442"/>
                </a:ext>
                <a:ext uri="{FF2B5EF4-FFF2-40B4-BE49-F238E27FC236}">
                  <a16:creationId xmlns:a16="http://schemas.microsoft.com/office/drawing/2014/main" id="{00000000-0008-0000-0700-000022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108</xdr:row>
          <xdr:rowOff>137160</xdr:rowOff>
        </xdr:from>
        <xdr:to>
          <xdr:col>2</xdr:col>
          <xdr:colOff>22860</xdr:colOff>
          <xdr:row>108</xdr:row>
          <xdr:rowOff>350520</xdr:rowOff>
        </xdr:to>
        <xdr:sp macro="" textlink="">
          <xdr:nvSpPr>
            <xdr:cNvPr id="145443" name="Check Box 35" hidden="1">
              <a:extLst>
                <a:ext uri="{63B3BB69-23CF-44E3-9099-C40C66FF867C}">
                  <a14:compatExt spid="_x0000_s145443"/>
                </a:ext>
                <a:ext uri="{FF2B5EF4-FFF2-40B4-BE49-F238E27FC236}">
                  <a16:creationId xmlns:a16="http://schemas.microsoft.com/office/drawing/2014/main" id="{00000000-0008-0000-0700-000023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108</xdr:row>
          <xdr:rowOff>304800</xdr:rowOff>
        </xdr:from>
        <xdr:to>
          <xdr:col>2</xdr:col>
          <xdr:colOff>22860</xdr:colOff>
          <xdr:row>108</xdr:row>
          <xdr:rowOff>518160</xdr:rowOff>
        </xdr:to>
        <xdr:sp macro="" textlink="">
          <xdr:nvSpPr>
            <xdr:cNvPr id="145444" name="Check Box 36" hidden="1">
              <a:extLst>
                <a:ext uri="{63B3BB69-23CF-44E3-9099-C40C66FF867C}">
                  <a14:compatExt spid="_x0000_s145444"/>
                </a:ext>
                <a:ext uri="{FF2B5EF4-FFF2-40B4-BE49-F238E27FC236}">
                  <a16:creationId xmlns:a16="http://schemas.microsoft.com/office/drawing/2014/main" id="{00000000-0008-0000-0700-000024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108</xdr:row>
          <xdr:rowOff>464820</xdr:rowOff>
        </xdr:from>
        <xdr:to>
          <xdr:col>2</xdr:col>
          <xdr:colOff>22860</xdr:colOff>
          <xdr:row>108</xdr:row>
          <xdr:rowOff>678180</xdr:rowOff>
        </xdr:to>
        <xdr:sp macro="" textlink="">
          <xdr:nvSpPr>
            <xdr:cNvPr id="145445" name="Check Box 37" hidden="1">
              <a:extLst>
                <a:ext uri="{63B3BB69-23CF-44E3-9099-C40C66FF867C}">
                  <a14:compatExt spid="_x0000_s145445"/>
                </a:ext>
                <a:ext uri="{FF2B5EF4-FFF2-40B4-BE49-F238E27FC236}">
                  <a16:creationId xmlns:a16="http://schemas.microsoft.com/office/drawing/2014/main" id="{00000000-0008-0000-0700-000025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106680</xdr:colOff>
          <xdr:row>101</xdr:row>
          <xdr:rowOff>38100</xdr:rowOff>
        </xdr:from>
        <xdr:to>
          <xdr:col>14</xdr:col>
          <xdr:colOff>38100</xdr:colOff>
          <xdr:row>101</xdr:row>
          <xdr:rowOff>297180</xdr:rowOff>
        </xdr:to>
        <xdr:sp macro="" textlink="">
          <xdr:nvSpPr>
            <xdr:cNvPr id="146433" name="Check Box 1" hidden="1">
              <a:extLst>
                <a:ext uri="{63B3BB69-23CF-44E3-9099-C40C66FF867C}">
                  <a14:compatExt spid="_x0000_s146433"/>
                </a:ext>
                <a:ext uri="{FF2B5EF4-FFF2-40B4-BE49-F238E27FC236}">
                  <a16:creationId xmlns:a16="http://schemas.microsoft.com/office/drawing/2014/main" id="{00000000-0008-0000-0800-000001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99060</xdr:colOff>
          <xdr:row>101</xdr:row>
          <xdr:rowOff>38100</xdr:rowOff>
        </xdr:from>
        <xdr:to>
          <xdr:col>19</xdr:col>
          <xdr:colOff>38100</xdr:colOff>
          <xdr:row>101</xdr:row>
          <xdr:rowOff>297180</xdr:rowOff>
        </xdr:to>
        <xdr:sp macro="" textlink="">
          <xdr:nvSpPr>
            <xdr:cNvPr id="146434" name="Check Box 2" hidden="1">
              <a:extLst>
                <a:ext uri="{63B3BB69-23CF-44E3-9099-C40C66FF867C}">
                  <a14:compatExt spid="_x0000_s146434"/>
                </a:ext>
                <a:ext uri="{FF2B5EF4-FFF2-40B4-BE49-F238E27FC236}">
                  <a16:creationId xmlns:a16="http://schemas.microsoft.com/office/drawing/2014/main" id="{00000000-0008-0000-0800-000002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96</xdr:row>
          <xdr:rowOff>30480</xdr:rowOff>
        </xdr:from>
        <xdr:to>
          <xdr:col>3</xdr:col>
          <xdr:colOff>22860</xdr:colOff>
          <xdr:row>96</xdr:row>
          <xdr:rowOff>289560</xdr:rowOff>
        </xdr:to>
        <xdr:sp macro="" textlink="">
          <xdr:nvSpPr>
            <xdr:cNvPr id="146435" name="Check Box 3" hidden="1">
              <a:extLst>
                <a:ext uri="{63B3BB69-23CF-44E3-9099-C40C66FF867C}">
                  <a14:compatExt spid="_x0000_s146435"/>
                </a:ext>
                <a:ext uri="{FF2B5EF4-FFF2-40B4-BE49-F238E27FC236}">
                  <a16:creationId xmlns:a16="http://schemas.microsoft.com/office/drawing/2014/main" id="{00000000-0008-0000-0800-000003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96</xdr:row>
          <xdr:rowOff>38100</xdr:rowOff>
        </xdr:from>
        <xdr:to>
          <xdr:col>8</xdr:col>
          <xdr:colOff>38100</xdr:colOff>
          <xdr:row>96</xdr:row>
          <xdr:rowOff>297180</xdr:rowOff>
        </xdr:to>
        <xdr:sp macro="" textlink="">
          <xdr:nvSpPr>
            <xdr:cNvPr id="146436" name="Check Box 4" hidden="1">
              <a:extLst>
                <a:ext uri="{63B3BB69-23CF-44E3-9099-C40C66FF867C}">
                  <a14:compatExt spid="_x0000_s146436"/>
                </a:ext>
                <a:ext uri="{FF2B5EF4-FFF2-40B4-BE49-F238E27FC236}">
                  <a16:creationId xmlns:a16="http://schemas.microsoft.com/office/drawing/2014/main" id="{00000000-0008-0000-0800-000004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99060</xdr:colOff>
          <xdr:row>15</xdr:row>
          <xdr:rowOff>38100</xdr:rowOff>
        </xdr:from>
        <xdr:to>
          <xdr:col>14</xdr:col>
          <xdr:colOff>30480</xdr:colOff>
          <xdr:row>15</xdr:row>
          <xdr:rowOff>297180</xdr:rowOff>
        </xdr:to>
        <xdr:sp macro="" textlink="">
          <xdr:nvSpPr>
            <xdr:cNvPr id="146437" name="Check Box 5" hidden="1">
              <a:extLst>
                <a:ext uri="{63B3BB69-23CF-44E3-9099-C40C66FF867C}">
                  <a14:compatExt spid="_x0000_s146437"/>
                </a:ext>
                <a:ext uri="{FF2B5EF4-FFF2-40B4-BE49-F238E27FC236}">
                  <a16:creationId xmlns:a16="http://schemas.microsoft.com/office/drawing/2014/main" id="{00000000-0008-0000-0800-000005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99060</xdr:colOff>
          <xdr:row>16</xdr:row>
          <xdr:rowOff>30480</xdr:rowOff>
        </xdr:from>
        <xdr:to>
          <xdr:col>14</xdr:col>
          <xdr:colOff>30480</xdr:colOff>
          <xdr:row>16</xdr:row>
          <xdr:rowOff>289560</xdr:rowOff>
        </xdr:to>
        <xdr:sp macro="" textlink="">
          <xdr:nvSpPr>
            <xdr:cNvPr id="146438" name="Check Box 6" hidden="1">
              <a:extLst>
                <a:ext uri="{63B3BB69-23CF-44E3-9099-C40C66FF867C}">
                  <a14:compatExt spid="_x0000_s146438"/>
                </a:ext>
                <a:ext uri="{FF2B5EF4-FFF2-40B4-BE49-F238E27FC236}">
                  <a16:creationId xmlns:a16="http://schemas.microsoft.com/office/drawing/2014/main" id="{00000000-0008-0000-0800-000006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21</xdr:row>
          <xdr:rowOff>22860</xdr:rowOff>
        </xdr:from>
        <xdr:to>
          <xdr:col>14</xdr:col>
          <xdr:colOff>22860</xdr:colOff>
          <xdr:row>21</xdr:row>
          <xdr:rowOff>274320</xdr:rowOff>
        </xdr:to>
        <xdr:sp macro="" textlink="">
          <xdr:nvSpPr>
            <xdr:cNvPr id="146439" name="Check Box 7" hidden="1">
              <a:extLst>
                <a:ext uri="{63B3BB69-23CF-44E3-9099-C40C66FF867C}">
                  <a14:compatExt spid="_x0000_s146439"/>
                </a:ext>
                <a:ext uri="{FF2B5EF4-FFF2-40B4-BE49-F238E27FC236}">
                  <a16:creationId xmlns:a16="http://schemas.microsoft.com/office/drawing/2014/main" id="{00000000-0008-0000-0800-000007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99060</xdr:colOff>
          <xdr:row>22</xdr:row>
          <xdr:rowOff>38100</xdr:rowOff>
        </xdr:from>
        <xdr:to>
          <xdr:col>14</xdr:col>
          <xdr:colOff>22860</xdr:colOff>
          <xdr:row>22</xdr:row>
          <xdr:rowOff>297180</xdr:rowOff>
        </xdr:to>
        <xdr:sp macro="" textlink="">
          <xdr:nvSpPr>
            <xdr:cNvPr id="146440" name="Check Box 8" hidden="1">
              <a:extLst>
                <a:ext uri="{63B3BB69-23CF-44E3-9099-C40C66FF867C}">
                  <a14:compatExt spid="_x0000_s146440"/>
                </a:ext>
                <a:ext uri="{FF2B5EF4-FFF2-40B4-BE49-F238E27FC236}">
                  <a16:creationId xmlns:a16="http://schemas.microsoft.com/office/drawing/2014/main" id="{00000000-0008-0000-0800-000008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60960</xdr:rowOff>
        </xdr:from>
        <xdr:to>
          <xdr:col>3</xdr:col>
          <xdr:colOff>30480</xdr:colOff>
          <xdr:row>107</xdr:row>
          <xdr:rowOff>266700</xdr:rowOff>
        </xdr:to>
        <xdr:sp macro="" textlink="">
          <xdr:nvSpPr>
            <xdr:cNvPr id="146441" name="Check Box 9" hidden="1">
              <a:extLst>
                <a:ext uri="{63B3BB69-23CF-44E3-9099-C40C66FF867C}">
                  <a14:compatExt spid="_x0000_s146441"/>
                </a:ext>
                <a:ext uri="{FF2B5EF4-FFF2-40B4-BE49-F238E27FC236}">
                  <a16:creationId xmlns:a16="http://schemas.microsoft.com/office/drawing/2014/main" id="{00000000-0008-0000-0800-000009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213360</xdr:rowOff>
        </xdr:from>
        <xdr:to>
          <xdr:col>3</xdr:col>
          <xdr:colOff>30480</xdr:colOff>
          <xdr:row>107</xdr:row>
          <xdr:rowOff>426720</xdr:rowOff>
        </xdr:to>
        <xdr:sp macro="" textlink="">
          <xdr:nvSpPr>
            <xdr:cNvPr id="146442" name="Check Box 10" hidden="1">
              <a:extLst>
                <a:ext uri="{63B3BB69-23CF-44E3-9099-C40C66FF867C}">
                  <a14:compatExt spid="_x0000_s146442"/>
                </a:ext>
                <a:ext uri="{FF2B5EF4-FFF2-40B4-BE49-F238E27FC236}">
                  <a16:creationId xmlns:a16="http://schemas.microsoft.com/office/drawing/2014/main" id="{00000000-0008-0000-0800-00000A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388620</xdr:rowOff>
        </xdr:from>
        <xdr:to>
          <xdr:col>3</xdr:col>
          <xdr:colOff>30480</xdr:colOff>
          <xdr:row>107</xdr:row>
          <xdr:rowOff>601980</xdr:rowOff>
        </xdr:to>
        <xdr:sp macro="" textlink="">
          <xdr:nvSpPr>
            <xdr:cNvPr id="146444" name="Check Box 12" hidden="1">
              <a:extLst>
                <a:ext uri="{63B3BB69-23CF-44E3-9099-C40C66FF867C}">
                  <a14:compatExt spid="_x0000_s146444"/>
                </a:ext>
                <a:ext uri="{FF2B5EF4-FFF2-40B4-BE49-F238E27FC236}">
                  <a16:creationId xmlns:a16="http://schemas.microsoft.com/office/drawing/2014/main" id="{00000000-0008-0000-0800-00000C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556260</xdr:rowOff>
        </xdr:from>
        <xdr:to>
          <xdr:col>3</xdr:col>
          <xdr:colOff>30480</xdr:colOff>
          <xdr:row>108</xdr:row>
          <xdr:rowOff>68580</xdr:rowOff>
        </xdr:to>
        <xdr:sp macro="" textlink="">
          <xdr:nvSpPr>
            <xdr:cNvPr id="146445" name="Check Box 13" hidden="1">
              <a:extLst>
                <a:ext uri="{63B3BB69-23CF-44E3-9099-C40C66FF867C}">
                  <a14:compatExt spid="_x0000_s146445"/>
                </a:ext>
                <a:ext uri="{FF2B5EF4-FFF2-40B4-BE49-F238E27FC236}">
                  <a16:creationId xmlns:a16="http://schemas.microsoft.com/office/drawing/2014/main" id="{00000000-0008-0000-0800-00000D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22860</xdr:rowOff>
        </xdr:from>
        <xdr:to>
          <xdr:col>3</xdr:col>
          <xdr:colOff>30480</xdr:colOff>
          <xdr:row>108</xdr:row>
          <xdr:rowOff>236220</xdr:rowOff>
        </xdr:to>
        <xdr:sp macro="" textlink="">
          <xdr:nvSpPr>
            <xdr:cNvPr id="146446" name="Check Box 14" hidden="1">
              <a:extLst>
                <a:ext uri="{63B3BB69-23CF-44E3-9099-C40C66FF867C}">
                  <a14:compatExt spid="_x0000_s146446"/>
                </a:ext>
                <a:ext uri="{FF2B5EF4-FFF2-40B4-BE49-F238E27FC236}">
                  <a16:creationId xmlns:a16="http://schemas.microsoft.com/office/drawing/2014/main" id="{00000000-0008-0000-0800-00000E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190500</xdr:rowOff>
        </xdr:from>
        <xdr:to>
          <xdr:col>3</xdr:col>
          <xdr:colOff>30480</xdr:colOff>
          <xdr:row>108</xdr:row>
          <xdr:rowOff>403860</xdr:rowOff>
        </xdr:to>
        <xdr:sp macro="" textlink="">
          <xdr:nvSpPr>
            <xdr:cNvPr id="146447" name="Check Box 15" hidden="1">
              <a:extLst>
                <a:ext uri="{63B3BB69-23CF-44E3-9099-C40C66FF867C}">
                  <a14:compatExt spid="_x0000_s146447"/>
                </a:ext>
                <a:ext uri="{FF2B5EF4-FFF2-40B4-BE49-F238E27FC236}">
                  <a16:creationId xmlns:a16="http://schemas.microsoft.com/office/drawing/2014/main" id="{00000000-0008-0000-0800-00000F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365760</xdr:rowOff>
        </xdr:from>
        <xdr:to>
          <xdr:col>3</xdr:col>
          <xdr:colOff>30480</xdr:colOff>
          <xdr:row>108</xdr:row>
          <xdr:rowOff>571500</xdr:rowOff>
        </xdr:to>
        <xdr:sp macro="" textlink="">
          <xdr:nvSpPr>
            <xdr:cNvPr id="146448" name="Check Box 16" hidden="1">
              <a:extLst>
                <a:ext uri="{63B3BB69-23CF-44E3-9099-C40C66FF867C}">
                  <a14:compatExt spid="_x0000_s146448"/>
                </a:ext>
                <a:ext uri="{FF2B5EF4-FFF2-40B4-BE49-F238E27FC236}">
                  <a16:creationId xmlns:a16="http://schemas.microsoft.com/office/drawing/2014/main" id="{00000000-0008-0000-0800-000010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525780</xdr:rowOff>
        </xdr:from>
        <xdr:to>
          <xdr:col>3</xdr:col>
          <xdr:colOff>30480</xdr:colOff>
          <xdr:row>108</xdr:row>
          <xdr:rowOff>746760</xdr:rowOff>
        </xdr:to>
        <xdr:sp macro="" textlink="">
          <xdr:nvSpPr>
            <xdr:cNvPr id="146449" name="Check Box 17" hidden="1">
              <a:extLst>
                <a:ext uri="{63B3BB69-23CF-44E3-9099-C40C66FF867C}">
                  <a14:compatExt spid="_x0000_s146449"/>
                </a:ext>
                <a:ext uri="{FF2B5EF4-FFF2-40B4-BE49-F238E27FC236}">
                  <a16:creationId xmlns:a16="http://schemas.microsoft.com/office/drawing/2014/main" id="{00000000-0008-0000-0800-000011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99060</xdr:colOff>
          <xdr:row>85</xdr:row>
          <xdr:rowOff>38100</xdr:rowOff>
        </xdr:from>
        <xdr:to>
          <xdr:col>14</xdr:col>
          <xdr:colOff>30480</xdr:colOff>
          <xdr:row>85</xdr:row>
          <xdr:rowOff>297180</xdr:rowOff>
        </xdr:to>
        <xdr:sp macro="" textlink="">
          <xdr:nvSpPr>
            <xdr:cNvPr id="147457" name="Check Box 1" hidden="1">
              <a:extLst>
                <a:ext uri="{63B3BB69-23CF-44E3-9099-C40C66FF867C}">
                  <a14:compatExt spid="_x0000_s147457"/>
                </a:ext>
                <a:ext uri="{FF2B5EF4-FFF2-40B4-BE49-F238E27FC236}">
                  <a16:creationId xmlns:a16="http://schemas.microsoft.com/office/drawing/2014/main" id="{00000000-0008-0000-0900-0000014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106680</xdr:colOff>
          <xdr:row>85</xdr:row>
          <xdr:rowOff>38100</xdr:rowOff>
        </xdr:from>
        <xdr:to>
          <xdr:col>19</xdr:col>
          <xdr:colOff>38100</xdr:colOff>
          <xdr:row>85</xdr:row>
          <xdr:rowOff>297180</xdr:rowOff>
        </xdr:to>
        <xdr:sp macro="" textlink="">
          <xdr:nvSpPr>
            <xdr:cNvPr id="147458" name="Check Box 2" hidden="1">
              <a:extLst>
                <a:ext uri="{63B3BB69-23CF-44E3-9099-C40C66FF867C}">
                  <a14:compatExt spid="_x0000_s147458"/>
                </a:ext>
                <a:ext uri="{FF2B5EF4-FFF2-40B4-BE49-F238E27FC236}">
                  <a16:creationId xmlns:a16="http://schemas.microsoft.com/office/drawing/2014/main" id="{00000000-0008-0000-0900-0000024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80</xdr:row>
          <xdr:rowOff>30480</xdr:rowOff>
        </xdr:from>
        <xdr:to>
          <xdr:col>3</xdr:col>
          <xdr:colOff>30480</xdr:colOff>
          <xdr:row>80</xdr:row>
          <xdr:rowOff>297180</xdr:rowOff>
        </xdr:to>
        <xdr:sp macro="" textlink="">
          <xdr:nvSpPr>
            <xdr:cNvPr id="147459" name="Check Box 3" hidden="1">
              <a:extLst>
                <a:ext uri="{63B3BB69-23CF-44E3-9099-C40C66FF867C}">
                  <a14:compatExt spid="_x0000_s147459"/>
                </a:ext>
                <a:ext uri="{FF2B5EF4-FFF2-40B4-BE49-F238E27FC236}">
                  <a16:creationId xmlns:a16="http://schemas.microsoft.com/office/drawing/2014/main" id="{00000000-0008-0000-0900-0000034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80</xdr:row>
          <xdr:rowOff>38100</xdr:rowOff>
        </xdr:from>
        <xdr:to>
          <xdr:col>8</xdr:col>
          <xdr:colOff>38100</xdr:colOff>
          <xdr:row>80</xdr:row>
          <xdr:rowOff>297180</xdr:rowOff>
        </xdr:to>
        <xdr:sp macro="" textlink="">
          <xdr:nvSpPr>
            <xdr:cNvPr id="147460" name="Check Box 4" hidden="1">
              <a:extLst>
                <a:ext uri="{63B3BB69-23CF-44E3-9099-C40C66FF867C}">
                  <a14:compatExt spid="_x0000_s147460"/>
                </a:ext>
                <a:ext uri="{FF2B5EF4-FFF2-40B4-BE49-F238E27FC236}">
                  <a16:creationId xmlns:a16="http://schemas.microsoft.com/office/drawing/2014/main" id="{00000000-0008-0000-0900-0000044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99060</xdr:colOff>
          <xdr:row>15</xdr:row>
          <xdr:rowOff>38100</xdr:rowOff>
        </xdr:from>
        <xdr:to>
          <xdr:col>14</xdr:col>
          <xdr:colOff>30480</xdr:colOff>
          <xdr:row>15</xdr:row>
          <xdr:rowOff>297180</xdr:rowOff>
        </xdr:to>
        <xdr:sp macro="" textlink="">
          <xdr:nvSpPr>
            <xdr:cNvPr id="147461" name="Check Box 5" hidden="1">
              <a:extLst>
                <a:ext uri="{63B3BB69-23CF-44E3-9099-C40C66FF867C}">
                  <a14:compatExt spid="_x0000_s147461"/>
                </a:ext>
                <a:ext uri="{FF2B5EF4-FFF2-40B4-BE49-F238E27FC236}">
                  <a16:creationId xmlns:a16="http://schemas.microsoft.com/office/drawing/2014/main" id="{00000000-0008-0000-0900-0000054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99060</xdr:colOff>
          <xdr:row>16</xdr:row>
          <xdr:rowOff>30480</xdr:rowOff>
        </xdr:from>
        <xdr:to>
          <xdr:col>14</xdr:col>
          <xdr:colOff>30480</xdr:colOff>
          <xdr:row>16</xdr:row>
          <xdr:rowOff>289560</xdr:rowOff>
        </xdr:to>
        <xdr:sp macro="" textlink="">
          <xdr:nvSpPr>
            <xdr:cNvPr id="147462" name="Check Box 6" hidden="1">
              <a:extLst>
                <a:ext uri="{63B3BB69-23CF-44E3-9099-C40C66FF867C}">
                  <a14:compatExt spid="_x0000_s147462"/>
                </a:ext>
                <a:ext uri="{FF2B5EF4-FFF2-40B4-BE49-F238E27FC236}">
                  <a16:creationId xmlns:a16="http://schemas.microsoft.com/office/drawing/2014/main" id="{00000000-0008-0000-0900-0000064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99060</xdr:colOff>
          <xdr:row>21</xdr:row>
          <xdr:rowOff>38100</xdr:rowOff>
        </xdr:from>
        <xdr:to>
          <xdr:col>14</xdr:col>
          <xdr:colOff>30480</xdr:colOff>
          <xdr:row>21</xdr:row>
          <xdr:rowOff>297180</xdr:rowOff>
        </xdr:to>
        <xdr:sp macro="" textlink="">
          <xdr:nvSpPr>
            <xdr:cNvPr id="147463" name="Check Box 7" hidden="1">
              <a:extLst>
                <a:ext uri="{63B3BB69-23CF-44E3-9099-C40C66FF867C}">
                  <a14:compatExt spid="_x0000_s147463"/>
                </a:ext>
                <a:ext uri="{FF2B5EF4-FFF2-40B4-BE49-F238E27FC236}">
                  <a16:creationId xmlns:a16="http://schemas.microsoft.com/office/drawing/2014/main" id="{00000000-0008-0000-0900-0000074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99060</xdr:colOff>
          <xdr:row>22</xdr:row>
          <xdr:rowOff>38100</xdr:rowOff>
        </xdr:from>
        <xdr:to>
          <xdr:col>14</xdr:col>
          <xdr:colOff>30480</xdr:colOff>
          <xdr:row>22</xdr:row>
          <xdr:rowOff>297180</xdr:rowOff>
        </xdr:to>
        <xdr:sp macro="" textlink="">
          <xdr:nvSpPr>
            <xdr:cNvPr id="147464" name="Check Box 8" hidden="1">
              <a:extLst>
                <a:ext uri="{63B3BB69-23CF-44E3-9099-C40C66FF867C}">
                  <a14:compatExt spid="_x0000_s147464"/>
                </a:ext>
                <a:ext uri="{FF2B5EF4-FFF2-40B4-BE49-F238E27FC236}">
                  <a16:creationId xmlns:a16="http://schemas.microsoft.com/office/drawing/2014/main" id="{00000000-0008-0000-0900-0000084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91</xdr:row>
          <xdr:rowOff>137160</xdr:rowOff>
        </xdr:from>
        <xdr:to>
          <xdr:col>3</xdr:col>
          <xdr:colOff>30480</xdr:colOff>
          <xdr:row>91</xdr:row>
          <xdr:rowOff>342900</xdr:rowOff>
        </xdr:to>
        <xdr:sp macro="" textlink="">
          <xdr:nvSpPr>
            <xdr:cNvPr id="147513" name="Check Box 57" hidden="1">
              <a:extLst>
                <a:ext uri="{63B3BB69-23CF-44E3-9099-C40C66FF867C}">
                  <a14:compatExt spid="_x0000_s147513"/>
                </a:ext>
                <a:ext uri="{FF2B5EF4-FFF2-40B4-BE49-F238E27FC236}">
                  <a16:creationId xmlns:a16="http://schemas.microsoft.com/office/drawing/2014/main" id="{00000000-0008-0000-0900-0000394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91</xdr:row>
          <xdr:rowOff>304800</xdr:rowOff>
        </xdr:from>
        <xdr:to>
          <xdr:col>3</xdr:col>
          <xdr:colOff>30480</xdr:colOff>
          <xdr:row>91</xdr:row>
          <xdr:rowOff>518160</xdr:rowOff>
        </xdr:to>
        <xdr:sp macro="" textlink="">
          <xdr:nvSpPr>
            <xdr:cNvPr id="147514" name="Check Box 58" hidden="1">
              <a:extLst>
                <a:ext uri="{63B3BB69-23CF-44E3-9099-C40C66FF867C}">
                  <a14:compatExt spid="_x0000_s147514"/>
                </a:ext>
                <a:ext uri="{FF2B5EF4-FFF2-40B4-BE49-F238E27FC236}">
                  <a16:creationId xmlns:a16="http://schemas.microsoft.com/office/drawing/2014/main" id="{00000000-0008-0000-0900-00003A4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91</xdr:row>
          <xdr:rowOff>480060</xdr:rowOff>
        </xdr:from>
        <xdr:to>
          <xdr:col>3</xdr:col>
          <xdr:colOff>30480</xdr:colOff>
          <xdr:row>91</xdr:row>
          <xdr:rowOff>685800</xdr:rowOff>
        </xdr:to>
        <xdr:sp macro="" textlink="">
          <xdr:nvSpPr>
            <xdr:cNvPr id="147515" name="Check Box 59" hidden="1">
              <a:extLst>
                <a:ext uri="{63B3BB69-23CF-44E3-9099-C40C66FF867C}">
                  <a14:compatExt spid="_x0000_s147515"/>
                </a:ext>
                <a:ext uri="{FF2B5EF4-FFF2-40B4-BE49-F238E27FC236}">
                  <a16:creationId xmlns:a16="http://schemas.microsoft.com/office/drawing/2014/main" id="{00000000-0008-0000-0900-00003B4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91</xdr:row>
          <xdr:rowOff>640080</xdr:rowOff>
        </xdr:from>
        <xdr:to>
          <xdr:col>3</xdr:col>
          <xdr:colOff>30480</xdr:colOff>
          <xdr:row>92</xdr:row>
          <xdr:rowOff>152400</xdr:rowOff>
        </xdr:to>
        <xdr:sp macro="" textlink="">
          <xdr:nvSpPr>
            <xdr:cNvPr id="147516" name="Check Box 60" hidden="1">
              <a:extLst>
                <a:ext uri="{63B3BB69-23CF-44E3-9099-C40C66FF867C}">
                  <a14:compatExt spid="_x0000_s147516"/>
                </a:ext>
                <a:ext uri="{FF2B5EF4-FFF2-40B4-BE49-F238E27FC236}">
                  <a16:creationId xmlns:a16="http://schemas.microsoft.com/office/drawing/2014/main" id="{00000000-0008-0000-0900-00003C4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92</xdr:row>
          <xdr:rowOff>106680</xdr:rowOff>
        </xdr:from>
        <xdr:to>
          <xdr:col>3</xdr:col>
          <xdr:colOff>30480</xdr:colOff>
          <xdr:row>92</xdr:row>
          <xdr:rowOff>327660</xdr:rowOff>
        </xdr:to>
        <xdr:sp macro="" textlink="">
          <xdr:nvSpPr>
            <xdr:cNvPr id="147518" name="Check Box 62" hidden="1">
              <a:extLst>
                <a:ext uri="{63B3BB69-23CF-44E3-9099-C40C66FF867C}">
                  <a14:compatExt spid="_x0000_s147518"/>
                </a:ext>
                <a:ext uri="{FF2B5EF4-FFF2-40B4-BE49-F238E27FC236}">
                  <a16:creationId xmlns:a16="http://schemas.microsoft.com/office/drawing/2014/main" id="{00000000-0008-0000-0900-00003E4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92</xdr:row>
          <xdr:rowOff>259080</xdr:rowOff>
        </xdr:from>
        <xdr:to>
          <xdr:col>3</xdr:col>
          <xdr:colOff>30480</xdr:colOff>
          <xdr:row>92</xdr:row>
          <xdr:rowOff>480060</xdr:rowOff>
        </xdr:to>
        <xdr:sp macro="" textlink="">
          <xdr:nvSpPr>
            <xdr:cNvPr id="147519" name="Check Box 63" hidden="1">
              <a:extLst>
                <a:ext uri="{63B3BB69-23CF-44E3-9099-C40C66FF867C}">
                  <a14:compatExt spid="_x0000_s147519"/>
                </a:ext>
                <a:ext uri="{FF2B5EF4-FFF2-40B4-BE49-F238E27FC236}">
                  <a16:creationId xmlns:a16="http://schemas.microsoft.com/office/drawing/2014/main" id="{00000000-0008-0000-0900-00003F4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92</xdr:row>
          <xdr:rowOff>441960</xdr:rowOff>
        </xdr:from>
        <xdr:to>
          <xdr:col>3</xdr:col>
          <xdr:colOff>30480</xdr:colOff>
          <xdr:row>92</xdr:row>
          <xdr:rowOff>647700</xdr:rowOff>
        </xdr:to>
        <xdr:sp macro="" textlink="">
          <xdr:nvSpPr>
            <xdr:cNvPr id="147520" name="Check Box 64" hidden="1">
              <a:extLst>
                <a:ext uri="{63B3BB69-23CF-44E3-9099-C40C66FF867C}">
                  <a14:compatExt spid="_x0000_s147520"/>
                </a:ext>
                <a:ext uri="{FF2B5EF4-FFF2-40B4-BE49-F238E27FC236}">
                  <a16:creationId xmlns:a16="http://schemas.microsoft.com/office/drawing/2014/main" id="{00000000-0008-0000-0900-0000404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22.xml"/><Relationship Id="rId13" Type="http://schemas.openxmlformats.org/officeDocument/2006/relationships/ctrlProp" Target="../ctrlProps/ctrlProp127.xml"/><Relationship Id="rId18" Type="http://schemas.openxmlformats.org/officeDocument/2006/relationships/ctrlProp" Target="../ctrlProps/ctrlProp132.xml"/><Relationship Id="rId3" Type="http://schemas.openxmlformats.org/officeDocument/2006/relationships/vmlDrawing" Target="../drawings/vmlDrawing9.vml"/><Relationship Id="rId7" Type="http://schemas.openxmlformats.org/officeDocument/2006/relationships/ctrlProp" Target="../ctrlProps/ctrlProp121.xml"/><Relationship Id="rId12" Type="http://schemas.openxmlformats.org/officeDocument/2006/relationships/ctrlProp" Target="../ctrlProps/ctrlProp126.xml"/><Relationship Id="rId17" Type="http://schemas.openxmlformats.org/officeDocument/2006/relationships/ctrlProp" Target="../ctrlProps/ctrlProp131.xml"/><Relationship Id="rId2" Type="http://schemas.openxmlformats.org/officeDocument/2006/relationships/drawing" Target="../drawings/drawing9.xml"/><Relationship Id="rId16" Type="http://schemas.openxmlformats.org/officeDocument/2006/relationships/ctrlProp" Target="../ctrlProps/ctrlProp130.xml"/><Relationship Id="rId1" Type="http://schemas.openxmlformats.org/officeDocument/2006/relationships/printerSettings" Target="../printerSettings/printerSettings10.bin"/><Relationship Id="rId6" Type="http://schemas.openxmlformats.org/officeDocument/2006/relationships/ctrlProp" Target="../ctrlProps/ctrlProp120.xml"/><Relationship Id="rId11" Type="http://schemas.openxmlformats.org/officeDocument/2006/relationships/ctrlProp" Target="../ctrlProps/ctrlProp125.xml"/><Relationship Id="rId5" Type="http://schemas.openxmlformats.org/officeDocument/2006/relationships/ctrlProp" Target="../ctrlProps/ctrlProp119.xml"/><Relationship Id="rId15" Type="http://schemas.openxmlformats.org/officeDocument/2006/relationships/ctrlProp" Target="../ctrlProps/ctrlProp129.xml"/><Relationship Id="rId10" Type="http://schemas.openxmlformats.org/officeDocument/2006/relationships/ctrlProp" Target="../ctrlProps/ctrlProp124.xml"/><Relationship Id="rId4" Type="http://schemas.openxmlformats.org/officeDocument/2006/relationships/ctrlProp" Target="../ctrlProps/ctrlProp118.xml"/><Relationship Id="rId9" Type="http://schemas.openxmlformats.org/officeDocument/2006/relationships/ctrlProp" Target="../ctrlProps/ctrlProp123.xml"/><Relationship Id="rId14" Type="http://schemas.openxmlformats.org/officeDocument/2006/relationships/ctrlProp" Target="../ctrlProps/ctrlProp12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3" Type="http://schemas.openxmlformats.org/officeDocument/2006/relationships/ctrlProp" Target="../ctrlProps/ctrlProp142.xml"/><Relationship Id="rId18" Type="http://schemas.openxmlformats.org/officeDocument/2006/relationships/ctrlProp" Target="../ctrlProps/ctrlProp147.xml"/><Relationship Id="rId26" Type="http://schemas.openxmlformats.org/officeDocument/2006/relationships/ctrlProp" Target="../ctrlProps/ctrlProp155.xml"/><Relationship Id="rId39" Type="http://schemas.openxmlformats.org/officeDocument/2006/relationships/ctrlProp" Target="../ctrlProps/ctrlProp168.xml"/><Relationship Id="rId21" Type="http://schemas.openxmlformats.org/officeDocument/2006/relationships/ctrlProp" Target="../ctrlProps/ctrlProp150.xml"/><Relationship Id="rId34" Type="http://schemas.openxmlformats.org/officeDocument/2006/relationships/ctrlProp" Target="../ctrlProps/ctrlProp163.xml"/><Relationship Id="rId42" Type="http://schemas.openxmlformats.org/officeDocument/2006/relationships/ctrlProp" Target="../ctrlProps/ctrlProp171.xml"/><Relationship Id="rId47" Type="http://schemas.openxmlformats.org/officeDocument/2006/relationships/ctrlProp" Target="../ctrlProps/ctrlProp176.xml"/><Relationship Id="rId7" Type="http://schemas.openxmlformats.org/officeDocument/2006/relationships/ctrlProp" Target="../ctrlProps/ctrlProp136.xml"/><Relationship Id="rId2" Type="http://schemas.openxmlformats.org/officeDocument/2006/relationships/drawing" Target="../drawings/drawing11.xml"/><Relationship Id="rId16" Type="http://schemas.openxmlformats.org/officeDocument/2006/relationships/ctrlProp" Target="../ctrlProps/ctrlProp145.xml"/><Relationship Id="rId29" Type="http://schemas.openxmlformats.org/officeDocument/2006/relationships/ctrlProp" Target="../ctrlProps/ctrlProp158.xml"/><Relationship Id="rId1" Type="http://schemas.openxmlformats.org/officeDocument/2006/relationships/printerSettings" Target="../printerSettings/printerSettings12.bin"/><Relationship Id="rId6" Type="http://schemas.openxmlformats.org/officeDocument/2006/relationships/ctrlProp" Target="../ctrlProps/ctrlProp135.xml"/><Relationship Id="rId11" Type="http://schemas.openxmlformats.org/officeDocument/2006/relationships/ctrlProp" Target="../ctrlProps/ctrlProp140.xml"/><Relationship Id="rId24" Type="http://schemas.openxmlformats.org/officeDocument/2006/relationships/ctrlProp" Target="../ctrlProps/ctrlProp153.xml"/><Relationship Id="rId32" Type="http://schemas.openxmlformats.org/officeDocument/2006/relationships/ctrlProp" Target="../ctrlProps/ctrlProp161.xml"/><Relationship Id="rId37" Type="http://schemas.openxmlformats.org/officeDocument/2006/relationships/ctrlProp" Target="../ctrlProps/ctrlProp166.xml"/><Relationship Id="rId40" Type="http://schemas.openxmlformats.org/officeDocument/2006/relationships/ctrlProp" Target="../ctrlProps/ctrlProp169.xml"/><Relationship Id="rId45" Type="http://schemas.openxmlformats.org/officeDocument/2006/relationships/ctrlProp" Target="../ctrlProps/ctrlProp174.xml"/><Relationship Id="rId5" Type="http://schemas.openxmlformats.org/officeDocument/2006/relationships/ctrlProp" Target="../ctrlProps/ctrlProp134.xml"/><Relationship Id="rId15" Type="http://schemas.openxmlformats.org/officeDocument/2006/relationships/ctrlProp" Target="../ctrlProps/ctrlProp144.xml"/><Relationship Id="rId23" Type="http://schemas.openxmlformats.org/officeDocument/2006/relationships/ctrlProp" Target="../ctrlProps/ctrlProp152.xml"/><Relationship Id="rId28" Type="http://schemas.openxmlformats.org/officeDocument/2006/relationships/ctrlProp" Target="../ctrlProps/ctrlProp157.xml"/><Relationship Id="rId36" Type="http://schemas.openxmlformats.org/officeDocument/2006/relationships/ctrlProp" Target="../ctrlProps/ctrlProp165.xml"/><Relationship Id="rId10" Type="http://schemas.openxmlformats.org/officeDocument/2006/relationships/ctrlProp" Target="../ctrlProps/ctrlProp139.xml"/><Relationship Id="rId19" Type="http://schemas.openxmlformats.org/officeDocument/2006/relationships/ctrlProp" Target="../ctrlProps/ctrlProp148.xml"/><Relationship Id="rId31" Type="http://schemas.openxmlformats.org/officeDocument/2006/relationships/ctrlProp" Target="../ctrlProps/ctrlProp160.xml"/><Relationship Id="rId44" Type="http://schemas.openxmlformats.org/officeDocument/2006/relationships/ctrlProp" Target="../ctrlProps/ctrlProp173.xml"/><Relationship Id="rId4" Type="http://schemas.openxmlformats.org/officeDocument/2006/relationships/ctrlProp" Target="../ctrlProps/ctrlProp133.xml"/><Relationship Id="rId9" Type="http://schemas.openxmlformats.org/officeDocument/2006/relationships/ctrlProp" Target="../ctrlProps/ctrlProp138.xml"/><Relationship Id="rId14" Type="http://schemas.openxmlformats.org/officeDocument/2006/relationships/ctrlProp" Target="../ctrlProps/ctrlProp143.xml"/><Relationship Id="rId22" Type="http://schemas.openxmlformats.org/officeDocument/2006/relationships/ctrlProp" Target="../ctrlProps/ctrlProp151.xml"/><Relationship Id="rId27" Type="http://schemas.openxmlformats.org/officeDocument/2006/relationships/ctrlProp" Target="../ctrlProps/ctrlProp156.xml"/><Relationship Id="rId30" Type="http://schemas.openxmlformats.org/officeDocument/2006/relationships/ctrlProp" Target="../ctrlProps/ctrlProp159.xml"/><Relationship Id="rId35" Type="http://schemas.openxmlformats.org/officeDocument/2006/relationships/ctrlProp" Target="../ctrlProps/ctrlProp164.xml"/><Relationship Id="rId43" Type="http://schemas.openxmlformats.org/officeDocument/2006/relationships/ctrlProp" Target="../ctrlProps/ctrlProp172.xml"/><Relationship Id="rId48" Type="http://schemas.openxmlformats.org/officeDocument/2006/relationships/ctrlProp" Target="../ctrlProps/ctrlProp177.xml"/><Relationship Id="rId8" Type="http://schemas.openxmlformats.org/officeDocument/2006/relationships/ctrlProp" Target="../ctrlProps/ctrlProp137.xml"/><Relationship Id="rId3" Type="http://schemas.openxmlformats.org/officeDocument/2006/relationships/vmlDrawing" Target="../drawings/vmlDrawing10.vml"/><Relationship Id="rId12" Type="http://schemas.openxmlformats.org/officeDocument/2006/relationships/ctrlProp" Target="../ctrlProps/ctrlProp141.xml"/><Relationship Id="rId17" Type="http://schemas.openxmlformats.org/officeDocument/2006/relationships/ctrlProp" Target="../ctrlProps/ctrlProp146.xml"/><Relationship Id="rId25" Type="http://schemas.openxmlformats.org/officeDocument/2006/relationships/ctrlProp" Target="../ctrlProps/ctrlProp154.xml"/><Relationship Id="rId33" Type="http://schemas.openxmlformats.org/officeDocument/2006/relationships/ctrlProp" Target="../ctrlProps/ctrlProp162.xml"/><Relationship Id="rId38" Type="http://schemas.openxmlformats.org/officeDocument/2006/relationships/ctrlProp" Target="../ctrlProps/ctrlProp167.xml"/><Relationship Id="rId46" Type="http://schemas.openxmlformats.org/officeDocument/2006/relationships/ctrlProp" Target="../ctrlProps/ctrlProp175.xml"/><Relationship Id="rId20" Type="http://schemas.openxmlformats.org/officeDocument/2006/relationships/ctrlProp" Target="../ctrlProps/ctrlProp149.xml"/><Relationship Id="rId41" Type="http://schemas.openxmlformats.org/officeDocument/2006/relationships/ctrlProp" Target="../ctrlProps/ctrlProp170.xml"/></Relationships>
</file>

<file path=xl/worksheets/_rels/sheet13.xml.rels><?xml version="1.0" encoding="UTF-8" standalone="yes"?>
<Relationships xmlns="http://schemas.openxmlformats.org/package/2006/relationships"><Relationship Id="rId13" Type="http://schemas.openxmlformats.org/officeDocument/2006/relationships/ctrlProp" Target="../ctrlProps/ctrlProp187.xml"/><Relationship Id="rId18" Type="http://schemas.openxmlformats.org/officeDocument/2006/relationships/ctrlProp" Target="../ctrlProps/ctrlProp192.xml"/><Relationship Id="rId26" Type="http://schemas.openxmlformats.org/officeDocument/2006/relationships/ctrlProp" Target="../ctrlProps/ctrlProp200.xml"/><Relationship Id="rId39" Type="http://schemas.openxmlformats.org/officeDocument/2006/relationships/ctrlProp" Target="../ctrlProps/ctrlProp213.xml"/><Relationship Id="rId21" Type="http://schemas.openxmlformats.org/officeDocument/2006/relationships/ctrlProp" Target="../ctrlProps/ctrlProp195.xml"/><Relationship Id="rId34" Type="http://schemas.openxmlformats.org/officeDocument/2006/relationships/ctrlProp" Target="../ctrlProps/ctrlProp208.xml"/><Relationship Id="rId7" Type="http://schemas.openxmlformats.org/officeDocument/2006/relationships/ctrlProp" Target="../ctrlProps/ctrlProp181.xml"/><Relationship Id="rId12" Type="http://schemas.openxmlformats.org/officeDocument/2006/relationships/ctrlProp" Target="../ctrlProps/ctrlProp186.xml"/><Relationship Id="rId17" Type="http://schemas.openxmlformats.org/officeDocument/2006/relationships/ctrlProp" Target="../ctrlProps/ctrlProp191.xml"/><Relationship Id="rId25" Type="http://schemas.openxmlformats.org/officeDocument/2006/relationships/ctrlProp" Target="../ctrlProps/ctrlProp199.xml"/><Relationship Id="rId33" Type="http://schemas.openxmlformats.org/officeDocument/2006/relationships/ctrlProp" Target="../ctrlProps/ctrlProp207.xml"/><Relationship Id="rId38" Type="http://schemas.openxmlformats.org/officeDocument/2006/relationships/ctrlProp" Target="../ctrlProps/ctrlProp212.xml"/><Relationship Id="rId2" Type="http://schemas.openxmlformats.org/officeDocument/2006/relationships/drawing" Target="../drawings/drawing12.xml"/><Relationship Id="rId16" Type="http://schemas.openxmlformats.org/officeDocument/2006/relationships/ctrlProp" Target="../ctrlProps/ctrlProp190.xml"/><Relationship Id="rId20" Type="http://schemas.openxmlformats.org/officeDocument/2006/relationships/ctrlProp" Target="../ctrlProps/ctrlProp194.xml"/><Relationship Id="rId29" Type="http://schemas.openxmlformats.org/officeDocument/2006/relationships/ctrlProp" Target="../ctrlProps/ctrlProp203.xml"/><Relationship Id="rId1" Type="http://schemas.openxmlformats.org/officeDocument/2006/relationships/printerSettings" Target="../printerSettings/printerSettings13.bin"/><Relationship Id="rId6" Type="http://schemas.openxmlformats.org/officeDocument/2006/relationships/ctrlProp" Target="../ctrlProps/ctrlProp180.xml"/><Relationship Id="rId11" Type="http://schemas.openxmlformats.org/officeDocument/2006/relationships/ctrlProp" Target="../ctrlProps/ctrlProp185.xml"/><Relationship Id="rId24" Type="http://schemas.openxmlformats.org/officeDocument/2006/relationships/ctrlProp" Target="../ctrlProps/ctrlProp198.xml"/><Relationship Id="rId32" Type="http://schemas.openxmlformats.org/officeDocument/2006/relationships/ctrlProp" Target="../ctrlProps/ctrlProp206.xml"/><Relationship Id="rId37" Type="http://schemas.openxmlformats.org/officeDocument/2006/relationships/ctrlProp" Target="../ctrlProps/ctrlProp211.xml"/><Relationship Id="rId5" Type="http://schemas.openxmlformats.org/officeDocument/2006/relationships/ctrlProp" Target="../ctrlProps/ctrlProp179.xml"/><Relationship Id="rId15" Type="http://schemas.openxmlformats.org/officeDocument/2006/relationships/ctrlProp" Target="../ctrlProps/ctrlProp189.xml"/><Relationship Id="rId23" Type="http://schemas.openxmlformats.org/officeDocument/2006/relationships/ctrlProp" Target="../ctrlProps/ctrlProp197.xml"/><Relationship Id="rId28" Type="http://schemas.openxmlformats.org/officeDocument/2006/relationships/ctrlProp" Target="../ctrlProps/ctrlProp202.xml"/><Relationship Id="rId36" Type="http://schemas.openxmlformats.org/officeDocument/2006/relationships/ctrlProp" Target="../ctrlProps/ctrlProp210.xml"/><Relationship Id="rId10" Type="http://schemas.openxmlformats.org/officeDocument/2006/relationships/ctrlProp" Target="../ctrlProps/ctrlProp184.xml"/><Relationship Id="rId19" Type="http://schemas.openxmlformats.org/officeDocument/2006/relationships/ctrlProp" Target="../ctrlProps/ctrlProp193.xml"/><Relationship Id="rId31" Type="http://schemas.openxmlformats.org/officeDocument/2006/relationships/ctrlProp" Target="../ctrlProps/ctrlProp205.xml"/><Relationship Id="rId4" Type="http://schemas.openxmlformats.org/officeDocument/2006/relationships/ctrlProp" Target="../ctrlProps/ctrlProp178.xml"/><Relationship Id="rId9" Type="http://schemas.openxmlformats.org/officeDocument/2006/relationships/ctrlProp" Target="../ctrlProps/ctrlProp183.xml"/><Relationship Id="rId14" Type="http://schemas.openxmlformats.org/officeDocument/2006/relationships/ctrlProp" Target="../ctrlProps/ctrlProp188.xml"/><Relationship Id="rId22" Type="http://schemas.openxmlformats.org/officeDocument/2006/relationships/ctrlProp" Target="../ctrlProps/ctrlProp196.xml"/><Relationship Id="rId27" Type="http://schemas.openxmlformats.org/officeDocument/2006/relationships/ctrlProp" Target="../ctrlProps/ctrlProp201.xml"/><Relationship Id="rId30" Type="http://schemas.openxmlformats.org/officeDocument/2006/relationships/ctrlProp" Target="../ctrlProps/ctrlProp204.xml"/><Relationship Id="rId35" Type="http://schemas.openxmlformats.org/officeDocument/2006/relationships/ctrlProp" Target="../ctrlProps/ctrlProp209.xml"/><Relationship Id="rId8" Type="http://schemas.openxmlformats.org/officeDocument/2006/relationships/ctrlProp" Target="../ctrlProps/ctrlProp182.xml"/><Relationship Id="rId3" Type="http://schemas.openxmlformats.org/officeDocument/2006/relationships/vmlDrawing" Target="../drawings/vmlDrawing11.v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218.xml"/><Relationship Id="rId3" Type="http://schemas.openxmlformats.org/officeDocument/2006/relationships/vmlDrawing" Target="../drawings/vmlDrawing12.vml"/><Relationship Id="rId7" Type="http://schemas.openxmlformats.org/officeDocument/2006/relationships/ctrlProp" Target="../ctrlProps/ctrlProp217.xml"/><Relationship Id="rId2" Type="http://schemas.openxmlformats.org/officeDocument/2006/relationships/drawing" Target="../drawings/drawing22.xml"/><Relationship Id="rId1" Type="http://schemas.openxmlformats.org/officeDocument/2006/relationships/printerSettings" Target="../printerSettings/printerSettings24.bin"/><Relationship Id="rId6" Type="http://schemas.openxmlformats.org/officeDocument/2006/relationships/ctrlProp" Target="../ctrlProps/ctrlProp216.xml"/><Relationship Id="rId5" Type="http://schemas.openxmlformats.org/officeDocument/2006/relationships/ctrlProp" Target="../ctrlProps/ctrlProp215.xml"/><Relationship Id="rId4" Type="http://schemas.openxmlformats.org/officeDocument/2006/relationships/ctrlProp" Target="../ctrlProps/ctrlProp214.xml"/><Relationship Id="rId9" Type="http://schemas.openxmlformats.org/officeDocument/2006/relationships/ctrlProp" Target="../ctrlProps/ctrlProp219.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3" Type="http://schemas.openxmlformats.org/officeDocument/2006/relationships/ctrlProp" Target="../ctrlProps/ctrlProp229.xml"/><Relationship Id="rId18" Type="http://schemas.openxmlformats.org/officeDocument/2006/relationships/ctrlProp" Target="../ctrlProps/ctrlProp234.xml"/><Relationship Id="rId26" Type="http://schemas.openxmlformats.org/officeDocument/2006/relationships/ctrlProp" Target="../ctrlProps/ctrlProp242.xml"/><Relationship Id="rId39" Type="http://schemas.openxmlformats.org/officeDocument/2006/relationships/ctrlProp" Target="../ctrlProps/ctrlProp255.xml"/><Relationship Id="rId21" Type="http://schemas.openxmlformats.org/officeDocument/2006/relationships/ctrlProp" Target="../ctrlProps/ctrlProp237.xml"/><Relationship Id="rId34" Type="http://schemas.openxmlformats.org/officeDocument/2006/relationships/ctrlProp" Target="../ctrlProps/ctrlProp250.xml"/><Relationship Id="rId42" Type="http://schemas.openxmlformats.org/officeDocument/2006/relationships/ctrlProp" Target="../ctrlProps/ctrlProp258.xml"/><Relationship Id="rId47" Type="http://schemas.openxmlformats.org/officeDocument/2006/relationships/ctrlProp" Target="../ctrlProps/ctrlProp263.xml"/><Relationship Id="rId50" Type="http://schemas.openxmlformats.org/officeDocument/2006/relationships/ctrlProp" Target="../ctrlProps/ctrlProp266.xml"/><Relationship Id="rId7" Type="http://schemas.openxmlformats.org/officeDocument/2006/relationships/ctrlProp" Target="../ctrlProps/ctrlProp223.xml"/><Relationship Id="rId2" Type="http://schemas.openxmlformats.org/officeDocument/2006/relationships/drawing" Target="../drawings/drawing24.xml"/><Relationship Id="rId16" Type="http://schemas.openxmlformats.org/officeDocument/2006/relationships/ctrlProp" Target="../ctrlProps/ctrlProp232.xml"/><Relationship Id="rId29" Type="http://schemas.openxmlformats.org/officeDocument/2006/relationships/ctrlProp" Target="../ctrlProps/ctrlProp245.xml"/><Relationship Id="rId11" Type="http://schemas.openxmlformats.org/officeDocument/2006/relationships/ctrlProp" Target="../ctrlProps/ctrlProp227.xml"/><Relationship Id="rId24" Type="http://schemas.openxmlformats.org/officeDocument/2006/relationships/ctrlProp" Target="../ctrlProps/ctrlProp240.xml"/><Relationship Id="rId32" Type="http://schemas.openxmlformats.org/officeDocument/2006/relationships/ctrlProp" Target="../ctrlProps/ctrlProp248.xml"/><Relationship Id="rId37" Type="http://schemas.openxmlformats.org/officeDocument/2006/relationships/ctrlProp" Target="../ctrlProps/ctrlProp253.xml"/><Relationship Id="rId40" Type="http://schemas.openxmlformats.org/officeDocument/2006/relationships/ctrlProp" Target="../ctrlProps/ctrlProp256.xml"/><Relationship Id="rId45" Type="http://schemas.openxmlformats.org/officeDocument/2006/relationships/ctrlProp" Target="../ctrlProps/ctrlProp261.xml"/><Relationship Id="rId5" Type="http://schemas.openxmlformats.org/officeDocument/2006/relationships/ctrlProp" Target="../ctrlProps/ctrlProp221.xml"/><Relationship Id="rId15" Type="http://schemas.openxmlformats.org/officeDocument/2006/relationships/ctrlProp" Target="../ctrlProps/ctrlProp231.xml"/><Relationship Id="rId23" Type="http://schemas.openxmlformats.org/officeDocument/2006/relationships/ctrlProp" Target="../ctrlProps/ctrlProp239.xml"/><Relationship Id="rId28" Type="http://schemas.openxmlformats.org/officeDocument/2006/relationships/ctrlProp" Target="../ctrlProps/ctrlProp244.xml"/><Relationship Id="rId36" Type="http://schemas.openxmlformats.org/officeDocument/2006/relationships/ctrlProp" Target="../ctrlProps/ctrlProp252.xml"/><Relationship Id="rId49" Type="http://schemas.openxmlformats.org/officeDocument/2006/relationships/ctrlProp" Target="../ctrlProps/ctrlProp265.xml"/><Relationship Id="rId10" Type="http://schemas.openxmlformats.org/officeDocument/2006/relationships/ctrlProp" Target="../ctrlProps/ctrlProp226.xml"/><Relationship Id="rId19" Type="http://schemas.openxmlformats.org/officeDocument/2006/relationships/ctrlProp" Target="../ctrlProps/ctrlProp235.xml"/><Relationship Id="rId31" Type="http://schemas.openxmlformats.org/officeDocument/2006/relationships/ctrlProp" Target="../ctrlProps/ctrlProp247.xml"/><Relationship Id="rId44" Type="http://schemas.openxmlformats.org/officeDocument/2006/relationships/ctrlProp" Target="../ctrlProps/ctrlProp260.xml"/><Relationship Id="rId4" Type="http://schemas.openxmlformats.org/officeDocument/2006/relationships/ctrlProp" Target="../ctrlProps/ctrlProp220.xml"/><Relationship Id="rId9" Type="http://schemas.openxmlformats.org/officeDocument/2006/relationships/ctrlProp" Target="../ctrlProps/ctrlProp225.xml"/><Relationship Id="rId14" Type="http://schemas.openxmlformats.org/officeDocument/2006/relationships/ctrlProp" Target="../ctrlProps/ctrlProp230.xml"/><Relationship Id="rId22" Type="http://schemas.openxmlformats.org/officeDocument/2006/relationships/ctrlProp" Target="../ctrlProps/ctrlProp238.xml"/><Relationship Id="rId27" Type="http://schemas.openxmlformats.org/officeDocument/2006/relationships/ctrlProp" Target="../ctrlProps/ctrlProp243.xml"/><Relationship Id="rId30" Type="http://schemas.openxmlformats.org/officeDocument/2006/relationships/ctrlProp" Target="../ctrlProps/ctrlProp246.xml"/><Relationship Id="rId35" Type="http://schemas.openxmlformats.org/officeDocument/2006/relationships/ctrlProp" Target="../ctrlProps/ctrlProp251.xml"/><Relationship Id="rId43" Type="http://schemas.openxmlformats.org/officeDocument/2006/relationships/ctrlProp" Target="../ctrlProps/ctrlProp259.xml"/><Relationship Id="rId48" Type="http://schemas.openxmlformats.org/officeDocument/2006/relationships/ctrlProp" Target="../ctrlProps/ctrlProp264.xml"/><Relationship Id="rId8" Type="http://schemas.openxmlformats.org/officeDocument/2006/relationships/ctrlProp" Target="../ctrlProps/ctrlProp224.xml"/><Relationship Id="rId51" Type="http://schemas.openxmlformats.org/officeDocument/2006/relationships/ctrlProp" Target="../ctrlProps/ctrlProp267.xml"/><Relationship Id="rId3" Type="http://schemas.openxmlformats.org/officeDocument/2006/relationships/vmlDrawing" Target="../drawings/vmlDrawing13.vml"/><Relationship Id="rId12" Type="http://schemas.openxmlformats.org/officeDocument/2006/relationships/ctrlProp" Target="../ctrlProps/ctrlProp228.xml"/><Relationship Id="rId17" Type="http://schemas.openxmlformats.org/officeDocument/2006/relationships/ctrlProp" Target="../ctrlProps/ctrlProp233.xml"/><Relationship Id="rId25" Type="http://schemas.openxmlformats.org/officeDocument/2006/relationships/ctrlProp" Target="../ctrlProps/ctrlProp241.xml"/><Relationship Id="rId33" Type="http://schemas.openxmlformats.org/officeDocument/2006/relationships/ctrlProp" Target="../ctrlProps/ctrlProp249.xml"/><Relationship Id="rId38" Type="http://schemas.openxmlformats.org/officeDocument/2006/relationships/ctrlProp" Target="../ctrlProps/ctrlProp254.xml"/><Relationship Id="rId46" Type="http://schemas.openxmlformats.org/officeDocument/2006/relationships/ctrlProp" Target="../ctrlProps/ctrlProp262.xml"/><Relationship Id="rId20" Type="http://schemas.openxmlformats.org/officeDocument/2006/relationships/ctrlProp" Target="../ctrlProps/ctrlProp236.xml"/><Relationship Id="rId41" Type="http://schemas.openxmlformats.org/officeDocument/2006/relationships/ctrlProp" Target="../ctrlProps/ctrlProp257.xml"/><Relationship Id="rId1" Type="http://schemas.openxmlformats.org/officeDocument/2006/relationships/printerSettings" Target="../printerSettings/printerSettings27.bin"/><Relationship Id="rId6" Type="http://schemas.openxmlformats.org/officeDocument/2006/relationships/ctrlProp" Target="../ctrlProps/ctrlProp222.xml"/></Relationships>
</file>

<file path=xl/worksheets/_rels/sheet28.xml.rels><?xml version="1.0" encoding="UTF-8" standalone="yes"?>
<Relationships xmlns="http://schemas.openxmlformats.org/package/2006/relationships"><Relationship Id="rId13" Type="http://schemas.openxmlformats.org/officeDocument/2006/relationships/ctrlProp" Target="../ctrlProps/ctrlProp277.xml"/><Relationship Id="rId18" Type="http://schemas.openxmlformats.org/officeDocument/2006/relationships/ctrlProp" Target="../ctrlProps/ctrlProp282.xml"/><Relationship Id="rId26" Type="http://schemas.openxmlformats.org/officeDocument/2006/relationships/ctrlProp" Target="../ctrlProps/ctrlProp290.xml"/><Relationship Id="rId39" Type="http://schemas.openxmlformats.org/officeDocument/2006/relationships/ctrlProp" Target="../ctrlProps/ctrlProp303.xml"/><Relationship Id="rId21" Type="http://schemas.openxmlformats.org/officeDocument/2006/relationships/ctrlProp" Target="../ctrlProps/ctrlProp285.xml"/><Relationship Id="rId34" Type="http://schemas.openxmlformats.org/officeDocument/2006/relationships/ctrlProp" Target="../ctrlProps/ctrlProp298.xml"/><Relationship Id="rId42" Type="http://schemas.openxmlformats.org/officeDocument/2006/relationships/ctrlProp" Target="../ctrlProps/ctrlProp306.xml"/><Relationship Id="rId7" Type="http://schemas.openxmlformats.org/officeDocument/2006/relationships/ctrlProp" Target="../ctrlProps/ctrlProp271.xml"/><Relationship Id="rId2" Type="http://schemas.openxmlformats.org/officeDocument/2006/relationships/drawing" Target="../drawings/drawing25.xml"/><Relationship Id="rId16" Type="http://schemas.openxmlformats.org/officeDocument/2006/relationships/ctrlProp" Target="../ctrlProps/ctrlProp280.xml"/><Relationship Id="rId20" Type="http://schemas.openxmlformats.org/officeDocument/2006/relationships/ctrlProp" Target="../ctrlProps/ctrlProp284.xml"/><Relationship Id="rId29" Type="http://schemas.openxmlformats.org/officeDocument/2006/relationships/ctrlProp" Target="../ctrlProps/ctrlProp293.xml"/><Relationship Id="rId41" Type="http://schemas.openxmlformats.org/officeDocument/2006/relationships/ctrlProp" Target="../ctrlProps/ctrlProp305.xml"/><Relationship Id="rId1" Type="http://schemas.openxmlformats.org/officeDocument/2006/relationships/printerSettings" Target="../printerSettings/printerSettings28.bin"/><Relationship Id="rId6" Type="http://schemas.openxmlformats.org/officeDocument/2006/relationships/ctrlProp" Target="../ctrlProps/ctrlProp270.xml"/><Relationship Id="rId11" Type="http://schemas.openxmlformats.org/officeDocument/2006/relationships/ctrlProp" Target="../ctrlProps/ctrlProp275.xml"/><Relationship Id="rId24" Type="http://schemas.openxmlformats.org/officeDocument/2006/relationships/ctrlProp" Target="../ctrlProps/ctrlProp288.xml"/><Relationship Id="rId32" Type="http://schemas.openxmlformats.org/officeDocument/2006/relationships/ctrlProp" Target="../ctrlProps/ctrlProp296.xml"/><Relationship Id="rId37" Type="http://schemas.openxmlformats.org/officeDocument/2006/relationships/ctrlProp" Target="../ctrlProps/ctrlProp301.xml"/><Relationship Id="rId40" Type="http://schemas.openxmlformats.org/officeDocument/2006/relationships/ctrlProp" Target="../ctrlProps/ctrlProp304.xml"/><Relationship Id="rId5" Type="http://schemas.openxmlformats.org/officeDocument/2006/relationships/ctrlProp" Target="../ctrlProps/ctrlProp269.xml"/><Relationship Id="rId15" Type="http://schemas.openxmlformats.org/officeDocument/2006/relationships/ctrlProp" Target="../ctrlProps/ctrlProp279.xml"/><Relationship Id="rId23" Type="http://schemas.openxmlformats.org/officeDocument/2006/relationships/ctrlProp" Target="../ctrlProps/ctrlProp287.xml"/><Relationship Id="rId28" Type="http://schemas.openxmlformats.org/officeDocument/2006/relationships/ctrlProp" Target="../ctrlProps/ctrlProp292.xml"/><Relationship Id="rId36" Type="http://schemas.openxmlformats.org/officeDocument/2006/relationships/ctrlProp" Target="../ctrlProps/ctrlProp300.xml"/><Relationship Id="rId10" Type="http://schemas.openxmlformats.org/officeDocument/2006/relationships/ctrlProp" Target="../ctrlProps/ctrlProp274.xml"/><Relationship Id="rId19" Type="http://schemas.openxmlformats.org/officeDocument/2006/relationships/ctrlProp" Target="../ctrlProps/ctrlProp283.xml"/><Relationship Id="rId31" Type="http://schemas.openxmlformats.org/officeDocument/2006/relationships/ctrlProp" Target="../ctrlProps/ctrlProp295.xml"/><Relationship Id="rId4" Type="http://schemas.openxmlformats.org/officeDocument/2006/relationships/ctrlProp" Target="../ctrlProps/ctrlProp268.xml"/><Relationship Id="rId9" Type="http://schemas.openxmlformats.org/officeDocument/2006/relationships/ctrlProp" Target="../ctrlProps/ctrlProp273.xml"/><Relationship Id="rId14" Type="http://schemas.openxmlformats.org/officeDocument/2006/relationships/ctrlProp" Target="../ctrlProps/ctrlProp278.xml"/><Relationship Id="rId22" Type="http://schemas.openxmlformats.org/officeDocument/2006/relationships/ctrlProp" Target="../ctrlProps/ctrlProp286.xml"/><Relationship Id="rId27" Type="http://schemas.openxmlformats.org/officeDocument/2006/relationships/ctrlProp" Target="../ctrlProps/ctrlProp291.xml"/><Relationship Id="rId30" Type="http://schemas.openxmlformats.org/officeDocument/2006/relationships/ctrlProp" Target="../ctrlProps/ctrlProp294.xml"/><Relationship Id="rId35" Type="http://schemas.openxmlformats.org/officeDocument/2006/relationships/ctrlProp" Target="../ctrlProps/ctrlProp299.xml"/><Relationship Id="rId43" Type="http://schemas.openxmlformats.org/officeDocument/2006/relationships/ctrlProp" Target="../ctrlProps/ctrlProp307.xml"/><Relationship Id="rId8" Type="http://schemas.openxmlformats.org/officeDocument/2006/relationships/ctrlProp" Target="../ctrlProps/ctrlProp272.xml"/><Relationship Id="rId3" Type="http://schemas.openxmlformats.org/officeDocument/2006/relationships/vmlDrawing" Target="../drawings/vmlDrawing14.vml"/><Relationship Id="rId12" Type="http://schemas.openxmlformats.org/officeDocument/2006/relationships/ctrlProp" Target="../ctrlProps/ctrlProp276.xml"/><Relationship Id="rId17" Type="http://schemas.openxmlformats.org/officeDocument/2006/relationships/ctrlProp" Target="../ctrlProps/ctrlProp281.xml"/><Relationship Id="rId25" Type="http://schemas.openxmlformats.org/officeDocument/2006/relationships/ctrlProp" Target="../ctrlProps/ctrlProp289.xml"/><Relationship Id="rId33" Type="http://schemas.openxmlformats.org/officeDocument/2006/relationships/ctrlProp" Target="../ctrlProps/ctrlProp297.xml"/><Relationship Id="rId38" Type="http://schemas.openxmlformats.org/officeDocument/2006/relationships/ctrlProp" Target="../ctrlProps/ctrlProp302.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30.xml"/><Relationship Id="rId1" Type="http://schemas.openxmlformats.org/officeDocument/2006/relationships/printerSettings" Target="../printerSettings/printerSettings33.bin"/><Relationship Id="rId4" Type="http://schemas.openxmlformats.org/officeDocument/2006/relationships/ctrlProp" Target="../ctrlProps/ctrlProp308.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31.xml"/><Relationship Id="rId1" Type="http://schemas.openxmlformats.org/officeDocument/2006/relationships/printerSettings" Target="../printerSettings/printerSettings34.bin"/><Relationship Id="rId4" Type="http://schemas.openxmlformats.org/officeDocument/2006/relationships/ctrlProp" Target="../ctrlProps/ctrlProp309.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8" Type="http://schemas.openxmlformats.org/officeDocument/2006/relationships/ctrlProp" Target="../ctrlProps/ctrlProp314.xml"/><Relationship Id="rId13" Type="http://schemas.openxmlformats.org/officeDocument/2006/relationships/ctrlProp" Target="../ctrlProps/ctrlProp319.xml"/><Relationship Id="rId18" Type="http://schemas.openxmlformats.org/officeDocument/2006/relationships/ctrlProp" Target="../ctrlProps/ctrlProp324.xml"/><Relationship Id="rId26" Type="http://schemas.openxmlformats.org/officeDocument/2006/relationships/ctrlProp" Target="../ctrlProps/ctrlProp332.xml"/><Relationship Id="rId3" Type="http://schemas.openxmlformats.org/officeDocument/2006/relationships/vmlDrawing" Target="../drawings/vmlDrawing17.vml"/><Relationship Id="rId21" Type="http://schemas.openxmlformats.org/officeDocument/2006/relationships/ctrlProp" Target="../ctrlProps/ctrlProp327.xml"/><Relationship Id="rId7" Type="http://schemas.openxmlformats.org/officeDocument/2006/relationships/ctrlProp" Target="../ctrlProps/ctrlProp313.xml"/><Relationship Id="rId12" Type="http://schemas.openxmlformats.org/officeDocument/2006/relationships/ctrlProp" Target="../ctrlProps/ctrlProp318.xml"/><Relationship Id="rId17" Type="http://schemas.openxmlformats.org/officeDocument/2006/relationships/ctrlProp" Target="../ctrlProps/ctrlProp323.xml"/><Relationship Id="rId25" Type="http://schemas.openxmlformats.org/officeDocument/2006/relationships/ctrlProp" Target="../ctrlProps/ctrlProp331.xml"/><Relationship Id="rId2" Type="http://schemas.openxmlformats.org/officeDocument/2006/relationships/drawing" Target="../drawings/drawing32.xml"/><Relationship Id="rId16" Type="http://schemas.openxmlformats.org/officeDocument/2006/relationships/ctrlProp" Target="../ctrlProps/ctrlProp322.xml"/><Relationship Id="rId20" Type="http://schemas.openxmlformats.org/officeDocument/2006/relationships/ctrlProp" Target="../ctrlProps/ctrlProp326.xml"/><Relationship Id="rId1" Type="http://schemas.openxmlformats.org/officeDocument/2006/relationships/printerSettings" Target="../printerSettings/printerSettings36.bin"/><Relationship Id="rId6" Type="http://schemas.openxmlformats.org/officeDocument/2006/relationships/ctrlProp" Target="../ctrlProps/ctrlProp312.xml"/><Relationship Id="rId11" Type="http://schemas.openxmlformats.org/officeDocument/2006/relationships/ctrlProp" Target="../ctrlProps/ctrlProp317.xml"/><Relationship Id="rId24" Type="http://schemas.openxmlformats.org/officeDocument/2006/relationships/ctrlProp" Target="../ctrlProps/ctrlProp330.xml"/><Relationship Id="rId5" Type="http://schemas.openxmlformats.org/officeDocument/2006/relationships/ctrlProp" Target="../ctrlProps/ctrlProp311.xml"/><Relationship Id="rId15" Type="http://schemas.openxmlformats.org/officeDocument/2006/relationships/ctrlProp" Target="../ctrlProps/ctrlProp321.xml"/><Relationship Id="rId23" Type="http://schemas.openxmlformats.org/officeDocument/2006/relationships/ctrlProp" Target="../ctrlProps/ctrlProp329.xml"/><Relationship Id="rId28" Type="http://schemas.openxmlformats.org/officeDocument/2006/relationships/ctrlProp" Target="../ctrlProps/ctrlProp334.xml"/><Relationship Id="rId10" Type="http://schemas.openxmlformats.org/officeDocument/2006/relationships/ctrlProp" Target="../ctrlProps/ctrlProp316.xml"/><Relationship Id="rId19" Type="http://schemas.openxmlformats.org/officeDocument/2006/relationships/ctrlProp" Target="../ctrlProps/ctrlProp325.xml"/><Relationship Id="rId4" Type="http://schemas.openxmlformats.org/officeDocument/2006/relationships/ctrlProp" Target="../ctrlProps/ctrlProp310.xml"/><Relationship Id="rId9" Type="http://schemas.openxmlformats.org/officeDocument/2006/relationships/ctrlProp" Target="../ctrlProps/ctrlProp315.xml"/><Relationship Id="rId14" Type="http://schemas.openxmlformats.org/officeDocument/2006/relationships/ctrlProp" Target="../ctrlProps/ctrlProp320.xml"/><Relationship Id="rId22" Type="http://schemas.openxmlformats.org/officeDocument/2006/relationships/ctrlProp" Target="../ctrlProps/ctrlProp328.xml"/><Relationship Id="rId27" Type="http://schemas.openxmlformats.org/officeDocument/2006/relationships/ctrlProp" Target="../ctrlProps/ctrlProp333.xml"/></Relationships>
</file>

<file path=xl/worksheets/_rels/sheet37.xml.rels><?xml version="1.0" encoding="UTF-8" standalone="yes"?>
<Relationships xmlns="http://schemas.openxmlformats.org/package/2006/relationships"><Relationship Id="rId8" Type="http://schemas.openxmlformats.org/officeDocument/2006/relationships/ctrlProp" Target="../ctrlProps/ctrlProp339.xml"/><Relationship Id="rId13" Type="http://schemas.openxmlformats.org/officeDocument/2006/relationships/ctrlProp" Target="../ctrlProps/ctrlProp344.xml"/><Relationship Id="rId18" Type="http://schemas.openxmlformats.org/officeDocument/2006/relationships/ctrlProp" Target="../ctrlProps/ctrlProp349.xml"/><Relationship Id="rId26" Type="http://schemas.openxmlformats.org/officeDocument/2006/relationships/ctrlProp" Target="../ctrlProps/ctrlProp357.xml"/><Relationship Id="rId3" Type="http://schemas.openxmlformats.org/officeDocument/2006/relationships/vmlDrawing" Target="../drawings/vmlDrawing18.vml"/><Relationship Id="rId21" Type="http://schemas.openxmlformats.org/officeDocument/2006/relationships/ctrlProp" Target="../ctrlProps/ctrlProp352.xml"/><Relationship Id="rId7" Type="http://schemas.openxmlformats.org/officeDocument/2006/relationships/ctrlProp" Target="../ctrlProps/ctrlProp338.xml"/><Relationship Id="rId12" Type="http://schemas.openxmlformats.org/officeDocument/2006/relationships/ctrlProp" Target="../ctrlProps/ctrlProp343.xml"/><Relationship Id="rId17" Type="http://schemas.openxmlformats.org/officeDocument/2006/relationships/ctrlProp" Target="../ctrlProps/ctrlProp348.xml"/><Relationship Id="rId25" Type="http://schemas.openxmlformats.org/officeDocument/2006/relationships/ctrlProp" Target="../ctrlProps/ctrlProp356.xml"/><Relationship Id="rId2" Type="http://schemas.openxmlformats.org/officeDocument/2006/relationships/drawing" Target="../drawings/drawing33.xml"/><Relationship Id="rId16" Type="http://schemas.openxmlformats.org/officeDocument/2006/relationships/ctrlProp" Target="../ctrlProps/ctrlProp347.xml"/><Relationship Id="rId20" Type="http://schemas.openxmlformats.org/officeDocument/2006/relationships/ctrlProp" Target="../ctrlProps/ctrlProp351.xml"/><Relationship Id="rId1" Type="http://schemas.openxmlformats.org/officeDocument/2006/relationships/printerSettings" Target="../printerSettings/printerSettings37.bin"/><Relationship Id="rId6" Type="http://schemas.openxmlformats.org/officeDocument/2006/relationships/ctrlProp" Target="../ctrlProps/ctrlProp337.xml"/><Relationship Id="rId11" Type="http://schemas.openxmlformats.org/officeDocument/2006/relationships/ctrlProp" Target="../ctrlProps/ctrlProp342.xml"/><Relationship Id="rId24" Type="http://schemas.openxmlformats.org/officeDocument/2006/relationships/ctrlProp" Target="../ctrlProps/ctrlProp355.xml"/><Relationship Id="rId5" Type="http://schemas.openxmlformats.org/officeDocument/2006/relationships/ctrlProp" Target="../ctrlProps/ctrlProp336.xml"/><Relationship Id="rId15" Type="http://schemas.openxmlformats.org/officeDocument/2006/relationships/ctrlProp" Target="../ctrlProps/ctrlProp346.xml"/><Relationship Id="rId23" Type="http://schemas.openxmlformats.org/officeDocument/2006/relationships/ctrlProp" Target="../ctrlProps/ctrlProp354.xml"/><Relationship Id="rId10" Type="http://schemas.openxmlformats.org/officeDocument/2006/relationships/ctrlProp" Target="../ctrlProps/ctrlProp341.xml"/><Relationship Id="rId19" Type="http://schemas.openxmlformats.org/officeDocument/2006/relationships/ctrlProp" Target="../ctrlProps/ctrlProp350.xml"/><Relationship Id="rId4" Type="http://schemas.openxmlformats.org/officeDocument/2006/relationships/ctrlProp" Target="../ctrlProps/ctrlProp335.xml"/><Relationship Id="rId9" Type="http://schemas.openxmlformats.org/officeDocument/2006/relationships/ctrlProp" Target="../ctrlProps/ctrlProp340.xml"/><Relationship Id="rId14" Type="http://schemas.openxmlformats.org/officeDocument/2006/relationships/ctrlProp" Target="../ctrlProps/ctrlProp345.xml"/><Relationship Id="rId22" Type="http://schemas.openxmlformats.org/officeDocument/2006/relationships/ctrlProp" Target="../ctrlProps/ctrlProp353.xml"/><Relationship Id="rId27" Type="http://schemas.openxmlformats.org/officeDocument/2006/relationships/ctrlProp" Target="../ctrlProps/ctrlProp358.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35.xml"/><Relationship Id="rId1" Type="http://schemas.openxmlformats.org/officeDocument/2006/relationships/printerSettings" Target="../printerSettings/printerSettings39.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18" Type="http://schemas.openxmlformats.org/officeDocument/2006/relationships/ctrlProp" Target="../ctrlProps/ctrlProp28.xml"/><Relationship Id="rId3" Type="http://schemas.openxmlformats.org/officeDocument/2006/relationships/vmlDrawing" Target="../drawings/vmlDrawing3.vml"/><Relationship Id="rId21" Type="http://schemas.openxmlformats.org/officeDocument/2006/relationships/ctrlProp" Target="../ctrlProps/ctrlProp31.xml"/><Relationship Id="rId7" Type="http://schemas.openxmlformats.org/officeDocument/2006/relationships/ctrlProp" Target="../ctrlProps/ctrlProp17.xml"/><Relationship Id="rId12" Type="http://schemas.openxmlformats.org/officeDocument/2006/relationships/ctrlProp" Target="../ctrlProps/ctrlProp22.xml"/><Relationship Id="rId17" Type="http://schemas.openxmlformats.org/officeDocument/2006/relationships/ctrlProp" Target="../ctrlProps/ctrlProp27.xml"/><Relationship Id="rId2" Type="http://schemas.openxmlformats.org/officeDocument/2006/relationships/drawing" Target="../drawings/drawing3.xml"/><Relationship Id="rId16" Type="http://schemas.openxmlformats.org/officeDocument/2006/relationships/ctrlProp" Target="../ctrlProps/ctrlProp26.xml"/><Relationship Id="rId20" Type="http://schemas.openxmlformats.org/officeDocument/2006/relationships/ctrlProp" Target="../ctrlProps/ctrlProp30.xml"/><Relationship Id="rId1" Type="http://schemas.openxmlformats.org/officeDocument/2006/relationships/printerSettings" Target="../printerSettings/printerSettings4.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19" Type="http://schemas.openxmlformats.org/officeDocument/2006/relationships/ctrlProp" Target="../ctrlProps/ctrlProp29.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 Id="rId22" Type="http://schemas.openxmlformats.org/officeDocument/2006/relationships/ctrlProp" Target="../ctrlProps/ctrlProp32.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40.xml"/><Relationship Id="rId1" Type="http://schemas.openxmlformats.org/officeDocument/2006/relationships/printerSettings" Target="../printerSettings/printerSettings44.bin"/><Relationship Id="rId4" Type="http://schemas.openxmlformats.org/officeDocument/2006/relationships/comments" Target="../comments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42.xml"/><Relationship Id="rId1" Type="http://schemas.openxmlformats.org/officeDocument/2006/relationships/printerSettings" Target="../printerSettings/printerSettings46.bin"/><Relationship Id="rId5" Type="http://schemas.openxmlformats.org/officeDocument/2006/relationships/ctrlProp" Target="../ctrlProps/ctrlProp360.xml"/><Relationship Id="rId4" Type="http://schemas.openxmlformats.org/officeDocument/2006/relationships/ctrlProp" Target="../ctrlProps/ctrlProp359.xml"/></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8" Type="http://schemas.openxmlformats.org/officeDocument/2006/relationships/ctrlProp" Target="../ctrlProps/ctrlProp365.xml"/><Relationship Id="rId3" Type="http://schemas.openxmlformats.org/officeDocument/2006/relationships/vmlDrawing" Target="../drawings/vmlDrawing22.vml"/><Relationship Id="rId7" Type="http://schemas.openxmlformats.org/officeDocument/2006/relationships/ctrlProp" Target="../ctrlProps/ctrlProp364.xml"/><Relationship Id="rId2" Type="http://schemas.openxmlformats.org/officeDocument/2006/relationships/drawing" Target="../drawings/drawing43.xml"/><Relationship Id="rId1" Type="http://schemas.openxmlformats.org/officeDocument/2006/relationships/printerSettings" Target="../printerSettings/printerSettings48.bin"/><Relationship Id="rId6" Type="http://schemas.openxmlformats.org/officeDocument/2006/relationships/ctrlProp" Target="../ctrlProps/ctrlProp363.xml"/><Relationship Id="rId5" Type="http://schemas.openxmlformats.org/officeDocument/2006/relationships/ctrlProp" Target="../ctrlProps/ctrlProp362.xml"/><Relationship Id="rId10" Type="http://schemas.openxmlformats.org/officeDocument/2006/relationships/ctrlProp" Target="../ctrlProps/ctrlProp367.xml"/><Relationship Id="rId4" Type="http://schemas.openxmlformats.org/officeDocument/2006/relationships/ctrlProp" Target="../ctrlProps/ctrlProp361.xml"/><Relationship Id="rId9" Type="http://schemas.openxmlformats.org/officeDocument/2006/relationships/ctrlProp" Target="../ctrlProps/ctrlProp36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7.xml"/><Relationship Id="rId13" Type="http://schemas.openxmlformats.org/officeDocument/2006/relationships/ctrlProp" Target="../ctrlProps/ctrlProp42.xml"/><Relationship Id="rId18" Type="http://schemas.openxmlformats.org/officeDocument/2006/relationships/ctrlProp" Target="../ctrlProps/ctrlProp47.xml"/><Relationship Id="rId3" Type="http://schemas.openxmlformats.org/officeDocument/2006/relationships/vmlDrawing" Target="../drawings/vmlDrawing4.vml"/><Relationship Id="rId7" Type="http://schemas.openxmlformats.org/officeDocument/2006/relationships/ctrlProp" Target="../ctrlProps/ctrlProp36.xml"/><Relationship Id="rId12" Type="http://schemas.openxmlformats.org/officeDocument/2006/relationships/ctrlProp" Target="../ctrlProps/ctrlProp41.xml"/><Relationship Id="rId17" Type="http://schemas.openxmlformats.org/officeDocument/2006/relationships/ctrlProp" Target="../ctrlProps/ctrlProp46.xml"/><Relationship Id="rId2" Type="http://schemas.openxmlformats.org/officeDocument/2006/relationships/drawing" Target="../drawings/drawing4.xml"/><Relationship Id="rId16" Type="http://schemas.openxmlformats.org/officeDocument/2006/relationships/ctrlProp" Target="../ctrlProps/ctrlProp45.xml"/><Relationship Id="rId20" Type="http://schemas.openxmlformats.org/officeDocument/2006/relationships/ctrlProp" Target="../ctrlProps/ctrlProp49.xml"/><Relationship Id="rId1" Type="http://schemas.openxmlformats.org/officeDocument/2006/relationships/printerSettings" Target="../printerSettings/printerSettings5.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5" Type="http://schemas.openxmlformats.org/officeDocument/2006/relationships/ctrlProp" Target="../ctrlProps/ctrlProp44.xml"/><Relationship Id="rId10" Type="http://schemas.openxmlformats.org/officeDocument/2006/relationships/ctrlProp" Target="../ctrlProps/ctrlProp39.xml"/><Relationship Id="rId19" Type="http://schemas.openxmlformats.org/officeDocument/2006/relationships/ctrlProp" Target="../ctrlProps/ctrlProp48.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4.xml"/><Relationship Id="rId13" Type="http://schemas.openxmlformats.org/officeDocument/2006/relationships/ctrlProp" Target="../ctrlProps/ctrlProp59.xml"/><Relationship Id="rId18" Type="http://schemas.openxmlformats.org/officeDocument/2006/relationships/ctrlProp" Target="../ctrlProps/ctrlProp64.xml"/><Relationship Id="rId3" Type="http://schemas.openxmlformats.org/officeDocument/2006/relationships/vmlDrawing" Target="../drawings/vmlDrawing5.vml"/><Relationship Id="rId21" Type="http://schemas.openxmlformats.org/officeDocument/2006/relationships/ctrlProp" Target="../ctrlProps/ctrlProp67.xml"/><Relationship Id="rId7" Type="http://schemas.openxmlformats.org/officeDocument/2006/relationships/ctrlProp" Target="../ctrlProps/ctrlProp53.xml"/><Relationship Id="rId12" Type="http://schemas.openxmlformats.org/officeDocument/2006/relationships/ctrlProp" Target="../ctrlProps/ctrlProp58.xml"/><Relationship Id="rId17" Type="http://schemas.openxmlformats.org/officeDocument/2006/relationships/ctrlProp" Target="../ctrlProps/ctrlProp63.xml"/><Relationship Id="rId2" Type="http://schemas.openxmlformats.org/officeDocument/2006/relationships/drawing" Target="../drawings/drawing5.xml"/><Relationship Id="rId16" Type="http://schemas.openxmlformats.org/officeDocument/2006/relationships/ctrlProp" Target="../ctrlProps/ctrlProp62.xml"/><Relationship Id="rId20" Type="http://schemas.openxmlformats.org/officeDocument/2006/relationships/ctrlProp" Target="../ctrlProps/ctrlProp66.xml"/><Relationship Id="rId1" Type="http://schemas.openxmlformats.org/officeDocument/2006/relationships/printerSettings" Target="../printerSettings/printerSettings6.bin"/><Relationship Id="rId6" Type="http://schemas.openxmlformats.org/officeDocument/2006/relationships/ctrlProp" Target="../ctrlProps/ctrlProp52.xml"/><Relationship Id="rId11" Type="http://schemas.openxmlformats.org/officeDocument/2006/relationships/ctrlProp" Target="../ctrlProps/ctrlProp57.xml"/><Relationship Id="rId5" Type="http://schemas.openxmlformats.org/officeDocument/2006/relationships/ctrlProp" Target="../ctrlProps/ctrlProp51.xml"/><Relationship Id="rId15" Type="http://schemas.openxmlformats.org/officeDocument/2006/relationships/ctrlProp" Target="../ctrlProps/ctrlProp61.xml"/><Relationship Id="rId10" Type="http://schemas.openxmlformats.org/officeDocument/2006/relationships/ctrlProp" Target="../ctrlProps/ctrlProp56.xml"/><Relationship Id="rId19" Type="http://schemas.openxmlformats.org/officeDocument/2006/relationships/ctrlProp" Target="../ctrlProps/ctrlProp65.xml"/><Relationship Id="rId4" Type="http://schemas.openxmlformats.org/officeDocument/2006/relationships/ctrlProp" Target="../ctrlProps/ctrlProp50.xml"/><Relationship Id="rId9" Type="http://schemas.openxmlformats.org/officeDocument/2006/relationships/ctrlProp" Target="../ctrlProps/ctrlProp55.xml"/><Relationship Id="rId14" Type="http://schemas.openxmlformats.org/officeDocument/2006/relationships/ctrlProp" Target="../ctrlProps/ctrlProp6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72.xml"/><Relationship Id="rId13" Type="http://schemas.openxmlformats.org/officeDocument/2006/relationships/ctrlProp" Target="../ctrlProps/ctrlProp77.xml"/><Relationship Id="rId18" Type="http://schemas.openxmlformats.org/officeDocument/2006/relationships/ctrlProp" Target="../ctrlProps/ctrlProp82.xml"/><Relationship Id="rId3" Type="http://schemas.openxmlformats.org/officeDocument/2006/relationships/vmlDrawing" Target="../drawings/vmlDrawing6.vml"/><Relationship Id="rId21" Type="http://schemas.openxmlformats.org/officeDocument/2006/relationships/ctrlProp" Target="../ctrlProps/ctrlProp85.xml"/><Relationship Id="rId7" Type="http://schemas.openxmlformats.org/officeDocument/2006/relationships/ctrlProp" Target="../ctrlProps/ctrlProp71.xml"/><Relationship Id="rId12" Type="http://schemas.openxmlformats.org/officeDocument/2006/relationships/ctrlProp" Target="../ctrlProps/ctrlProp76.xml"/><Relationship Id="rId17" Type="http://schemas.openxmlformats.org/officeDocument/2006/relationships/ctrlProp" Target="../ctrlProps/ctrlProp81.xml"/><Relationship Id="rId2" Type="http://schemas.openxmlformats.org/officeDocument/2006/relationships/drawing" Target="../drawings/drawing6.xml"/><Relationship Id="rId16" Type="http://schemas.openxmlformats.org/officeDocument/2006/relationships/ctrlProp" Target="../ctrlProps/ctrlProp80.xml"/><Relationship Id="rId20" Type="http://schemas.openxmlformats.org/officeDocument/2006/relationships/ctrlProp" Target="../ctrlProps/ctrlProp84.xml"/><Relationship Id="rId1" Type="http://schemas.openxmlformats.org/officeDocument/2006/relationships/printerSettings" Target="../printerSettings/printerSettings7.bin"/><Relationship Id="rId6" Type="http://schemas.openxmlformats.org/officeDocument/2006/relationships/ctrlProp" Target="../ctrlProps/ctrlProp70.xml"/><Relationship Id="rId11" Type="http://schemas.openxmlformats.org/officeDocument/2006/relationships/ctrlProp" Target="../ctrlProps/ctrlProp75.xml"/><Relationship Id="rId5" Type="http://schemas.openxmlformats.org/officeDocument/2006/relationships/ctrlProp" Target="../ctrlProps/ctrlProp69.xml"/><Relationship Id="rId15" Type="http://schemas.openxmlformats.org/officeDocument/2006/relationships/ctrlProp" Target="../ctrlProps/ctrlProp79.xml"/><Relationship Id="rId10" Type="http://schemas.openxmlformats.org/officeDocument/2006/relationships/ctrlProp" Target="../ctrlProps/ctrlProp74.xml"/><Relationship Id="rId19" Type="http://schemas.openxmlformats.org/officeDocument/2006/relationships/ctrlProp" Target="../ctrlProps/ctrlProp83.xml"/><Relationship Id="rId4" Type="http://schemas.openxmlformats.org/officeDocument/2006/relationships/ctrlProp" Target="../ctrlProps/ctrlProp68.xml"/><Relationship Id="rId9" Type="http://schemas.openxmlformats.org/officeDocument/2006/relationships/ctrlProp" Target="../ctrlProps/ctrlProp73.xml"/><Relationship Id="rId14" Type="http://schemas.openxmlformats.org/officeDocument/2006/relationships/ctrlProp" Target="../ctrlProps/ctrlProp78.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90.xml"/><Relationship Id="rId13" Type="http://schemas.openxmlformats.org/officeDocument/2006/relationships/ctrlProp" Target="../ctrlProps/ctrlProp95.xml"/><Relationship Id="rId18" Type="http://schemas.openxmlformats.org/officeDocument/2006/relationships/ctrlProp" Target="../ctrlProps/ctrlProp100.xml"/><Relationship Id="rId3" Type="http://schemas.openxmlformats.org/officeDocument/2006/relationships/vmlDrawing" Target="../drawings/vmlDrawing7.vml"/><Relationship Id="rId7" Type="http://schemas.openxmlformats.org/officeDocument/2006/relationships/ctrlProp" Target="../ctrlProps/ctrlProp89.xml"/><Relationship Id="rId12" Type="http://schemas.openxmlformats.org/officeDocument/2006/relationships/ctrlProp" Target="../ctrlProps/ctrlProp94.xml"/><Relationship Id="rId17" Type="http://schemas.openxmlformats.org/officeDocument/2006/relationships/ctrlProp" Target="../ctrlProps/ctrlProp99.xml"/><Relationship Id="rId2" Type="http://schemas.openxmlformats.org/officeDocument/2006/relationships/drawing" Target="../drawings/drawing7.xml"/><Relationship Id="rId16" Type="http://schemas.openxmlformats.org/officeDocument/2006/relationships/ctrlProp" Target="../ctrlProps/ctrlProp98.xml"/><Relationship Id="rId1" Type="http://schemas.openxmlformats.org/officeDocument/2006/relationships/printerSettings" Target="../printerSettings/printerSettings8.bin"/><Relationship Id="rId6" Type="http://schemas.openxmlformats.org/officeDocument/2006/relationships/ctrlProp" Target="../ctrlProps/ctrlProp88.xml"/><Relationship Id="rId11" Type="http://schemas.openxmlformats.org/officeDocument/2006/relationships/ctrlProp" Target="../ctrlProps/ctrlProp93.xml"/><Relationship Id="rId5" Type="http://schemas.openxmlformats.org/officeDocument/2006/relationships/ctrlProp" Target="../ctrlProps/ctrlProp87.xml"/><Relationship Id="rId15" Type="http://schemas.openxmlformats.org/officeDocument/2006/relationships/ctrlProp" Target="../ctrlProps/ctrlProp97.xml"/><Relationship Id="rId10" Type="http://schemas.openxmlformats.org/officeDocument/2006/relationships/ctrlProp" Target="../ctrlProps/ctrlProp92.xml"/><Relationship Id="rId19" Type="http://schemas.openxmlformats.org/officeDocument/2006/relationships/ctrlProp" Target="../ctrlProps/ctrlProp101.xml"/><Relationship Id="rId4" Type="http://schemas.openxmlformats.org/officeDocument/2006/relationships/ctrlProp" Target="../ctrlProps/ctrlProp86.xml"/><Relationship Id="rId9" Type="http://schemas.openxmlformats.org/officeDocument/2006/relationships/ctrlProp" Target="../ctrlProps/ctrlProp91.xml"/><Relationship Id="rId14" Type="http://schemas.openxmlformats.org/officeDocument/2006/relationships/ctrlProp" Target="../ctrlProps/ctrlProp96.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06.xml"/><Relationship Id="rId13" Type="http://schemas.openxmlformats.org/officeDocument/2006/relationships/ctrlProp" Target="../ctrlProps/ctrlProp111.xml"/><Relationship Id="rId18" Type="http://schemas.openxmlformats.org/officeDocument/2006/relationships/ctrlProp" Target="../ctrlProps/ctrlProp116.xml"/><Relationship Id="rId3" Type="http://schemas.openxmlformats.org/officeDocument/2006/relationships/vmlDrawing" Target="../drawings/vmlDrawing8.vml"/><Relationship Id="rId7" Type="http://schemas.openxmlformats.org/officeDocument/2006/relationships/ctrlProp" Target="../ctrlProps/ctrlProp105.xml"/><Relationship Id="rId12" Type="http://schemas.openxmlformats.org/officeDocument/2006/relationships/ctrlProp" Target="../ctrlProps/ctrlProp110.xml"/><Relationship Id="rId17" Type="http://schemas.openxmlformats.org/officeDocument/2006/relationships/ctrlProp" Target="../ctrlProps/ctrlProp115.xml"/><Relationship Id="rId2" Type="http://schemas.openxmlformats.org/officeDocument/2006/relationships/drawing" Target="../drawings/drawing8.xml"/><Relationship Id="rId16" Type="http://schemas.openxmlformats.org/officeDocument/2006/relationships/ctrlProp" Target="../ctrlProps/ctrlProp114.xml"/><Relationship Id="rId1" Type="http://schemas.openxmlformats.org/officeDocument/2006/relationships/printerSettings" Target="../printerSettings/printerSettings9.bin"/><Relationship Id="rId6" Type="http://schemas.openxmlformats.org/officeDocument/2006/relationships/ctrlProp" Target="../ctrlProps/ctrlProp104.xml"/><Relationship Id="rId11" Type="http://schemas.openxmlformats.org/officeDocument/2006/relationships/ctrlProp" Target="../ctrlProps/ctrlProp109.xml"/><Relationship Id="rId5" Type="http://schemas.openxmlformats.org/officeDocument/2006/relationships/ctrlProp" Target="../ctrlProps/ctrlProp103.xml"/><Relationship Id="rId15" Type="http://schemas.openxmlformats.org/officeDocument/2006/relationships/ctrlProp" Target="../ctrlProps/ctrlProp113.xml"/><Relationship Id="rId10" Type="http://schemas.openxmlformats.org/officeDocument/2006/relationships/ctrlProp" Target="../ctrlProps/ctrlProp108.xml"/><Relationship Id="rId19" Type="http://schemas.openxmlformats.org/officeDocument/2006/relationships/ctrlProp" Target="../ctrlProps/ctrlProp117.xml"/><Relationship Id="rId4" Type="http://schemas.openxmlformats.org/officeDocument/2006/relationships/ctrlProp" Target="../ctrlProps/ctrlProp102.xml"/><Relationship Id="rId9" Type="http://schemas.openxmlformats.org/officeDocument/2006/relationships/ctrlProp" Target="../ctrlProps/ctrlProp107.xml"/><Relationship Id="rId14" Type="http://schemas.openxmlformats.org/officeDocument/2006/relationships/ctrlProp" Target="../ctrlProps/ctrlProp1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84048-D3AA-4FB0-8ADB-C8309F9463E3}">
  <sheetPr>
    <pageSetUpPr fitToPage="1"/>
  </sheetPr>
  <dimension ref="A1:C36"/>
  <sheetViews>
    <sheetView tabSelected="1" workbookViewId="0">
      <selection activeCell="B35" sqref="B35"/>
    </sheetView>
  </sheetViews>
  <sheetFormatPr defaultColWidth="9.375" defaultRowHeight="13.2"/>
  <cols>
    <col min="1" max="1" width="21.875" style="644" customWidth="1"/>
    <col min="2" max="2" width="35.875" style="549" customWidth="1"/>
    <col min="3" max="3" width="58.5" style="549" bestFit="1" customWidth="1"/>
    <col min="4" max="16384" width="9.375" style="549"/>
  </cols>
  <sheetData>
    <row r="1" spans="1:3" ht="23.25" customHeight="1">
      <c r="A1" s="639"/>
      <c r="B1" s="639" t="s">
        <v>930</v>
      </c>
      <c r="C1" s="639" t="s">
        <v>931</v>
      </c>
    </row>
    <row r="2" spans="1:3" ht="18" customHeight="1">
      <c r="A2" s="742" t="s">
        <v>932</v>
      </c>
      <c r="B2" s="645" t="s">
        <v>933</v>
      </c>
      <c r="C2" s="640" t="s">
        <v>934</v>
      </c>
    </row>
    <row r="3" spans="1:3" ht="18" customHeight="1">
      <c r="A3" s="743"/>
      <c r="B3" s="645" t="s">
        <v>935</v>
      </c>
      <c r="C3" s="740" t="s">
        <v>936</v>
      </c>
    </row>
    <row r="4" spans="1:3" ht="18" customHeight="1">
      <c r="A4" s="743"/>
      <c r="B4" s="645" t="s">
        <v>937</v>
      </c>
      <c r="C4" s="740"/>
    </row>
    <row r="5" spans="1:3" ht="18" customHeight="1">
      <c r="A5" s="743"/>
      <c r="B5" s="645" t="s">
        <v>939</v>
      </c>
      <c r="C5" s="740"/>
    </row>
    <row r="6" spans="1:3" ht="18" customHeight="1">
      <c r="A6" s="743"/>
      <c r="B6" s="645" t="s">
        <v>940</v>
      </c>
      <c r="C6" s="740"/>
    </row>
    <row r="7" spans="1:3" ht="18" customHeight="1">
      <c r="A7" s="743"/>
      <c r="B7" s="645" t="s">
        <v>941</v>
      </c>
      <c r="C7" s="740"/>
    </row>
    <row r="8" spans="1:3" ht="18" customHeight="1">
      <c r="A8" s="743"/>
      <c r="B8" s="645" t="s">
        <v>942</v>
      </c>
      <c r="C8" s="740"/>
    </row>
    <row r="9" spans="1:3" s="646" customFormat="1" ht="18" customHeight="1">
      <c r="A9" s="743"/>
      <c r="B9" s="645" t="s">
        <v>938</v>
      </c>
      <c r="C9" s="740"/>
    </row>
    <row r="10" spans="1:3" s="646" customFormat="1" ht="18" customHeight="1">
      <c r="A10" s="743"/>
      <c r="B10" s="645" t="s">
        <v>979</v>
      </c>
      <c r="C10" s="740"/>
    </row>
    <row r="11" spans="1:3" ht="18" customHeight="1">
      <c r="A11" s="743"/>
      <c r="B11" s="645" t="s">
        <v>943</v>
      </c>
      <c r="C11" s="740"/>
    </row>
    <row r="12" spans="1:3" ht="18" customHeight="1">
      <c r="A12" s="743"/>
      <c r="B12" s="645" t="s">
        <v>944</v>
      </c>
      <c r="C12" s="740" t="s">
        <v>945</v>
      </c>
    </row>
    <row r="13" spans="1:3" ht="18" customHeight="1">
      <c r="A13" s="744"/>
      <c r="B13" s="645" t="s">
        <v>982</v>
      </c>
      <c r="C13" s="740"/>
    </row>
    <row r="14" spans="1:3" ht="18" customHeight="1">
      <c r="A14" s="745" t="s">
        <v>946</v>
      </c>
      <c r="B14" s="645" t="s">
        <v>947</v>
      </c>
      <c r="C14" s="641" t="s">
        <v>934</v>
      </c>
    </row>
    <row r="15" spans="1:3" ht="18" customHeight="1">
      <c r="A15" s="745"/>
      <c r="B15" s="645" t="s">
        <v>948</v>
      </c>
      <c r="C15" s="746" t="s">
        <v>949</v>
      </c>
    </row>
    <row r="16" spans="1:3" ht="18" customHeight="1">
      <c r="A16" s="745"/>
      <c r="B16" s="645" t="s">
        <v>950</v>
      </c>
      <c r="C16" s="747"/>
    </row>
    <row r="17" spans="1:3" ht="18" customHeight="1">
      <c r="A17" s="745"/>
      <c r="B17" s="645" t="s">
        <v>951</v>
      </c>
      <c r="C17" s="748"/>
    </row>
    <row r="18" spans="1:3" ht="18" customHeight="1">
      <c r="A18" s="745"/>
      <c r="B18" s="645" t="s">
        <v>952</v>
      </c>
      <c r="C18" s="740" t="s">
        <v>945</v>
      </c>
    </row>
    <row r="19" spans="1:3" ht="18" customHeight="1">
      <c r="A19" s="745"/>
      <c r="B19" s="645" t="s">
        <v>953</v>
      </c>
      <c r="C19" s="740"/>
    </row>
    <row r="20" spans="1:3" ht="18" customHeight="1">
      <c r="A20" s="642" t="s">
        <v>954</v>
      </c>
      <c r="B20" s="645" t="s">
        <v>955</v>
      </c>
      <c r="C20" s="641" t="s">
        <v>956</v>
      </c>
    </row>
    <row r="21" spans="1:3" ht="18" customHeight="1">
      <c r="A21" s="642" t="s">
        <v>954</v>
      </c>
      <c r="B21" s="645" t="s">
        <v>957</v>
      </c>
      <c r="C21" s="641" t="s">
        <v>956</v>
      </c>
    </row>
    <row r="22" spans="1:3" ht="18" customHeight="1">
      <c r="A22" s="642" t="s">
        <v>954</v>
      </c>
      <c r="B22" s="645" t="s">
        <v>958</v>
      </c>
      <c r="C22" s="641" t="s">
        <v>956</v>
      </c>
    </row>
    <row r="23" spans="1:3" ht="18" customHeight="1">
      <c r="A23" s="739" t="s">
        <v>959</v>
      </c>
      <c r="B23" s="645" t="s">
        <v>960</v>
      </c>
      <c r="C23" s="641" t="s">
        <v>934</v>
      </c>
    </row>
    <row r="24" spans="1:3" ht="18" customHeight="1">
      <c r="A24" s="739"/>
      <c r="B24" s="645" t="s">
        <v>961</v>
      </c>
      <c r="C24" s="740" t="s">
        <v>945</v>
      </c>
    </row>
    <row r="25" spans="1:3" ht="18" customHeight="1">
      <c r="A25" s="739"/>
      <c r="B25" s="645" t="s">
        <v>962</v>
      </c>
      <c r="C25" s="740"/>
    </row>
    <row r="26" spans="1:3" ht="18" customHeight="1">
      <c r="A26" s="739"/>
      <c r="B26" s="645" t="s">
        <v>963</v>
      </c>
      <c r="C26" s="641" t="s">
        <v>934</v>
      </c>
    </row>
    <row r="27" spans="1:3" ht="18" customHeight="1">
      <c r="A27" s="739"/>
      <c r="B27" s="645" t="s">
        <v>964</v>
      </c>
      <c r="C27" s="740" t="s">
        <v>945</v>
      </c>
    </row>
    <row r="28" spans="1:3" ht="18" customHeight="1">
      <c r="A28" s="739"/>
      <c r="B28" s="645" t="s">
        <v>965</v>
      </c>
      <c r="C28" s="740"/>
    </row>
    <row r="29" spans="1:3" ht="18" customHeight="1">
      <c r="A29" s="739"/>
      <c r="B29" s="645" t="s">
        <v>966</v>
      </c>
      <c r="C29" s="641" t="s">
        <v>967</v>
      </c>
    </row>
    <row r="30" spans="1:3" ht="18" customHeight="1">
      <c r="A30" s="741" t="s">
        <v>968</v>
      </c>
      <c r="B30" s="645" t="s">
        <v>969</v>
      </c>
      <c r="C30" s="740" t="s">
        <v>945</v>
      </c>
    </row>
    <row r="31" spans="1:3" ht="18" customHeight="1">
      <c r="A31" s="741"/>
      <c r="B31" s="645" t="s">
        <v>970</v>
      </c>
      <c r="C31" s="740"/>
    </row>
    <row r="32" spans="1:3" ht="18" customHeight="1">
      <c r="A32" s="741"/>
      <c r="B32" s="645" t="s">
        <v>971</v>
      </c>
      <c r="C32" s="641" t="s">
        <v>934</v>
      </c>
    </row>
    <row r="33" spans="1:3" ht="18" customHeight="1">
      <c r="A33" s="643" t="s">
        <v>959</v>
      </c>
      <c r="B33" s="645" t="s">
        <v>972</v>
      </c>
      <c r="C33" s="641" t="s">
        <v>934</v>
      </c>
    </row>
    <row r="34" spans="1:3" ht="18" customHeight="1">
      <c r="A34" s="642" t="s">
        <v>954</v>
      </c>
      <c r="B34" s="645" t="s">
        <v>973</v>
      </c>
      <c r="C34" s="641" t="s">
        <v>956</v>
      </c>
    </row>
    <row r="35" spans="1:3" ht="18" customHeight="1">
      <c r="A35" s="639" t="s">
        <v>974</v>
      </c>
      <c r="B35" s="645" t="s">
        <v>975</v>
      </c>
      <c r="C35" s="641" t="s">
        <v>976</v>
      </c>
    </row>
    <row r="36" spans="1:3" ht="18" customHeight="1">
      <c r="A36" s="642" t="s">
        <v>954</v>
      </c>
      <c r="B36" s="645" t="s">
        <v>977</v>
      </c>
      <c r="C36" s="640" t="s">
        <v>978</v>
      </c>
    </row>
  </sheetData>
  <mergeCells count="11">
    <mergeCell ref="A2:A13"/>
    <mergeCell ref="C3:C11"/>
    <mergeCell ref="C12:C13"/>
    <mergeCell ref="A14:A19"/>
    <mergeCell ref="C15:C17"/>
    <mergeCell ref="C18:C19"/>
    <mergeCell ref="A23:A29"/>
    <mergeCell ref="C24:C25"/>
    <mergeCell ref="C27:C28"/>
    <mergeCell ref="A30:A32"/>
    <mergeCell ref="C30:C31"/>
  </mergeCells>
  <phoneticPr fontId="6"/>
  <hyperlinks>
    <hyperlink ref="B2" location="採択申請書!A1" display="1_採択申請書" xr:uid="{32D2CE69-C526-429D-BE98-63C761AE33F1}"/>
    <hyperlink ref="B3" location="'1-1（省エネ）'!A1" display="1-1（省エネ）" xr:uid="{8F8F9DAD-04F9-4F47-9A37-4FFF039ECE68}"/>
    <hyperlink ref="B4" location="'1-1（発電）'!A1" display="1-1（発電）" xr:uid="{29483AF9-0E3B-4314-92D2-3F13A5DB8510}"/>
    <hyperlink ref="B5" location="'1-1（蓄電池単体）'!A1" display="1-1（蓄電池単体）" xr:uid="{DED20A5A-C7E4-4ACB-ABCF-64B7195A8DF2}"/>
    <hyperlink ref="B6" location="'1-1（熱利用）'!A1" display="1-1（熱利用）" xr:uid="{F50EBA9E-1C4D-487D-8D01-9D5CF2F569B5}"/>
    <hyperlink ref="B7" location="'1-1（燃料製造）'!A1" display="1-1（燃料製造）" xr:uid="{E31841A3-2739-4B1D-B5DB-0DAEC77047D2}"/>
    <hyperlink ref="B8" location="'1-1（革新的）'!A1" display="1-1（革新的）" xr:uid="{7B9A095A-A134-466C-AE98-7096540D777C}"/>
    <hyperlink ref="B9" location="'1-1（自動車+V2H）'!A1" display="1-1（自動車+V2H）" xr:uid="{E96FD20C-886B-4238-AC89-7DBD5DC8D7ED}"/>
    <hyperlink ref="B10" location="'1-1（V2H）'!A1" display="1-1（V2H）" xr:uid="{EEB674EC-DE1B-4543-9DE7-027BBD44BFD9}"/>
    <hyperlink ref="B11" location="'（参考様式）採択換算表'!A1" display="（参考様式）採択換算表" xr:uid="{47DE929A-8CE9-4819-A63A-C37DBF1135F5}"/>
    <hyperlink ref="B12" location="'採択チェックシート（省エネ）'!A1" display="採択ﾁｪｯｸｼｰﾄ（省エネ）" xr:uid="{3CEC4479-318A-4F27-BB09-76FFC199B0CC}"/>
    <hyperlink ref="B13" location="'採択ﾁｪｯｸｼｰﾄ（再エネ）'!A1" display="採択ﾁｪｯｸｼｰﾄ（省エネ）" xr:uid="{8E4EC048-EF86-4CF9-BBD5-E2FAA89D8BDF}"/>
    <hyperlink ref="B14" location="'2_交付申請書'!A1" display="2_交付申請書" xr:uid="{65F844E3-F8BA-4AE3-A8D6-0C9F9924B9C9}"/>
    <hyperlink ref="B15" location="クレジット入会届!A1" display="ｸﾚｼﾞｯﾄ入会届" xr:uid="{603B80DB-3D06-4339-83A5-08C2635F5BED}"/>
    <hyperlink ref="B16" location="'1-2（LED）'!A1" display="1-2（LED）" xr:uid="{03E54A32-4CB8-4679-8C4F-9386AA090A9C}"/>
    <hyperlink ref="B17" location="'1-2（LED）記入例'!A1" display="1-2（LED）記入例" xr:uid="{F21B7881-CA95-4950-A5C5-F69ECBE45BB4}"/>
    <hyperlink ref="B18" location="'交付申請ﾁｪｯｸｼｰﾄ（省エネ）'!A1" display="交付申請ﾁｪｯｸｼｰﾄ（省エネ）" xr:uid="{3C969706-9823-4744-94D2-A1C25DB6C48D}"/>
    <hyperlink ref="B19" location="'交付申請ﾁｪｯｸｼｰﾄ（再エネ）'!A1" display="交付申請ﾁｪｯｸｼｰﾄ（再エネ）" xr:uid="{6AA96D9F-7B1D-4206-8CE4-F3D2874D8920}"/>
    <hyperlink ref="B20" location="'3_変更承認'!A1" display="3_変更承認" xr:uid="{D124CD68-6916-4573-ADB7-3C5B543156BC}"/>
    <hyperlink ref="B21" location="'4_中止承認'!A1" display="4_中止承認" xr:uid="{691D3A72-D672-4998-B5BB-51CC1E52DA74}"/>
    <hyperlink ref="B22" location="'5_状況報告'!A1" display="5_状況報告" xr:uid="{B62FBB75-24F8-46C4-92F6-A1A621B01654}"/>
    <hyperlink ref="B23" location="'6_実績報告書'!Print_Area" display="6_実績報告書" xr:uid="{88DD7B66-4893-40C0-BFAC-3E6A2C32B5D3}"/>
    <hyperlink ref="B24" location="'6-1事業報告（省エネ）'!A1" display="6-1事業報告（省エネ）" xr:uid="{49BB5B37-33A3-41BD-9443-6FB7B61BD8B4}"/>
    <hyperlink ref="B25" location="'6-1事業報告（再エネ）'!A1" display="6-1事業報告（再エネ）" xr:uid="{DA30F846-0B01-4D29-BA32-B75E725424D2}"/>
    <hyperlink ref="B26" location="'6-2工事証明書'!A1" display="6-2工事証明書" xr:uid="{15C80533-7E3A-4C83-8E06-D6DFC6F4BE3D}"/>
    <hyperlink ref="B27" location="'実績報告ﾁｪｯｸｼｰﾄ(省エネ)'!A1" display="実績報告ﾁｪｯｸｼｰﾄ (省エネ)" xr:uid="{34D78212-98CA-4FB9-9F24-78D86955F76C}"/>
    <hyperlink ref="B28" location="'実績報告ﾁｪｯｸｼｰﾄ（再エネ）'!A1" display="実績報告ﾁｪｯｸｼｰﾄ（再エネ）" xr:uid="{8EB48C78-8BD8-4AE5-84F3-B1EA7343A30D}"/>
    <hyperlink ref="B29" location="'（参考様式）実績換算表'!A1" display="（参考様式）実績換算表" xr:uid="{49D79053-0A0A-4045-8E76-DDA6EDE84E4D}"/>
    <hyperlink ref="B30" location="'8_効果報告（省エネ）'!A1" display="8_効果報告（省エネ）" xr:uid="{1FC84AA9-D7A8-455F-8264-799E05B23F2A}"/>
    <hyperlink ref="B31" location="'8_効果報告（再エネ）'!A1" display="8_効果報告（再エネ）" xr:uid="{7FA3F730-F35C-436F-9731-B67E8CC450CA}"/>
    <hyperlink ref="B32" location="'（参考様式）効果報告換算表'!A1" display="（参考様式）効果報告換算表" xr:uid="{F8E65D7D-B9BB-4BCF-A68C-846192DFBFC5}"/>
    <hyperlink ref="B34" location="'10_財産処分承認'!A1" display="10_財産処分承認" xr:uid="{8CF79E58-A2EA-49C4-A97E-802A2DAC9B26}"/>
    <hyperlink ref="B35" location="'11_交付請求書'!A1" display="11_交付請求書" xr:uid="{AF814791-D913-4363-8CD8-18A78FBD96A4}"/>
    <hyperlink ref="B36" location="ｸﾚｼﾞｯﾄ退会届!A1" display="ｸﾚｼﾞｯﾄ退会届" xr:uid="{7D161D14-D031-45CD-B0BD-B8ADF51AF774}"/>
    <hyperlink ref="B33" location="'9_財産管理台帳'!A1" display="9_財産管理台帳" xr:uid="{2C4B92AC-5FE7-4200-9209-211DB2C5E71B}"/>
  </hyperlinks>
  <pageMargins left="0.7" right="0.7" top="0.75" bottom="0.75" header="0.3" footer="0.3"/>
  <pageSetup paperSize="9" scale="93"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B1:BR94"/>
  <sheetViews>
    <sheetView showGridLines="0" showZeros="0" view="pageBreakPreview" zoomScaleNormal="100" zoomScaleSheetLayoutView="100" workbookViewId="0"/>
  </sheetViews>
  <sheetFormatPr defaultColWidth="3.125" defaultRowHeight="24.75" customHeight="1"/>
  <cols>
    <col min="1" max="1" width="3.125" style="1"/>
    <col min="2" max="10" width="3.125" style="1" customWidth="1"/>
    <col min="11" max="11" width="3.125" style="2" customWidth="1"/>
    <col min="12" max="34" width="3.125" style="1" customWidth="1"/>
    <col min="35" max="35" width="3.125" style="466"/>
    <col min="36" max="16384" width="3.125" style="1"/>
  </cols>
  <sheetData>
    <row r="1" spans="2:34" ht="25.5" customHeight="1">
      <c r="B1" s="1" t="s">
        <v>727</v>
      </c>
    </row>
    <row r="2" spans="2:34" ht="25.5" customHeight="1">
      <c r="B2" s="917" t="s">
        <v>85</v>
      </c>
      <c r="C2" s="917"/>
      <c r="D2" s="917"/>
      <c r="E2" s="917"/>
      <c r="F2" s="917"/>
      <c r="G2" s="917"/>
      <c r="H2" s="917"/>
      <c r="I2" s="917"/>
      <c r="J2" s="917"/>
      <c r="K2" s="917"/>
      <c r="L2" s="917"/>
      <c r="M2" s="917"/>
      <c r="N2" s="917"/>
      <c r="O2" s="917"/>
      <c r="P2" s="917"/>
      <c r="Q2" s="917"/>
      <c r="R2" s="917"/>
      <c r="S2" s="917"/>
      <c r="T2" s="917"/>
      <c r="U2" s="917"/>
      <c r="V2" s="917"/>
      <c r="W2" s="917"/>
      <c r="X2" s="917"/>
      <c r="Y2" s="917"/>
      <c r="Z2" s="917"/>
      <c r="AA2" s="917"/>
      <c r="AB2" s="917"/>
      <c r="AC2" s="917"/>
      <c r="AD2" s="917"/>
      <c r="AE2" s="917"/>
      <c r="AF2" s="917"/>
      <c r="AG2" s="917"/>
      <c r="AH2" s="917"/>
    </row>
    <row r="3" spans="2:34" ht="25.5" customHeight="1" thickBot="1">
      <c r="B3" s="6" t="s">
        <v>445</v>
      </c>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row>
    <row r="4" spans="2:34" ht="25.5" customHeight="1">
      <c r="B4" s="836" t="s">
        <v>444</v>
      </c>
      <c r="C4" s="837"/>
      <c r="D4" s="837"/>
      <c r="E4" s="837"/>
      <c r="F4" s="838"/>
      <c r="G4" s="1071" t="str">
        <f>採択申請書!V11</f>
        <v xml:space="preserve"> </v>
      </c>
      <c r="H4" s="1072"/>
      <c r="I4" s="1072"/>
      <c r="J4" s="1072"/>
      <c r="K4" s="1072"/>
      <c r="L4" s="1072"/>
      <c r="M4" s="1072"/>
      <c r="N4" s="1072"/>
      <c r="O4" s="1072"/>
      <c r="P4" s="1072"/>
      <c r="Q4" s="1072"/>
      <c r="R4" s="1072"/>
      <c r="S4" s="1072"/>
      <c r="T4" s="1072"/>
      <c r="U4" s="1072"/>
      <c r="V4" s="1072"/>
      <c r="W4" s="1072"/>
      <c r="X4" s="1072"/>
      <c r="Y4" s="1072"/>
      <c r="Z4" s="1072"/>
      <c r="AA4" s="1072"/>
      <c r="AB4" s="1072"/>
      <c r="AC4" s="1072"/>
      <c r="AD4" s="1072"/>
      <c r="AE4" s="1072"/>
      <c r="AF4" s="1072"/>
      <c r="AG4" s="1072"/>
      <c r="AH4" s="1073"/>
    </row>
    <row r="5" spans="2:34" ht="25.5" customHeight="1">
      <c r="B5" s="825" t="s">
        <v>11</v>
      </c>
      <c r="C5" s="826"/>
      <c r="D5" s="826"/>
      <c r="E5" s="826"/>
      <c r="F5" s="827"/>
      <c r="G5" s="1067" t="str">
        <f>採択申請書!V12</f>
        <v xml:space="preserve"> </v>
      </c>
      <c r="H5" s="1068"/>
      <c r="I5" s="1068"/>
      <c r="J5" s="1068"/>
      <c r="K5" s="1068"/>
      <c r="L5" s="1068"/>
      <c r="M5" s="1068"/>
      <c r="N5" s="1068"/>
      <c r="O5" s="1068"/>
      <c r="P5" s="1068"/>
      <c r="Q5" s="1068"/>
      <c r="R5" s="1068"/>
      <c r="S5" s="1068"/>
      <c r="T5" s="1068"/>
      <c r="U5" s="1068"/>
      <c r="V5" s="1068"/>
      <c r="W5" s="1068"/>
      <c r="X5" s="1068"/>
      <c r="Y5" s="1068"/>
      <c r="Z5" s="1068"/>
      <c r="AA5" s="1068"/>
      <c r="AB5" s="1068"/>
      <c r="AC5" s="1068"/>
      <c r="AD5" s="1068"/>
      <c r="AE5" s="1068"/>
      <c r="AF5" s="1068"/>
      <c r="AG5" s="1068"/>
      <c r="AH5" s="1069"/>
    </row>
    <row r="6" spans="2:34" ht="28.5" customHeight="1">
      <c r="B6" s="825" t="s">
        <v>26</v>
      </c>
      <c r="C6" s="826"/>
      <c r="D6" s="826"/>
      <c r="E6" s="826"/>
      <c r="F6" s="827"/>
      <c r="G6" s="230" t="s">
        <v>248</v>
      </c>
      <c r="H6" s="921">
        <f>採択申請書!X8</f>
        <v>0</v>
      </c>
      <c r="I6" s="921"/>
      <c r="J6" s="921"/>
      <c r="K6" s="921"/>
      <c r="L6" s="1157" t="str">
        <f>採択申請書!V9</f>
        <v xml:space="preserve"> </v>
      </c>
      <c r="M6" s="923"/>
      <c r="N6" s="923"/>
      <c r="O6" s="923"/>
      <c r="P6" s="923"/>
      <c r="Q6" s="923"/>
      <c r="R6" s="923"/>
      <c r="S6" s="923"/>
      <c r="T6" s="923"/>
      <c r="U6" s="923"/>
      <c r="V6" s="923"/>
      <c r="W6" s="923"/>
      <c r="X6" s="923"/>
      <c r="Y6" s="923"/>
      <c r="Z6" s="923"/>
      <c r="AA6" s="923"/>
      <c r="AB6" s="923"/>
      <c r="AC6" s="923"/>
      <c r="AD6" s="923"/>
      <c r="AE6" s="923"/>
      <c r="AF6" s="923"/>
      <c r="AG6" s="923"/>
      <c r="AH6" s="924"/>
    </row>
    <row r="7" spans="2:34" ht="25.5" customHeight="1">
      <c r="B7" s="825" t="s">
        <v>25</v>
      </c>
      <c r="C7" s="826"/>
      <c r="D7" s="826"/>
      <c r="E7" s="826"/>
      <c r="F7" s="827"/>
      <c r="G7" s="987"/>
      <c r="H7" s="988"/>
      <c r="I7" s="988"/>
      <c r="J7" s="988"/>
      <c r="K7" s="988"/>
      <c r="L7" s="988"/>
      <c r="M7" s="988"/>
      <c r="N7" s="1084"/>
      <c r="O7" s="871" t="s">
        <v>8</v>
      </c>
      <c r="P7" s="826"/>
      <c r="Q7" s="826"/>
      <c r="R7" s="827"/>
      <c r="S7" s="1082"/>
      <c r="T7" s="1083"/>
      <c r="U7" s="1083"/>
      <c r="V7" s="1083"/>
      <c r="W7" s="438"/>
      <c r="X7" s="438" t="s">
        <v>443</v>
      </c>
      <c r="Y7" s="1085" t="s">
        <v>133</v>
      </c>
      <c r="Z7" s="1086"/>
      <c r="AA7" s="1086"/>
      <c r="AB7" s="1086"/>
      <c r="AC7" s="1087"/>
      <c r="AD7" s="1080"/>
      <c r="AE7" s="1081"/>
      <c r="AF7" s="1081"/>
      <c r="AG7" s="1081"/>
      <c r="AH7" s="231" t="s">
        <v>9</v>
      </c>
    </row>
    <row r="8" spans="2:34" ht="25.5" customHeight="1">
      <c r="B8" s="825" t="s">
        <v>14</v>
      </c>
      <c r="C8" s="826"/>
      <c r="D8" s="826"/>
      <c r="E8" s="826"/>
      <c r="F8" s="827"/>
      <c r="G8" s="960"/>
      <c r="H8" s="961"/>
      <c r="I8" s="961"/>
      <c r="J8" s="961"/>
      <c r="K8" s="961"/>
      <c r="L8" s="961"/>
      <c r="M8" s="961"/>
      <c r="N8" s="961"/>
      <c r="O8" s="961"/>
      <c r="P8" s="961"/>
      <c r="Q8" s="961"/>
      <c r="R8" s="961"/>
      <c r="S8" s="961"/>
      <c r="T8" s="961"/>
      <c r="U8" s="961"/>
      <c r="V8" s="961"/>
      <c r="W8" s="961"/>
      <c r="X8" s="961"/>
      <c r="Y8" s="961"/>
      <c r="Z8" s="961"/>
      <c r="AA8" s="961"/>
      <c r="AB8" s="961"/>
      <c r="AC8" s="961"/>
      <c r="AD8" s="961"/>
      <c r="AE8" s="961"/>
      <c r="AF8" s="961"/>
      <c r="AG8" s="961"/>
      <c r="AH8" s="962"/>
    </row>
    <row r="9" spans="2:34" ht="25.5" customHeight="1">
      <c r="B9" s="1070" t="s">
        <v>995</v>
      </c>
      <c r="C9" s="904"/>
      <c r="D9" s="904"/>
      <c r="E9" s="904"/>
      <c r="F9" s="905"/>
      <c r="G9" s="960"/>
      <c r="H9" s="961"/>
      <c r="I9" s="961"/>
      <c r="J9" s="961"/>
      <c r="K9" s="961"/>
      <c r="L9" s="961"/>
      <c r="M9" s="961"/>
      <c r="N9" s="961"/>
      <c r="O9" s="961"/>
      <c r="P9" s="961"/>
      <c r="Q9" s="1065"/>
      <c r="R9" s="1076" t="s">
        <v>1001</v>
      </c>
      <c r="S9" s="904"/>
      <c r="T9" s="904"/>
      <c r="U9" s="904"/>
      <c r="V9" s="905"/>
      <c r="W9" s="960"/>
      <c r="X9" s="961"/>
      <c r="Y9" s="961"/>
      <c r="Z9" s="961"/>
      <c r="AA9" s="961"/>
      <c r="AB9" s="961"/>
      <c r="AC9" s="961"/>
      <c r="AD9" s="961"/>
      <c r="AE9" s="961"/>
      <c r="AF9" s="961"/>
      <c r="AG9" s="961"/>
      <c r="AH9" s="962"/>
    </row>
    <row r="10" spans="2:34" ht="25.5" customHeight="1">
      <c r="B10" s="825" t="s">
        <v>12</v>
      </c>
      <c r="C10" s="826"/>
      <c r="D10" s="826"/>
      <c r="E10" s="826"/>
      <c r="F10" s="827"/>
      <c r="G10" s="960"/>
      <c r="H10" s="961"/>
      <c r="I10" s="961"/>
      <c r="J10" s="961"/>
      <c r="K10" s="961"/>
      <c r="L10" s="961"/>
      <c r="M10" s="961"/>
      <c r="N10" s="961"/>
      <c r="O10" s="961"/>
      <c r="P10" s="961"/>
      <c r="Q10" s="1065"/>
      <c r="R10" s="817" t="s">
        <v>246</v>
      </c>
      <c r="S10" s="817"/>
      <c r="T10" s="817"/>
      <c r="U10" s="817"/>
      <c r="V10" s="817"/>
      <c r="W10" s="960"/>
      <c r="X10" s="961"/>
      <c r="Y10" s="961"/>
      <c r="Z10" s="961"/>
      <c r="AA10" s="961"/>
      <c r="AB10" s="961"/>
      <c r="AC10" s="961"/>
      <c r="AD10" s="961"/>
      <c r="AE10" s="961"/>
      <c r="AF10" s="961"/>
      <c r="AG10" s="961"/>
      <c r="AH10" s="962"/>
    </row>
    <row r="11" spans="2:34" ht="25.5" customHeight="1" thickBot="1">
      <c r="B11" s="1109" t="s">
        <v>993</v>
      </c>
      <c r="C11" s="944"/>
      <c r="D11" s="944"/>
      <c r="E11" s="944"/>
      <c r="F11" s="1110"/>
      <c r="G11" s="688" t="s">
        <v>248</v>
      </c>
      <c r="H11" s="1094">
        <f>採択申請書!X13</f>
        <v>0</v>
      </c>
      <c r="I11" s="1094"/>
      <c r="J11" s="1094"/>
      <c r="K11" s="1094"/>
      <c r="L11" s="1095">
        <f>採択申請書!W14</f>
        <v>0</v>
      </c>
      <c r="M11" s="1095"/>
      <c r="N11" s="1095"/>
      <c r="O11" s="1095"/>
      <c r="P11" s="1095"/>
      <c r="Q11" s="1095"/>
      <c r="R11" s="1095"/>
      <c r="S11" s="1095"/>
      <c r="T11" s="1095"/>
      <c r="U11" s="1095"/>
      <c r="V11" s="1095"/>
      <c r="W11" s="1095"/>
      <c r="X11" s="1095"/>
      <c r="Y11" s="1095"/>
      <c r="Z11" s="1095"/>
      <c r="AA11" s="1095"/>
      <c r="AB11" s="1095"/>
      <c r="AC11" s="1095"/>
      <c r="AD11" s="1095"/>
      <c r="AE11" s="1095"/>
      <c r="AF11" s="1095"/>
      <c r="AG11" s="1095"/>
      <c r="AH11" s="1096"/>
    </row>
    <row r="12" spans="2:34" ht="25.5" customHeight="1">
      <c r="K12" s="9"/>
      <c r="W12" s="22"/>
      <c r="X12" s="22"/>
      <c r="Y12" s="22"/>
      <c r="Z12" s="22"/>
      <c r="AA12" s="22"/>
      <c r="AB12" s="22"/>
      <c r="AC12" s="22"/>
      <c r="AD12" s="22"/>
      <c r="AE12" s="22"/>
      <c r="AF12" s="22"/>
      <c r="AG12" s="22"/>
      <c r="AH12" s="22"/>
    </row>
    <row r="13" spans="2:34" ht="25.5" customHeight="1" thickBot="1">
      <c r="B13" s="1" t="s">
        <v>442</v>
      </c>
      <c r="K13" s="437"/>
      <c r="W13" s="22"/>
      <c r="X13" s="22"/>
      <c r="Y13" s="22"/>
      <c r="Z13" s="22"/>
      <c r="AA13" s="22"/>
      <c r="AB13" s="22"/>
      <c r="AC13" s="22"/>
      <c r="AD13" s="22"/>
      <c r="AE13" s="22"/>
      <c r="AF13" s="22"/>
      <c r="AG13" s="22"/>
      <c r="AH13" s="22"/>
    </row>
    <row r="14" spans="2:34" ht="25.5" customHeight="1">
      <c r="B14" s="956" t="s">
        <v>441</v>
      </c>
      <c r="C14" s="957"/>
      <c r="D14" s="957"/>
      <c r="E14" s="957"/>
      <c r="F14" s="957"/>
      <c r="G14" s="957"/>
      <c r="H14" s="957"/>
      <c r="I14" s="957"/>
      <c r="J14" s="957"/>
      <c r="K14" s="957"/>
      <c r="L14" s="331"/>
      <c r="M14" s="331"/>
      <c r="N14" s="331"/>
      <c r="O14" s="331"/>
      <c r="P14" s="331"/>
      <c r="Q14" s="331"/>
      <c r="R14" s="331"/>
      <c r="S14" s="331"/>
      <c r="T14" s="331"/>
      <c r="U14" s="331"/>
      <c r="V14" s="331"/>
      <c r="W14" s="436"/>
      <c r="X14" s="436"/>
      <c r="Y14" s="436"/>
      <c r="Z14" s="436"/>
      <c r="AA14" s="436"/>
      <c r="AB14" s="436"/>
      <c r="AC14" s="436"/>
      <c r="AD14" s="436"/>
      <c r="AE14" s="436"/>
      <c r="AF14" s="436"/>
      <c r="AG14" s="436"/>
      <c r="AH14" s="435"/>
    </row>
    <row r="15" spans="2:34" ht="25.5" customHeight="1">
      <c r="B15" s="240"/>
      <c r="C15" s="884" t="s">
        <v>10</v>
      </c>
      <c r="D15" s="884"/>
      <c r="E15" s="884"/>
      <c r="F15" s="884"/>
      <c r="G15" s="884"/>
      <c r="H15" s="884"/>
      <c r="I15" s="884"/>
      <c r="J15" s="884"/>
      <c r="K15" s="884"/>
      <c r="L15" s="241"/>
      <c r="M15" s="230" t="s">
        <v>248</v>
      </c>
      <c r="N15" s="885"/>
      <c r="O15" s="885"/>
      <c r="P15" s="885"/>
      <c r="Q15" s="885"/>
      <c r="R15" s="1077"/>
      <c r="S15" s="1077"/>
      <c r="T15" s="1077"/>
      <c r="U15" s="1077"/>
      <c r="V15" s="1077"/>
      <c r="W15" s="1077"/>
      <c r="X15" s="1077"/>
      <c r="Y15" s="1077"/>
      <c r="Z15" s="1077"/>
      <c r="AA15" s="1077"/>
      <c r="AB15" s="1077"/>
      <c r="AC15" s="1077"/>
      <c r="AD15" s="1077"/>
      <c r="AE15" s="1077"/>
      <c r="AF15" s="1077"/>
      <c r="AG15" s="1077"/>
      <c r="AH15" s="1078"/>
    </row>
    <row r="16" spans="2:34" ht="25.5" customHeight="1">
      <c r="B16" s="325"/>
      <c r="C16" s="1056" t="s">
        <v>440</v>
      </c>
      <c r="D16" s="1056"/>
      <c r="E16" s="1056"/>
      <c r="F16" s="1056"/>
      <c r="G16" s="1056"/>
      <c r="H16" s="1056"/>
      <c r="I16" s="1056"/>
      <c r="J16" s="1056"/>
      <c r="K16" s="1056"/>
      <c r="L16" s="434"/>
      <c r="M16" s="1049" t="s">
        <v>247</v>
      </c>
      <c r="N16" s="1050"/>
      <c r="O16" s="433" t="s">
        <v>439</v>
      </c>
      <c r="P16" s="433"/>
      <c r="Q16" s="256"/>
      <c r="R16" s="256"/>
      <c r="S16" s="256"/>
      <c r="T16" s="256"/>
      <c r="U16" s="256"/>
      <c r="V16" s="256"/>
      <c r="W16" s="370"/>
      <c r="X16" s="370"/>
      <c r="Y16" s="370"/>
      <c r="Z16" s="370"/>
      <c r="AA16" s="370"/>
      <c r="AB16" s="370"/>
      <c r="AC16" s="370"/>
      <c r="AD16" s="370"/>
      <c r="AE16" s="432"/>
      <c r="AF16" s="256"/>
      <c r="AG16" s="432"/>
      <c r="AH16" s="431"/>
    </row>
    <row r="17" spans="2:36" ht="25.5" customHeight="1">
      <c r="B17" s="380"/>
      <c r="C17" s="1012"/>
      <c r="D17" s="1012"/>
      <c r="E17" s="1012"/>
      <c r="F17" s="1012"/>
      <c r="G17" s="1012"/>
      <c r="H17" s="1012"/>
      <c r="I17" s="1012"/>
      <c r="J17" s="1012"/>
      <c r="K17" s="1012"/>
      <c r="L17" s="428"/>
      <c r="M17" s="1097" t="s">
        <v>247</v>
      </c>
      <c r="N17" s="1098"/>
      <c r="O17" s="430" t="s">
        <v>437</v>
      </c>
      <c r="P17" s="430"/>
      <c r="Q17" s="430"/>
      <c r="R17" s="430"/>
      <c r="S17" s="430"/>
      <c r="T17" s="430"/>
      <c r="U17" s="430"/>
      <c r="V17" s="430"/>
      <c r="W17" s="430"/>
      <c r="X17" s="430"/>
      <c r="Y17" s="430"/>
      <c r="Z17" s="430"/>
      <c r="AA17" s="430"/>
      <c r="AB17" s="430"/>
      <c r="AC17" s="429"/>
      <c r="AD17" s="429"/>
      <c r="AE17" s="429"/>
      <c r="AF17" s="430"/>
      <c r="AG17" s="429"/>
      <c r="AH17" s="419"/>
    </row>
    <row r="18" spans="2:36" ht="25.5" customHeight="1">
      <c r="B18" s="380"/>
      <c r="C18" s="1012"/>
      <c r="D18" s="1012"/>
      <c r="E18" s="1012"/>
      <c r="F18" s="1012"/>
      <c r="G18" s="1012"/>
      <c r="H18" s="1012"/>
      <c r="I18" s="1012"/>
      <c r="J18" s="1012"/>
      <c r="K18" s="1012"/>
      <c r="L18" s="428"/>
      <c r="M18" s="427"/>
      <c r="N18" s="426" t="s">
        <v>436</v>
      </c>
      <c r="O18" s="425"/>
      <c r="P18" s="425"/>
      <c r="Q18" s="425"/>
      <c r="R18" s="425"/>
      <c r="S18" s="425"/>
      <c r="T18" s="424"/>
      <c r="U18" s="1046"/>
      <c r="V18" s="1047"/>
      <c r="W18" s="1047"/>
      <c r="X18" s="1047"/>
      <c r="Y18" s="1047"/>
      <c r="Z18" s="1047"/>
      <c r="AA18" s="1047"/>
      <c r="AB18" s="1047"/>
      <c r="AC18" s="1047"/>
      <c r="AD18" s="1047"/>
      <c r="AE18" s="1047"/>
      <c r="AF18" s="1047"/>
      <c r="AG18" s="1047"/>
      <c r="AH18" s="1048"/>
    </row>
    <row r="19" spans="2:36" ht="25.5" customHeight="1">
      <c r="B19" s="415"/>
      <c r="C19" s="1057"/>
      <c r="D19" s="1057"/>
      <c r="E19" s="1057"/>
      <c r="F19" s="1057"/>
      <c r="G19" s="1057"/>
      <c r="H19" s="1057"/>
      <c r="I19" s="1057"/>
      <c r="J19" s="1057"/>
      <c r="K19" s="1057"/>
      <c r="L19" s="423"/>
      <c r="M19" s="7"/>
      <c r="N19" s="422" t="s">
        <v>435</v>
      </c>
      <c r="O19" s="8"/>
      <c r="P19" s="8"/>
      <c r="Q19" s="8"/>
      <c r="R19" s="8"/>
      <c r="S19" s="8"/>
      <c r="T19" s="421"/>
      <c r="U19" s="1051"/>
      <c r="V19" s="1052"/>
      <c r="W19" s="1052"/>
      <c r="X19" s="1052"/>
      <c r="Y19" s="1052"/>
      <c r="Z19" s="1052"/>
      <c r="AA19" s="1052"/>
      <c r="AB19" s="1052"/>
      <c r="AC19" s="1052"/>
      <c r="AD19" s="1052"/>
      <c r="AE19" s="1052"/>
      <c r="AF19" s="1052"/>
      <c r="AG19" s="1052"/>
      <c r="AH19" s="1053"/>
    </row>
    <row r="20" spans="2:36" ht="25.5" customHeight="1">
      <c r="B20" s="321"/>
      <c r="C20" s="1025" t="s">
        <v>434</v>
      </c>
      <c r="D20" s="1025"/>
      <c r="E20" s="1025"/>
      <c r="F20" s="1025"/>
      <c r="G20" s="1025"/>
      <c r="H20" s="1025"/>
      <c r="I20" s="1025"/>
      <c r="J20" s="1025"/>
      <c r="K20" s="1025"/>
      <c r="L20" s="322"/>
      <c r="M20" s="960"/>
      <c r="N20" s="961"/>
      <c r="O20" s="961"/>
      <c r="P20" s="961"/>
      <c r="Q20" s="961"/>
      <c r="R20" s="961"/>
      <c r="S20" s="961"/>
      <c r="T20" s="961"/>
      <c r="U20" s="961"/>
      <c r="V20" s="961"/>
      <c r="W20" s="961"/>
      <c r="X20" s="961"/>
      <c r="Y20" s="961"/>
      <c r="Z20" s="961"/>
      <c r="AA20" s="961"/>
      <c r="AB20" s="961"/>
      <c r="AC20" s="961"/>
      <c r="AD20" s="961"/>
      <c r="AE20" s="961"/>
      <c r="AF20" s="961"/>
      <c r="AG20" s="961"/>
      <c r="AH20" s="962"/>
    </row>
    <row r="21" spans="2:36" ht="25.5" customHeight="1">
      <c r="B21" s="321"/>
      <c r="C21" s="1025" t="s">
        <v>433</v>
      </c>
      <c r="D21" s="1025"/>
      <c r="E21" s="1025"/>
      <c r="F21" s="1025"/>
      <c r="G21" s="1025"/>
      <c r="H21" s="1025"/>
      <c r="I21" s="1025"/>
      <c r="J21" s="1025"/>
      <c r="K21" s="1025"/>
      <c r="L21" s="241"/>
      <c r="M21" s="960"/>
      <c r="N21" s="961"/>
      <c r="O21" s="961"/>
      <c r="P21" s="961"/>
      <c r="Q21" s="961"/>
      <c r="R21" s="961"/>
      <c r="S21" s="961"/>
      <c r="T21" s="961"/>
      <c r="U21" s="961"/>
      <c r="V21" s="961"/>
      <c r="W21" s="961"/>
      <c r="X21" s="961"/>
      <c r="Y21" s="961"/>
      <c r="Z21" s="961"/>
      <c r="AA21" s="961"/>
      <c r="AB21" s="961"/>
      <c r="AC21" s="961"/>
      <c r="AD21" s="961"/>
      <c r="AE21" s="961"/>
      <c r="AF21" s="961"/>
      <c r="AG21" s="961"/>
      <c r="AH21" s="962"/>
    </row>
    <row r="22" spans="2:36" ht="25.5" customHeight="1">
      <c r="B22" s="325"/>
      <c r="C22" s="1056" t="s">
        <v>432</v>
      </c>
      <c r="D22" s="1056"/>
      <c r="E22" s="1056"/>
      <c r="F22" s="1056"/>
      <c r="G22" s="1056"/>
      <c r="H22" s="1056"/>
      <c r="I22" s="1056"/>
      <c r="J22" s="1056"/>
      <c r="K22" s="1056"/>
      <c r="L22" s="434"/>
      <c r="M22" s="1049" t="s">
        <v>247</v>
      </c>
      <c r="N22" s="1050"/>
      <c r="O22" s="433" t="s">
        <v>431</v>
      </c>
      <c r="P22" s="433"/>
      <c r="Q22" s="256"/>
      <c r="R22" s="256"/>
      <c r="S22" s="256"/>
      <c r="T22" s="256"/>
      <c r="U22" s="256"/>
      <c r="V22" s="256"/>
      <c r="W22" s="370"/>
      <c r="X22" s="370"/>
      <c r="Y22" s="370"/>
      <c r="Z22" s="370"/>
      <c r="AA22" s="370"/>
      <c r="AB22" s="370"/>
      <c r="AC22" s="370"/>
      <c r="AD22" s="370"/>
      <c r="AE22" s="432"/>
      <c r="AF22" s="256"/>
      <c r="AG22" s="432"/>
      <c r="AH22" s="431"/>
    </row>
    <row r="23" spans="2:36" ht="25.5" customHeight="1">
      <c r="B23" s="380"/>
      <c r="C23" s="1012"/>
      <c r="D23" s="1012"/>
      <c r="E23" s="1012"/>
      <c r="F23" s="1012"/>
      <c r="G23" s="1012"/>
      <c r="H23" s="1012"/>
      <c r="I23" s="1012"/>
      <c r="J23" s="1012"/>
      <c r="K23" s="1012"/>
      <c r="L23" s="428"/>
      <c r="M23" s="1097" t="s">
        <v>247</v>
      </c>
      <c r="N23" s="1098"/>
      <c r="O23" s="430" t="s">
        <v>430</v>
      </c>
      <c r="P23" s="430"/>
      <c r="Q23" s="430"/>
      <c r="R23" s="430"/>
      <c r="S23" s="430"/>
      <c r="T23" s="430"/>
      <c r="U23" s="430"/>
      <c r="V23" s="430"/>
      <c r="W23" s="430"/>
      <c r="X23" s="430"/>
      <c r="Y23" s="430"/>
      <c r="Z23" s="430"/>
      <c r="AA23" s="430"/>
      <c r="AB23" s="430"/>
      <c r="AC23" s="429"/>
      <c r="AD23" s="429"/>
      <c r="AE23" s="429"/>
      <c r="AF23" s="430"/>
      <c r="AG23" s="429"/>
      <c r="AH23" s="419"/>
    </row>
    <row r="24" spans="2:36" ht="25.5" customHeight="1">
      <c r="B24" s="380"/>
      <c r="C24" s="1012"/>
      <c r="D24" s="1012"/>
      <c r="E24" s="1012"/>
      <c r="F24" s="1012"/>
      <c r="G24" s="1012"/>
      <c r="H24" s="1012"/>
      <c r="I24" s="1012"/>
      <c r="J24" s="1012"/>
      <c r="K24" s="1012"/>
      <c r="L24" s="428"/>
      <c r="M24" s="427"/>
      <c r="N24" s="426" t="s">
        <v>429</v>
      </c>
      <c r="O24" s="425"/>
      <c r="P24" s="425"/>
      <c r="Q24" s="425"/>
      <c r="R24" s="425"/>
      <c r="S24" s="425"/>
      <c r="T24" s="424"/>
      <c r="U24" s="1046"/>
      <c r="V24" s="1047"/>
      <c r="W24" s="1047"/>
      <c r="X24" s="1047"/>
      <c r="Y24" s="1047"/>
      <c r="Z24" s="1047"/>
      <c r="AA24" s="1047"/>
      <c r="AB24" s="1047"/>
      <c r="AC24" s="1047"/>
      <c r="AD24" s="1047"/>
      <c r="AE24" s="1047"/>
      <c r="AF24" s="1047"/>
      <c r="AG24" s="1047"/>
      <c r="AH24" s="1048"/>
    </row>
    <row r="25" spans="2:36" ht="25.5" customHeight="1" thickBot="1">
      <c r="B25" s="415"/>
      <c r="C25" s="1057"/>
      <c r="D25" s="1057"/>
      <c r="E25" s="1057"/>
      <c r="F25" s="1057"/>
      <c r="G25" s="1057"/>
      <c r="H25" s="1057"/>
      <c r="I25" s="1057"/>
      <c r="J25" s="1057"/>
      <c r="K25" s="1057"/>
      <c r="L25" s="423"/>
      <c r="M25" s="7"/>
      <c r="N25" s="422" t="s">
        <v>428</v>
      </c>
      <c r="O25" s="8"/>
      <c r="P25" s="8"/>
      <c r="Q25" s="8"/>
      <c r="R25" s="8"/>
      <c r="S25" s="8"/>
      <c r="T25" s="421"/>
      <c r="U25" s="1051"/>
      <c r="V25" s="1052"/>
      <c r="W25" s="1052"/>
      <c r="X25" s="1052"/>
      <c r="Y25" s="1052"/>
      <c r="Z25" s="1052"/>
      <c r="AA25" s="1052"/>
      <c r="AB25" s="1052"/>
      <c r="AC25" s="1052"/>
      <c r="AD25" s="1052"/>
      <c r="AE25" s="1052"/>
      <c r="AF25" s="1052"/>
      <c r="AG25" s="1052"/>
      <c r="AH25" s="1053"/>
    </row>
    <row r="26" spans="2:36" ht="25.5" customHeight="1">
      <c r="B26" s="956" t="s">
        <v>427</v>
      </c>
      <c r="C26" s="957"/>
      <c r="D26" s="957"/>
      <c r="E26" s="957"/>
      <c r="F26" s="957"/>
      <c r="G26" s="957"/>
      <c r="H26" s="957"/>
      <c r="I26" s="957"/>
      <c r="J26" s="957"/>
      <c r="K26" s="957"/>
      <c r="L26" s="420"/>
      <c r="M26" s="851" t="s">
        <v>426</v>
      </c>
      <c r="N26" s="849"/>
      <c r="O26" s="849"/>
      <c r="P26" s="850"/>
      <c r="Q26" s="1054" t="s">
        <v>425</v>
      </c>
      <c r="R26" s="1054"/>
      <c r="S26" s="1054"/>
      <c r="T26" s="1054"/>
      <c r="U26" s="1054"/>
      <c r="V26" s="1054"/>
      <c r="W26" s="1054"/>
      <c r="X26" s="1054"/>
      <c r="Y26" s="1054"/>
      <c r="Z26" s="1054"/>
      <c r="AA26" s="1054"/>
      <c r="AB26" s="1054"/>
      <c r="AC26" s="1054"/>
      <c r="AD26" s="1054"/>
      <c r="AE26" s="1054"/>
      <c r="AF26" s="1054"/>
      <c r="AG26" s="1054"/>
      <c r="AH26" s="1055"/>
      <c r="AJ26" s="1" t="s">
        <v>424</v>
      </c>
    </row>
    <row r="27" spans="2:36" ht="25.5" customHeight="1">
      <c r="B27" s="1091"/>
      <c r="C27" s="1092"/>
      <c r="D27" s="1092"/>
      <c r="E27" s="1092"/>
      <c r="F27" s="1092"/>
      <c r="G27" s="1092"/>
      <c r="H27" s="1092"/>
      <c r="I27" s="1092"/>
      <c r="J27" s="1092"/>
      <c r="K27" s="1092"/>
      <c r="L27" s="1092"/>
      <c r="M27" s="1092"/>
      <c r="N27" s="1092"/>
      <c r="O27" s="1092"/>
      <c r="P27" s="1092"/>
      <c r="Q27" s="1092"/>
      <c r="R27" s="1092"/>
      <c r="S27" s="1092"/>
      <c r="T27" s="1092"/>
      <c r="U27" s="1092"/>
      <c r="V27" s="1092"/>
      <c r="W27" s="1092"/>
      <c r="X27" s="1092"/>
      <c r="Y27" s="1092"/>
      <c r="Z27" s="1092"/>
      <c r="AA27" s="1092"/>
      <c r="AB27" s="1092"/>
      <c r="AC27" s="1092"/>
      <c r="AD27" s="1092"/>
      <c r="AE27" s="1092"/>
      <c r="AF27" s="1092"/>
      <c r="AG27" s="1092"/>
      <c r="AH27" s="1093"/>
    </row>
    <row r="28" spans="2:36" ht="25.5" customHeight="1">
      <c r="B28" s="1014"/>
      <c r="C28" s="1015"/>
      <c r="D28" s="1015"/>
      <c r="E28" s="1015"/>
      <c r="F28" s="1015"/>
      <c r="G28" s="1015"/>
      <c r="H28" s="1015"/>
      <c r="I28" s="1015"/>
      <c r="J28" s="1015"/>
      <c r="K28" s="1015"/>
      <c r="L28" s="1015"/>
      <c r="M28" s="1015"/>
      <c r="N28" s="1015"/>
      <c r="O28" s="1015"/>
      <c r="P28" s="1015"/>
      <c r="Q28" s="1015"/>
      <c r="R28" s="1015"/>
      <c r="S28" s="1015"/>
      <c r="T28" s="1015"/>
      <c r="U28" s="1015"/>
      <c r="V28" s="1015"/>
      <c r="W28" s="1015"/>
      <c r="X28" s="1015"/>
      <c r="Y28" s="1015"/>
      <c r="Z28" s="1015"/>
      <c r="AA28" s="1015"/>
      <c r="AB28" s="1015"/>
      <c r="AC28" s="1015"/>
      <c r="AD28" s="1015"/>
      <c r="AE28" s="1015"/>
      <c r="AF28" s="1015"/>
      <c r="AG28" s="1015"/>
      <c r="AH28" s="1016"/>
    </row>
    <row r="29" spans="2:36" ht="15" customHeight="1" thickBot="1">
      <c r="B29" s="1017"/>
      <c r="C29" s="1018"/>
      <c r="D29" s="1018"/>
      <c r="E29" s="1018"/>
      <c r="F29" s="1018"/>
      <c r="G29" s="1018"/>
      <c r="H29" s="1018"/>
      <c r="I29" s="1018"/>
      <c r="J29" s="1018"/>
      <c r="K29" s="1018"/>
      <c r="L29" s="1018"/>
      <c r="M29" s="1018"/>
      <c r="N29" s="1018"/>
      <c r="O29" s="1018"/>
      <c r="P29" s="1018"/>
      <c r="Q29" s="1018"/>
      <c r="R29" s="1018"/>
      <c r="S29" s="1018"/>
      <c r="T29" s="1018"/>
      <c r="U29" s="1018"/>
      <c r="V29" s="1018"/>
      <c r="W29" s="1018"/>
      <c r="X29" s="1018"/>
      <c r="Y29" s="1018"/>
      <c r="Z29" s="1018"/>
      <c r="AA29" s="1018"/>
      <c r="AB29" s="1018"/>
      <c r="AC29" s="1018"/>
      <c r="AD29" s="1018"/>
      <c r="AE29" s="1018"/>
      <c r="AF29" s="1018"/>
      <c r="AG29" s="1018"/>
      <c r="AH29" s="1019"/>
    </row>
    <row r="30" spans="2:36" ht="25.5" customHeight="1">
      <c r="B30" s="963" t="s">
        <v>728</v>
      </c>
      <c r="C30" s="964"/>
      <c r="D30" s="964"/>
      <c r="E30" s="964"/>
      <c r="F30" s="964"/>
      <c r="G30" s="964"/>
      <c r="H30" s="964"/>
      <c r="I30" s="964"/>
      <c r="J30" s="964"/>
      <c r="K30" s="964"/>
      <c r="L30" s="964"/>
      <c r="M30" s="964"/>
      <c r="N30" s="964"/>
      <c r="O30" s="964"/>
      <c r="P30" s="964"/>
      <c r="Q30" s="964"/>
      <c r="R30" s="964"/>
      <c r="S30" s="964"/>
      <c r="T30" s="964"/>
      <c r="U30" s="964"/>
      <c r="V30" s="964"/>
      <c r="W30" s="964"/>
      <c r="X30" s="964"/>
      <c r="Y30" s="964"/>
      <c r="Z30" s="964"/>
      <c r="AA30" s="964"/>
      <c r="AB30" s="964"/>
      <c r="AC30" s="964"/>
      <c r="AD30" s="964"/>
      <c r="AE30" s="331"/>
      <c r="AF30" s="331"/>
      <c r="AG30" s="331"/>
      <c r="AH30" s="371"/>
    </row>
    <row r="31" spans="2:36" ht="25.5" customHeight="1">
      <c r="B31" s="456"/>
      <c r="C31" s="1025" t="s">
        <v>557</v>
      </c>
      <c r="D31" s="1025"/>
      <c r="E31" s="1025"/>
      <c r="F31" s="1025"/>
      <c r="G31" s="1025"/>
      <c r="H31" s="1025"/>
      <c r="I31" s="1025"/>
      <c r="J31" s="455"/>
      <c r="K31" s="960"/>
      <c r="L31" s="961"/>
      <c r="M31" s="961"/>
      <c r="N31" s="961"/>
      <c r="O31" s="961"/>
      <c r="P31" s="961"/>
      <c r="Q31" s="961"/>
      <c r="R31" s="961"/>
      <c r="S31" s="961"/>
      <c r="T31" s="961"/>
      <c r="U31" s="961"/>
      <c r="V31" s="961"/>
      <c r="W31" s="961"/>
      <c r="X31" s="961"/>
      <c r="Y31" s="961"/>
      <c r="Z31" s="961"/>
      <c r="AA31" s="961"/>
      <c r="AB31" s="961"/>
      <c r="AC31" s="961"/>
      <c r="AD31" s="961"/>
      <c r="AE31" s="961"/>
      <c r="AF31" s="961"/>
      <c r="AG31" s="961"/>
      <c r="AH31" s="962"/>
    </row>
    <row r="32" spans="2:36" ht="25.5" customHeight="1" thickBot="1">
      <c r="B32" s="456"/>
      <c r="C32" s="1025" t="s">
        <v>556</v>
      </c>
      <c r="D32" s="1025"/>
      <c r="E32" s="1025"/>
      <c r="F32" s="1025"/>
      <c r="G32" s="1025"/>
      <c r="H32" s="1025"/>
      <c r="I32" s="1025"/>
      <c r="J32" s="455"/>
      <c r="K32" s="960"/>
      <c r="L32" s="961"/>
      <c r="M32" s="961"/>
      <c r="N32" s="961"/>
      <c r="O32" s="961"/>
      <c r="P32" s="961"/>
      <c r="Q32" s="961"/>
      <c r="R32" s="961"/>
      <c r="S32" s="961"/>
      <c r="T32" s="961"/>
      <c r="U32" s="961"/>
      <c r="V32" s="961"/>
      <c r="W32" s="961"/>
      <c r="X32" s="961"/>
      <c r="Y32" s="961"/>
      <c r="Z32" s="961"/>
      <c r="AA32" s="961"/>
      <c r="AB32" s="961"/>
      <c r="AC32" s="961"/>
      <c r="AD32" s="961"/>
      <c r="AE32" s="961"/>
      <c r="AF32" s="961"/>
      <c r="AG32" s="961"/>
      <c r="AH32" s="962"/>
    </row>
    <row r="33" spans="2:34" ht="25.5" customHeight="1">
      <c r="B33" s="963" t="s">
        <v>409</v>
      </c>
      <c r="C33" s="964"/>
      <c r="D33" s="964"/>
      <c r="E33" s="964"/>
      <c r="F33" s="964"/>
      <c r="G33" s="964"/>
      <c r="H33" s="964"/>
      <c r="I33" s="964"/>
      <c r="J33" s="964"/>
      <c r="K33" s="964"/>
      <c r="L33" s="964"/>
      <c r="M33" s="964"/>
      <c r="N33" s="331"/>
      <c r="O33" s="331"/>
      <c r="P33" s="331"/>
      <c r="Q33" s="331"/>
      <c r="R33" s="331"/>
      <c r="S33" s="331"/>
      <c r="T33" s="331"/>
      <c r="U33" s="331"/>
      <c r="V33" s="331"/>
      <c r="W33" s="331"/>
      <c r="X33" s="331"/>
      <c r="Y33" s="331"/>
      <c r="Z33" s="331"/>
      <c r="AA33" s="331"/>
      <c r="AB33" s="331"/>
      <c r="AC33" s="331"/>
      <c r="AD33" s="331"/>
      <c r="AE33" s="331"/>
      <c r="AF33" s="331"/>
      <c r="AG33" s="331"/>
      <c r="AH33" s="371"/>
    </row>
    <row r="34" spans="2:34" ht="25.5" customHeight="1">
      <c r="B34" s="1091"/>
      <c r="C34" s="1092"/>
      <c r="D34" s="1092"/>
      <c r="E34" s="1092"/>
      <c r="F34" s="1092"/>
      <c r="G34" s="1092"/>
      <c r="H34" s="1092"/>
      <c r="I34" s="1092"/>
      <c r="J34" s="1092"/>
      <c r="K34" s="1092"/>
      <c r="L34" s="1092"/>
      <c r="M34" s="1092"/>
      <c r="N34" s="1092"/>
      <c r="O34" s="1092"/>
      <c r="P34" s="1092"/>
      <c r="Q34" s="1092"/>
      <c r="R34" s="1092"/>
      <c r="S34" s="1092"/>
      <c r="T34" s="1092"/>
      <c r="U34" s="1092"/>
      <c r="V34" s="1092"/>
      <c r="W34" s="1092"/>
      <c r="X34" s="1092"/>
      <c r="Y34" s="1092"/>
      <c r="Z34" s="1092"/>
      <c r="AA34" s="1092"/>
      <c r="AB34" s="1092"/>
      <c r="AC34" s="1092"/>
      <c r="AD34" s="1092"/>
      <c r="AE34" s="1092"/>
      <c r="AF34" s="1092"/>
      <c r="AG34" s="1092"/>
      <c r="AH34" s="1093"/>
    </row>
    <row r="35" spans="2:34" ht="25.5" customHeight="1" thickBot="1">
      <c r="B35" s="1017"/>
      <c r="C35" s="1018"/>
      <c r="D35" s="1018"/>
      <c r="E35" s="1018"/>
      <c r="F35" s="1018"/>
      <c r="G35" s="1018"/>
      <c r="H35" s="1018"/>
      <c r="I35" s="1018"/>
      <c r="J35" s="1018"/>
      <c r="K35" s="1018"/>
      <c r="L35" s="1018"/>
      <c r="M35" s="1018"/>
      <c r="N35" s="1018"/>
      <c r="O35" s="1018"/>
      <c r="P35" s="1018"/>
      <c r="Q35" s="1018"/>
      <c r="R35" s="1018"/>
      <c r="S35" s="1018"/>
      <c r="T35" s="1018"/>
      <c r="U35" s="1018"/>
      <c r="V35" s="1018"/>
      <c r="W35" s="1018"/>
      <c r="X35" s="1018"/>
      <c r="Y35" s="1018"/>
      <c r="Z35" s="1018"/>
      <c r="AA35" s="1018"/>
      <c r="AB35" s="1018"/>
      <c r="AC35" s="1018"/>
      <c r="AD35" s="1018"/>
      <c r="AE35" s="1018"/>
      <c r="AF35" s="1018"/>
      <c r="AG35" s="1018"/>
      <c r="AH35" s="1019"/>
    </row>
    <row r="36" spans="2:34" ht="25.5" customHeight="1">
      <c r="B36" s="956" t="s">
        <v>729</v>
      </c>
      <c r="C36" s="957"/>
      <c r="D36" s="957"/>
      <c r="E36" s="957"/>
      <c r="F36" s="957"/>
      <c r="G36" s="957"/>
      <c r="H36" s="957"/>
      <c r="I36" s="957"/>
      <c r="J36" s="957"/>
      <c r="K36" s="957"/>
      <c r="L36" s="957"/>
      <c r="M36" s="957"/>
      <c r="N36" s="957"/>
      <c r="O36" s="957"/>
      <c r="P36" s="957"/>
      <c r="Q36" s="957"/>
      <c r="R36" s="957"/>
      <c r="S36" s="957"/>
      <c r="T36" s="957"/>
      <c r="U36" s="957"/>
      <c r="V36" s="957"/>
      <c r="W36" s="957"/>
      <c r="X36" s="394"/>
      <c r="Y36" s="394"/>
      <c r="Z36" s="394"/>
      <c r="AA36" s="394"/>
      <c r="AB36" s="394"/>
      <c r="AC36" s="393"/>
      <c r="AD36" s="393"/>
      <c r="AE36" s="393"/>
      <c r="AF36" s="393"/>
      <c r="AG36" s="393"/>
      <c r="AH36" s="341"/>
    </row>
    <row r="37" spans="2:34" ht="25.5" customHeight="1">
      <c r="B37" s="391"/>
      <c r="C37" s="1119" t="s">
        <v>376</v>
      </c>
      <c r="D37" s="1119"/>
      <c r="E37" s="1119"/>
      <c r="F37" s="1119"/>
      <c r="G37" s="1119"/>
      <c r="H37" s="1119"/>
      <c r="I37" s="1119"/>
      <c r="J37" s="1119"/>
      <c r="K37" s="1119"/>
      <c r="L37" s="1119"/>
      <c r="M37" s="1119"/>
      <c r="N37" s="1119"/>
      <c r="O37" s="1119"/>
      <c r="P37" s="1119"/>
      <c r="Q37" s="1119"/>
      <c r="R37" s="1119"/>
      <c r="S37" s="1119"/>
      <c r="T37" s="1119"/>
      <c r="U37" s="1119"/>
      <c r="V37" s="1119"/>
      <c r="W37" s="1119"/>
      <c r="X37" s="1119"/>
      <c r="Y37" s="1119"/>
      <c r="Z37" s="1119"/>
      <c r="AA37" s="400"/>
      <c r="AB37" s="400"/>
      <c r="AC37" s="387"/>
      <c r="AD37" s="387"/>
      <c r="AE37" s="387"/>
      <c r="AF37" s="387"/>
      <c r="AG37" s="387"/>
      <c r="AH37" s="386"/>
    </row>
    <row r="38" spans="2:34" ht="25.5" customHeight="1">
      <c r="B38" s="1014"/>
      <c r="C38" s="1015"/>
      <c r="D38" s="1015"/>
      <c r="E38" s="1015"/>
      <c r="F38" s="1015"/>
      <c r="G38" s="1015"/>
      <c r="H38" s="1015"/>
      <c r="I38" s="1015"/>
      <c r="J38" s="1015"/>
      <c r="K38" s="1015"/>
      <c r="L38" s="1015"/>
      <c r="M38" s="1015"/>
      <c r="N38" s="1015"/>
      <c r="O38" s="1015"/>
      <c r="P38" s="1015"/>
      <c r="Q38" s="1015"/>
      <c r="R38" s="1015"/>
      <c r="S38" s="1015"/>
      <c r="T38" s="1015"/>
      <c r="U38" s="1015"/>
      <c r="V38" s="1015"/>
      <c r="W38" s="1015"/>
      <c r="X38" s="1015"/>
      <c r="Y38" s="1015"/>
      <c r="Z38" s="1015"/>
      <c r="AA38" s="1015"/>
      <c r="AB38" s="1015"/>
      <c r="AC38" s="1015"/>
      <c r="AD38" s="1015"/>
      <c r="AE38" s="1015"/>
      <c r="AF38" s="1015"/>
      <c r="AG38" s="1015"/>
      <c r="AH38" s="1016"/>
    </row>
    <row r="39" spans="2:34" ht="25.2" customHeight="1" thickBot="1">
      <c r="B39" s="1017"/>
      <c r="C39" s="1018"/>
      <c r="D39" s="1018"/>
      <c r="E39" s="1018"/>
      <c r="F39" s="1018"/>
      <c r="G39" s="1018"/>
      <c r="H39" s="1018"/>
      <c r="I39" s="1018"/>
      <c r="J39" s="1018"/>
      <c r="K39" s="1018"/>
      <c r="L39" s="1018"/>
      <c r="M39" s="1018"/>
      <c r="N39" s="1018"/>
      <c r="O39" s="1018"/>
      <c r="P39" s="1018"/>
      <c r="Q39" s="1018"/>
      <c r="R39" s="1018"/>
      <c r="S39" s="1018"/>
      <c r="T39" s="1018"/>
      <c r="U39" s="1018"/>
      <c r="V39" s="1018"/>
      <c r="W39" s="1018"/>
      <c r="X39" s="1018"/>
      <c r="Y39" s="1018"/>
      <c r="Z39" s="1018"/>
      <c r="AA39" s="1018"/>
      <c r="AB39" s="1018"/>
      <c r="AC39" s="1018"/>
      <c r="AD39" s="1018"/>
      <c r="AE39" s="1018"/>
      <c r="AF39" s="1018"/>
      <c r="AG39" s="1018"/>
      <c r="AH39" s="1019"/>
    </row>
    <row r="40" spans="2:34" ht="25.5" customHeight="1">
      <c r="B40" s="1000" t="s">
        <v>730</v>
      </c>
      <c r="C40" s="1001"/>
      <c r="D40" s="1001"/>
      <c r="E40" s="1001"/>
      <c r="F40" s="1001"/>
      <c r="G40" s="1001"/>
      <c r="H40" s="1001"/>
      <c r="I40" s="1001"/>
      <c r="J40" s="1001"/>
      <c r="K40" s="1001"/>
      <c r="L40" s="1001"/>
      <c r="M40" s="1001"/>
      <c r="N40" s="1001"/>
      <c r="O40" s="1001"/>
      <c r="P40" s="1001"/>
      <c r="Q40" s="1001"/>
      <c r="R40" s="1001"/>
      <c r="S40" s="1001"/>
      <c r="T40" s="1001"/>
      <c r="U40" s="1001"/>
      <c r="V40" s="1001"/>
      <c r="W40" s="1001"/>
      <c r="X40" s="399"/>
      <c r="Y40" s="399"/>
      <c r="Z40" s="399"/>
      <c r="AA40" s="399"/>
      <c r="AB40" s="399"/>
      <c r="AC40" s="267"/>
      <c r="AD40" s="267"/>
      <c r="AE40" s="267"/>
      <c r="AF40" s="267"/>
      <c r="AG40" s="267"/>
      <c r="AH40" s="398"/>
    </row>
    <row r="41" spans="2:34" ht="25.5" customHeight="1">
      <c r="B41" s="325"/>
      <c r="C41" s="384"/>
      <c r="D41" s="385"/>
      <c r="E41" s="775" t="s">
        <v>813</v>
      </c>
      <c r="F41" s="776"/>
      <c r="G41" s="776"/>
      <c r="H41" s="776"/>
      <c r="I41" s="776"/>
      <c r="J41" s="776"/>
      <c r="K41" s="776"/>
      <c r="L41" s="776"/>
      <c r="M41" s="776"/>
      <c r="N41" s="776"/>
      <c r="O41" s="776"/>
      <c r="P41" s="776"/>
      <c r="Q41" s="776"/>
      <c r="R41" s="776"/>
      <c r="S41" s="776"/>
      <c r="T41" s="776"/>
      <c r="U41" s="776"/>
      <c r="V41" s="777"/>
      <c r="W41" s="778" t="s">
        <v>812</v>
      </c>
      <c r="X41" s="779"/>
      <c r="Y41" s="779"/>
      <c r="Z41" s="779"/>
      <c r="AA41" s="779"/>
      <c r="AB41" s="780"/>
      <c r="AC41" s="254"/>
      <c r="AH41" s="326"/>
    </row>
    <row r="42" spans="2:34" ht="25.5" customHeight="1">
      <c r="B42" s="325"/>
      <c r="C42" s="384"/>
      <c r="D42" s="385"/>
      <c r="E42" s="775">
        <v>4</v>
      </c>
      <c r="F42" s="777"/>
      <c r="G42" s="775">
        <v>5</v>
      </c>
      <c r="H42" s="777"/>
      <c r="I42" s="775">
        <v>6</v>
      </c>
      <c r="J42" s="777"/>
      <c r="K42" s="775">
        <v>7</v>
      </c>
      <c r="L42" s="777"/>
      <c r="M42" s="775">
        <v>8</v>
      </c>
      <c r="N42" s="777"/>
      <c r="O42" s="775">
        <v>9</v>
      </c>
      <c r="P42" s="777"/>
      <c r="Q42" s="778">
        <v>10</v>
      </c>
      <c r="R42" s="780"/>
      <c r="S42" s="778">
        <v>11</v>
      </c>
      <c r="T42" s="780"/>
      <c r="U42" s="778">
        <v>12</v>
      </c>
      <c r="V42" s="780"/>
      <c r="W42" s="778">
        <v>1</v>
      </c>
      <c r="X42" s="780"/>
      <c r="Y42" s="775">
        <v>2</v>
      </c>
      <c r="Z42" s="777"/>
      <c r="AA42" s="775">
        <v>3</v>
      </c>
      <c r="AB42" s="777"/>
      <c r="AC42" s="458"/>
      <c r="AH42" s="326"/>
    </row>
    <row r="43" spans="2:34" ht="25.5" customHeight="1">
      <c r="B43" s="325"/>
      <c r="C43" s="384"/>
      <c r="D43" s="385"/>
      <c r="E43" s="993"/>
      <c r="F43" s="994"/>
      <c r="G43" s="993"/>
      <c r="H43" s="994"/>
      <c r="I43" s="993"/>
      <c r="J43" s="994"/>
      <c r="K43" s="993"/>
      <c r="L43" s="994"/>
      <c r="M43" s="993"/>
      <c r="N43" s="994"/>
      <c r="O43" s="993"/>
      <c r="P43" s="994"/>
      <c r="Q43" s="993"/>
      <c r="R43" s="994"/>
      <c r="S43" s="993"/>
      <c r="T43" s="994"/>
      <c r="U43" s="993"/>
      <c r="V43" s="994"/>
      <c r="W43" s="993"/>
      <c r="X43" s="994"/>
      <c r="Y43" s="993"/>
      <c r="Z43" s="994"/>
      <c r="AA43" s="993"/>
      <c r="AB43" s="994"/>
      <c r="AC43" s="458"/>
      <c r="AH43" s="326"/>
    </row>
    <row r="44" spans="2:34" ht="25.5" customHeight="1">
      <c r="B44" s="325"/>
      <c r="C44" s="384"/>
      <c r="D44" s="385"/>
      <c r="E44" s="995"/>
      <c r="F44" s="996"/>
      <c r="G44" s="995"/>
      <c r="H44" s="996"/>
      <c r="I44" s="995"/>
      <c r="J44" s="996"/>
      <c r="K44" s="995"/>
      <c r="L44" s="996"/>
      <c r="M44" s="995"/>
      <c r="N44" s="996"/>
      <c r="O44" s="995"/>
      <c r="P44" s="996"/>
      <c r="Q44" s="995"/>
      <c r="R44" s="996"/>
      <c r="S44" s="995"/>
      <c r="T44" s="996"/>
      <c r="U44" s="995"/>
      <c r="V44" s="996"/>
      <c r="W44" s="995"/>
      <c r="X44" s="996"/>
      <c r="Y44" s="995"/>
      <c r="Z44" s="996"/>
      <c r="AA44" s="995"/>
      <c r="AB44" s="996"/>
      <c r="AC44" s="458"/>
      <c r="AH44" s="326"/>
    </row>
    <row r="45" spans="2:34" ht="25.5" customHeight="1">
      <c r="B45" s="325"/>
      <c r="C45" s="384"/>
      <c r="D45" s="385"/>
      <c r="E45" s="997"/>
      <c r="F45" s="998"/>
      <c r="G45" s="997"/>
      <c r="H45" s="998"/>
      <c r="I45" s="997"/>
      <c r="J45" s="998"/>
      <c r="K45" s="997"/>
      <c r="L45" s="998"/>
      <c r="M45" s="997"/>
      <c r="N45" s="998"/>
      <c r="O45" s="997"/>
      <c r="P45" s="998"/>
      <c r="Q45" s="997"/>
      <c r="R45" s="998"/>
      <c r="S45" s="997"/>
      <c r="T45" s="998"/>
      <c r="U45" s="997"/>
      <c r="V45" s="998"/>
      <c r="W45" s="997"/>
      <c r="X45" s="998"/>
      <c r="Y45" s="997"/>
      <c r="Z45" s="998"/>
      <c r="AA45" s="997"/>
      <c r="AB45" s="998"/>
      <c r="AC45" s="458"/>
      <c r="AH45" s="326"/>
    </row>
    <row r="46" spans="2:34" ht="25.5" customHeight="1" thickBot="1">
      <c r="B46" s="276"/>
      <c r="C46" s="397"/>
      <c r="D46" s="397"/>
      <c r="E46" s="397"/>
      <c r="F46" s="397"/>
      <c r="G46" s="397"/>
      <c r="H46" s="397"/>
      <c r="I46" s="397"/>
      <c r="J46" s="397"/>
      <c r="K46" s="397"/>
      <c r="L46" s="397"/>
      <c r="M46" s="397"/>
      <c r="N46" s="397"/>
      <c r="O46" s="397"/>
      <c r="P46" s="397"/>
      <c r="Q46" s="277"/>
      <c r="R46" s="277"/>
      <c r="S46" s="277"/>
      <c r="T46" s="277"/>
      <c r="U46" s="396"/>
      <c r="V46" s="396"/>
      <c r="W46" s="396"/>
      <c r="X46" s="396"/>
      <c r="Y46" s="396"/>
      <c r="Z46" s="396"/>
      <c r="AA46" s="396"/>
      <c r="AB46" s="396"/>
      <c r="AC46" s="277"/>
      <c r="AD46" s="277"/>
      <c r="AE46" s="277"/>
      <c r="AF46" s="277"/>
      <c r="AG46" s="277"/>
      <c r="AH46" s="395"/>
    </row>
    <row r="47" spans="2:34" ht="25.5" customHeight="1">
      <c r="B47" s="956" t="s">
        <v>731</v>
      </c>
      <c r="C47" s="957"/>
      <c r="D47" s="957"/>
      <c r="E47" s="957"/>
      <c r="F47" s="957"/>
      <c r="G47" s="957"/>
      <c r="H47" s="957"/>
      <c r="I47" s="957"/>
      <c r="J47" s="957"/>
      <c r="K47" s="957"/>
      <c r="L47" s="957"/>
      <c r="M47" s="957"/>
      <c r="N47" s="957"/>
      <c r="O47" s="957"/>
      <c r="P47" s="957"/>
      <c r="Q47" s="957"/>
      <c r="R47" s="957"/>
      <c r="S47" s="957"/>
      <c r="T47" s="957"/>
      <c r="U47" s="957"/>
      <c r="V47" s="957"/>
      <c r="W47" s="957"/>
      <c r="X47" s="394"/>
      <c r="Y47" s="394"/>
      <c r="Z47" s="394"/>
      <c r="AA47" s="394"/>
      <c r="AB47" s="394"/>
      <c r="AC47" s="393"/>
      <c r="AD47" s="393"/>
      <c r="AE47" s="393"/>
      <c r="AF47" s="393"/>
      <c r="AG47" s="393"/>
      <c r="AH47" s="341"/>
    </row>
    <row r="48" spans="2:34" ht="25.5" customHeight="1">
      <c r="B48" s="240"/>
      <c r="C48" s="807" t="s">
        <v>373</v>
      </c>
      <c r="D48" s="807"/>
      <c r="E48" s="807"/>
      <c r="F48" s="807"/>
      <c r="G48" s="807"/>
      <c r="H48" s="807"/>
      <c r="I48" s="807"/>
      <c r="J48" s="807"/>
      <c r="K48" s="807"/>
      <c r="L48" s="807"/>
      <c r="M48" s="392"/>
      <c r="N48" s="958"/>
      <c r="O48" s="959"/>
      <c r="P48" s="959"/>
      <c r="Q48" s="959"/>
      <c r="R48" s="959"/>
      <c r="S48" s="959"/>
      <c r="T48" s="959"/>
      <c r="U48" s="959"/>
      <c r="V48" s="959"/>
      <c r="W48" s="959"/>
      <c r="X48" s="959"/>
      <c r="Y48" s="1111" t="s">
        <v>371</v>
      </c>
      <c r="Z48" s="1111"/>
      <c r="AA48" s="1111"/>
      <c r="AB48" s="1111"/>
      <c r="AC48" s="1111"/>
      <c r="AD48" s="1111"/>
      <c r="AE48" s="1111"/>
      <c r="AF48" s="1111"/>
      <c r="AG48" s="1111"/>
      <c r="AH48" s="247"/>
    </row>
    <row r="49" spans="2:50" ht="25.5" customHeight="1">
      <c r="B49" s="240"/>
      <c r="C49" s="807" t="s">
        <v>372</v>
      </c>
      <c r="D49" s="807"/>
      <c r="E49" s="807"/>
      <c r="F49" s="807"/>
      <c r="G49" s="807"/>
      <c r="H49" s="807"/>
      <c r="I49" s="807"/>
      <c r="J49" s="807"/>
      <c r="K49" s="807"/>
      <c r="L49" s="807"/>
      <c r="M49" s="392"/>
      <c r="N49" s="958"/>
      <c r="O49" s="959"/>
      <c r="P49" s="959"/>
      <c r="Q49" s="959"/>
      <c r="R49" s="959"/>
      <c r="S49" s="959"/>
      <c r="T49" s="959"/>
      <c r="U49" s="959"/>
      <c r="V49" s="959"/>
      <c r="W49" s="959"/>
      <c r="X49" s="959"/>
      <c r="Y49" s="1111" t="s">
        <v>371</v>
      </c>
      <c r="Z49" s="1111"/>
      <c r="AA49" s="1111"/>
      <c r="AB49" s="1111"/>
      <c r="AC49" s="1111"/>
      <c r="AD49" s="1111"/>
      <c r="AE49" s="1111"/>
      <c r="AF49" s="1111"/>
      <c r="AG49" s="1111"/>
      <c r="AH49" s="247"/>
      <c r="AJ49" s="1" t="s">
        <v>407</v>
      </c>
      <c r="AK49" s="369"/>
      <c r="AL49" s="369"/>
      <c r="AM49" s="369"/>
      <c r="AN49" s="369"/>
      <c r="AO49" s="369"/>
      <c r="AP49" s="369"/>
      <c r="AQ49" s="369"/>
      <c r="AR49" s="369"/>
      <c r="AS49" s="369"/>
      <c r="AT49" s="369"/>
      <c r="AU49" s="369" t="s">
        <v>407</v>
      </c>
    </row>
    <row r="50" spans="2:50" ht="25.5" customHeight="1">
      <c r="B50" s="388"/>
      <c r="C50" s="1026" t="s">
        <v>573</v>
      </c>
      <c r="D50" s="1026"/>
      <c r="E50" s="1026"/>
      <c r="F50" s="1026"/>
      <c r="G50" s="1026"/>
      <c r="H50" s="1026"/>
      <c r="I50" s="1026"/>
      <c r="J50" s="1026"/>
      <c r="K50" s="1026"/>
      <c r="L50" s="1026"/>
      <c r="M50" s="387"/>
      <c r="N50" s="468"/>
      <c r="O50" s="468"/>
      <c r="P50" s="468"/>
      <c r="Q50" s="387"/>
      <c r="R50" s="387"/>
      <c r="S50" s="387"/>
      <c r="T50" s="387"/>
      <c r="U50" s="400"/>
      <c r="V50" s="400"/>
      <c r="W50" s="400"/>
      <c r="X50" s="400"/>
      <c r="Y50" s="400"/>
      <c r="Z50" s="400"/>
      <c r="AA50" s="400"/>
      <c r="AB50" s="400"/>
      <c r="AC50" s="387"/>
      <c r="AD50" s="387"/>
      <c r="AE50" s="387"/>
      <c r="AF50" s="387"/>
      <c r="AG50" s="387"/>
      <c r="AH50" s="386"/>
      <c r="AJ50" s="369"/>
      <c r="AK50" s="369"/>
      <c r="AL50" s="369"/>
      <c r="AM50" s="369"/>
      <c r="AN50" s="369"/>
      <c r="AO50" s="369"/>
      <c r="AP50" s="369"/>
      <c r="AQ50" s="369"/>
      <c r="AR50" s="369"/>
      <c r="AS50" s="369"/>
      <c r="AT50" s="369"/>
      <c r="AU50" s="369"/>
      <c r="AV50" s="369"/>
      <c r="AW50" s="369"/>
      <c r="AX50" s="369"/>
    </row>
    <row r="51" spans="2:50" ht="25.5" customHeight="1" thickBot="1">
      <c r="B51" s="276" t="s">
        <v>18</v>
      </c>
      <c r="D51" s="5"/>
      <c r="E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470" t="s">
        <v>20</v>
      </c>
      <c r="AJ51" s="369"/>
      <c r="AK51" s="369"/>
      <c r="AL51" s="369"/>
      <c r="AM51" s="369"/>
      <c r="AN51" s="369"/>
      <c r="AO51" s="369"/>
      <c r="AP51" s="369"/>
      <c r="AQ51" s="369"/>
      <c r="AR51" s="369"/>
      <c r="AS51" s="369"/>
      <c r="AT51" s="369"/>
      <c r="AU51" s="369"/>
      <c r="AV51" s="369"/>
      <c r="AW51" s="369"/>
      <c r="AX51" s="369"/>
    </row>
    <row r="52" spans="2:50" ht="25.5" customHeight="1">
      <c r="B52" s="848" t="s">
        <v>21</v>
      </c>
      <c r="C52" s="849"/>
      <c r="D52" s="849"/>
      <c r="E52" s="849"/>
      <c r="F52" s="849"/>
      <c r="G52" s="849"/>
      <c r="H52" s="849"/>
      <c r="I52" s="849"/>
      <c r="J52" s="850"/>
      <c r="K52" s="851" t="s">
        <v>22</v>
      </c>
      <c r="L52" s="849"/>
      <c r="M52" s="849"/>
      <c r="N52" s="849"/>
      <c r="O52" s="849"/>
      <c r="P52" s="849"/>
      <c r="Q52" s="849"/>
      <c r="R52" s="849"/>
      <c r="S52" s="850"/>
      <c r="T52" s="851" t="s">
        <v>56</v>
      </c>
      <c r="U52" s="849"/>
      <c r="V52" s="849"/>
      <c r="W52" s="849"/>
      <c r="X52" s="849"/>
      <c r="Y52" s="849"/>
      <c r="Z52" s="849"/>
      <c r="AA52" s="849"/>
      <c r="AB52" s="849"/>
      <c r="AC52" s="849"/>
      <c r="AD52" s="849"/>
      <c r="AE52" s="849"/>
      <c r="AF52" s="849"/>
      <c r="AG52" s="849"/>
      <c r="AH52" s="852"/>
      <c r="AJ52" s="369"/>
      <c r="AK52" s="369"/>
      <c r="AL52" s="369"/>
      <c r="AM52" s="369"/>
      <c r="AN52" s="369"/>
      <c r="AO52" s="369"/>
      <c r="AP52" s="369"/>
      <c r="AQ52" s="369"/>
      <c r="AR52" s="369"/>
      <c r="AS52" s="369"/>
      <c r="AT52" s="369"/>
      <c r="AU52" s="369"/>
      <c r="AV52" s="369"/>
      <c r="AW52" s="369"/>
      <c r="AX52" s="369"/>
    </row>
    <row r="53" spans="2:50" ht="25.5" customHeight="1">
      <c r="B53" s="240"/>
      <c r="C53" s="826" t="s">
        <v>23</v>
      </c>
      <c r="D53" s="826"/>
      <c r="E53" s="826"/>
      <c r="F53" s="826"/>
      <c r="G53" s="826"/>
      <c r="H53" s="826"/>
      <c r="I53" s="826"/>
      <c r="J53" s="241"/>
      <c r="K53" s="842"/>
      <c r="L53" s="843"/>
      <c r="M53" s="843"/>
      <c r="N53" s="843"/>
      <c r="O53" s="843"/>
      <c r="P53" s="843"/>
      <c r="Q53" s="843"/>
      <c r="R53" s="843"/>
      <c r="S53" s="844"/>
      <c r="T53" s="845"/>
      <c r="U53" s="846"/>
      <c r="V53" s="846"/>
      <c r="W53" s="846"/>
      <c r="X53" s="846"/>
      <c r="Y53" s="846"/>
      <c r="Z53" s="846"/>
      <c r="AA53" s="846"/>
      <c r="AB53" s="846"/>
      <c r="AC53" s="846"/>
      <c r="AD53" s="846"/>
      <c r="AE53" s="846"/>
      <c r="AF53" s="846"/>
      <c r="AG53" s="846"/>
      <c r="AH53" s="847"/>
    </row>
    <row r="54" spans="2:50" ht="25.5" customHeight="1">
      <c r="B54" s="240"/>
      <c r="C54" s="826" t="s">
        <v>31</v>
      </c>
      <c r="D54" s="826"/>
      <c r="E54" s="826"/>
      <c r="F54" s="826"/>
      <c r="G54" s="826"/>
      <c r="H54" s="826"/>
      <c r="I54" s="826"/>
      <c r="J54" s="241"/>
      <c r="K54" s="842"/>
      <c r="L54" s="843"/>
      <c r="M54" s="843"/>
      <c r="N54" s="843"/>
      <c r="O54" s="843"/>
      <c r="P54" s="843"/>
      <c r="Q54" s="843"/>
      <c r="R54" s="843"/>
      <c r="S54" s="844"/>
      <c r="T54" s="845"/>
      <c r="U54" s="846"/>
      <c r="V54" s="846"/>
      <c r="W54" s="846"/>
      <c r="X54" s="846"/>
      <c r="Y54" s="846"/>
      <c r="Z54" s="846"/>
      <c r="AA54" s="846"/>
      <c r="AB54" s="846"/>
      <c r="AC54" s="846"/>
      <c r="AD54" s="846"/>
      <c r="AE54" s="846"/>
      <c r="AF54" s="846"/>
      <c r="AG54" s="846"/>
      <c r="AH54" s="847"/>
    </row>
    <row r="55" spans="2:50" ht="25.5" customHeight="1">
      <c r="B55" s="240"/>
      <c r="C55" s="826" t="s">
        <v>65</v>
      </c>
      <c r="D55" s="826"/>
      <c r="E55" s="826"/>
      <c r="F55" s="826"/>
      <c r="G55" s="826"/>
      <c r="H55" s="826"/>
      <c r="I55" s="826"/>
      <c r="J55" s="241"/>
      <c r="K55" s="842"/>
      <c r="L55" s="843"/>
      <c r="M55" s="843"/>
      <c r="N55" s="843"/>
      <c r="O55" s="843"/>
      <c r="P55" s="843"/>
      <c r="Q55" s="843"/>
      <c r="R55" s="843"/>
      <c r="S55" s="844"/>
      <c r="T55" s="845"/>
      <c r="U55" s="846"/>
      <c r="V55" s="846"/>
      <c r="W55" s="846"/>
      <c r="X55" s="846"/>
      <c r="Y55" s="846"/>
      <c r="Z55" s="846"/>
      <c r="AA55" s="846"/>
      <c r="AB55" s="846"/>
      <c r="AC55" s="846"/>
      <c r="AD55" s="846"/>
      <c r="AE55" s="846"/>
      <c r="AF55" s="846"/>
      <c r="AG55" s="846"/>
      <c r="AH55" s="847"/>
    </row>
    <row r="56" spans="2:50" ht="25.5" customHeight="1">
      <c r="B56" s="240"/>
      <c r="C56" s="826" t="s">
        <v>66</v>
      </c>
      <c r="D56" s="826"/>
      <c r="E56" s="826"/>
      <c r="F56" s="826"/>
      <c r="G56" s="826"/>
      <c r="H56" s="826"/>
      <c r="I56" s="826"/>
      <c r="J56" s="241"/>
      <c r="K56" s="842"/>
      <c r="L56" s="843"/>
      <c r="M56" s="843"/>
      <c r="N56" s="843"/>
      <c r="O56" s="843"/>
      <c r="P56" s="843"/>
      <c r="Q56" s="843"/>
      <c r="R56" s="843"/>
      <c r="S56" s="844"/>
      <c r="T56" s="845"/>
      <c r="U56" s="846"/>
      <c r="V56" s="846"/>
      <c r="W56" s="846"/>
      <c r="X56" s="846"/>
      <c r="Y56" s="846"/>
      <c r="Z56" s="846"/>
      <c r="AA56" s="846"/>
      <c r="AB56" s="846"/>
      <c r="AC56" s="846"/>
      <c r="AD56" s="846"/>
      <c r="AE56" s="846"/>
      <c r="AF56" s="846"/>
      <c r="AG56" s="846"/>
      <c r="AH56" s="847"/>
    </row>
    <row r="57" spans="2:50" ht="25.5" customHeight="1" thickBot="1">
      <c r="B57" s="781" t="s">
        <v>24</v>
      </c>
      <c r="C57" s="782"/>
      <c r="D57" s="782"/>
      <c r="E57" s="782"/>
      <c r="F57" s="782"/>
      <c r="G57" s="782"/>
      <c r="H57" s="782"/>
      <c r="I57" s="782"/>
      <c r="J57" s="783"/>
      <c r="K57" s="929">
        <f>SUM(K53:S56)</f>
        <v>0</v>
      </c>
      <c r="L57" s="930"/>
      <c r="M57" s="930"/>
      <c r="N57" s="930"/>
      <c r="O57" s="930"/>
      <c r="P57" s="930"/>
      <c r="Q57" s="930"/>
      <c r="R57" s="930"/>
      <c r="S57" s="931"/>
      <c r="T57" s="932"/>
      <c r="U57" s="933"/>
      <c r="V57" s="933"/>
      <c r="W57" s="933"/>
      <c r="X57" s="933"/>
      <c r="Y57" s="933"/>
      <c r="Z57" s="933"/>
      <c r="AA57" s="933"/>
      <c r="AB57" s="933"/>
      <c r="AC57" s="933"/>
      <c r="AD57" s="933"/>
      <c r="AE57" s="933"/>
      <c r="AF57" s="933"/>
      <c r="AG57" s="933"/>
      <c r="AH57" s="934"/>
      <c r="AI57" s="1" t="s">
        <v>809</v>
      </c>
      <c r="AK57" s="382"/>
    </row>
    <row r="58" spans="2:50" s="28" customFormat="1" ht="25.5" customHeight="1">
      <c r="B58" s="266"/>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401"/>
      <c r="AI58" s="551"/>
    </row>
    <row r="59" spans="2:50" s="28" customFormat="1" ht="19.5" customHeight="1" thickBot="1">
      <c r="B59" s="276" t="s">
        <v>19</v>
      </c>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470" t="s">
        <v>20</v>
      </c>
      <c r="AI59" s="551"/>
    </row>
    <row r="60" spans="2:50" s="28" customFormat="1" ht="19.5" customHeight="1">
      <c r="B60" s="935" t="s">
        <v>21</v>
      </c>
      <c r="C60" s="820"/>
      <c r="D60" s="820"/>
      <c r="E60" s="820"/>
      <c r="F60" s="820"/>
      <c r="G60" s="851" t="s">
        <v>77</v>
      </c>
      <c r="H60" s="849"/>
      <c r="I60" s="849"/>
      <c r="J60" s="849"/>
      <c r="K60" s="850"/>
      <c r="L60" s="820" t="s">
        <v>111</v>
      </c>
      <c r="M60" s="820"/>
      <c r="N60" s="820"/>
      <c r="O60" s="820"/>
      <c r="P60" s="820"/>
      <c r="Q60" s="820"/>
      <c r="R60" s="820"/>
      <c r="S60" s="820" t="s">
        <v>112</v>
      </c>
      <c r="T60" s="820"/>
      <c r="U60" s="820"/>
      <c r="V60" s="820"/>
      <c r="W60" s="820"/>
      <c r="X60" s="820"/>
      <c r="Y60" s="820"/>
      <c r="Z60" s="820" t="s">
        <v>56</v>
      </c>
      <c r="AA60" s="820"/>
      <c r="AB60" s="820"/>
      <c r="AC60" s="820"/>
      <c r="AD60" s="820"/>
      <c r="AE60" s="820"/>
      <c r="AF60" s="820"/>
      <c r="AG60" s="820"/>
      <c r="AH60" s="821"/>
      <c r="AI60" s="551"/>
    </row>
    <row r="61" spans="2:50" s="28" customFormat="1" ht="19.5" customHeight="1">
      <c r="B61" s="788"/>
      <c r="C61" s="789"/>
      <c r="D61" s="789"/>
      <c r="E61" s="789"/>
      <c r="F61" s="789"/>
      <c r="G61" s="790"/>
      <c r="H61" s="791"/>
      <c r="I61" s="791"/>
      <c r="J61" s="791"/>
      <c r="K61" s="792"/>
      <c r="L61" s="793"/>
      <c r="M61" s="793"/>
      <c r="N61" s="793"/>
      <c r="O61" s="793"/>
      <c r="P61" s="793"/>
      <c r="Q61" s="793"/>
      <c r="R61" s="793"/>
      <c r="S61" s="1168"/>
      <c r="T61" s="1169"/>
      <c r="U61" s="1169"/>
      <c r="V61" s="1169"/>
      <c r="W61" s="1169"/>
      <c r="X61" s="1169"/>
      <c r="Y61" s="1170"/>
      <c r="Z61" s="845"/>
      <c r="AA61" s="846"/>
      <c r="AB61" s="846"/>
      <c r="AC61" s="846"/>
      <c r="AD61" s="846"/>
      <c r="AE61" s="846"/>
      <c r="AF61" s="846"/>
      <c r="AG61" s="846"/>
      <c r="AH61" s="847"/>
      <c r="AI61" s="551"/>
    </row>
    <row r="62" spans="2:50" s="28" customFormat="1" ht="19.5" customHeight="1">
      <c r="B62" s="1171"/>
      <c r="C62" s="791"/>
      <c r="D62" s="791"/>
      <c r="E62" s="791"/>
      <c r="F62" s="792"/>
      <c r="G62" s="790"/>
      <c r="H62" s="791"/>
      <c r="I62" s="791"/>
      <c r="J62" s="791"/>
      <c r="K62" s="792"/>
      <c r="L62" s="793"/>
      <c r="M62" s="793"/>
      <c r="N62" s="793"/>
      <c r="O62" s="793"/>
      <c r="P62" s="793"/>
      <c r="Q62" s="793"/>
      <c r="R62" s="793"/>
      <c r="S62" s="1168"/>
      <c r="T62" s="1169"/>
      <c r="U62" s="1169"/>
      <c r="V62" s="1169"/>
      <c r="W62" s="1169"/>
      <c r="X62" s="1169"/>
      <c r="Y62" s="1170"/>
      <c r="Z62" s="794"/>
      <c r="AA62" s="794"/>
      <c r="AB62" s="794"/>
      <c r="AC62" s="794"/>
      <c r="AD62" s="794"/>
      <c r="AE62" s="794"/>
      <c r="AF62" s="794"/>
      <c r="AG62" s="794"/>
      <c r="AH62" s="795"/>
      <c r="AI62" s="551"/>
    </row>
    <row r="63" spans="2:50" s="28" customFormat="1" ht="19.5" customHeight="1">
      <c r="B63" s="1171"/>
      <c r="C63" s="791"/>
      <c r="D63" s="791"/>
      <c r="E63" s="791"/>
      <c r="F63" s="792"/>
      <c r="G63" s="790"/>
      <c r="H63" s="791"/>
      <c r="I63" s="791"/>
      <c r="J63" s="791"/>
      <c r="K63" s="792"/>
      <c r="L63" s="793"/>
      <c r="M63" s="793"/>
      <c r="N63" s="793"/>
      <c r="O63" s="793"/>
      <c r="P63" s="793"/>
      <c r="Q63" s="793"/>
      <c r="R63" s="793"/>
      <c r="S63" s="793"/>
      <c r="T63" s="793"/>
      <c r="U63" s="793"/>
      <c r="V63" s="793"/>
      <c r="W63" s="793"/>
      <c r="X63" s="793"/>
      <c r="Y63" s="793"/>
      <c r="Z63" s="794"/>
      <c r="AA63" s="794"/>
      <c r="AB63" s="794"/>
      <c r="AC63" s="794"/>
      <c r="AD63" s="794"/>
      <c r="AE63" s="794"/>
      <c r="AF63" s="794"/>
      <c r="AG63" s="794"/>
      <c r="AH63" s="795"/>
      <c r="AI63" s="551"/>
    </row>
    <row r="64" spans="2:50" s="28" customFormat="1" ht="19.5" customHeight="1">
      <c r="B64" s="1171"/>
      <c r="C64" s="791"/>
      <c r="D64" s="791"/>
      <c r="E64" s="791"/>
      <c r="F64" s="792"/>
      <c r="G64" s="790"/>
      <c r="H64" s="791"/>
      <c r="I64" s="791"/>
      <c r="J64" s="791"/>
      <c r="K64" s="792"/>
      <c r="L64" s="793"/>
      <c r="M64" s="793"/>
      <c r="N64" s="793"/>
      <c r="O64" s="793"/>
      <c r="P64" s="793"/>
      <c r="Q64" s="793"/>
      <c r="R64" s="793"/>
      <c r="S64" s="793"/>
      <c r="T64" s="793"/>
      <c r="U64" s="793"/>
      <c r="V64" s="793"/>
      <c r="W64" s="793"/>
      <c r="X64" s="793"/>
      <c r="Y64" s="793"/>
      <c r="Z64" s="794"/>
      <c r="AA64" s="794"/>
      <c r="AB64" s="794"/>
      <c r="AC64" s="794"/>
      <c r="AD64" s="794"/>
      <c r="AE64" s="794"/>
      <c r="AF64" s="794"/>
      <c r="AG64" s="794"/>
      <c r="AH64" s="795"/>
      <c r="AI64" s="551"/>
    </row>
    <row r="65" spans="2:35" ht="25.5" customHeight="1" thickBot="1">
      <c r="B65" s="781" t="s">
        <v>24</v>
      </c>
      <c r="C65" s="782"/>
      <c r="D65" s="782"/>
      <c r="E65" s="782"/>
      <c r="F65" s="782"/>
      <c r="G65" s="782"/>
      <c r="H65" s="782"/>
      <c r="I65" s="782"/>
      <c r="J65" s="782"/>
      <c r="K65" s="783"/>
      <c r="L65" s="784">
        <f>SUM(L61:R64)</f>
        <v>0</v>
      </c>
      <c r="M65" s="784"/>
      <c r="N65" s="784"/>
      <c r="O65" s="784"/>
      <c r="P65" s="784"/>
      <c r="Q65" s="784"/>
      <c r="R65" s="784"/>
      <c r="S65" s="784">
        <f>SUM(S61:Y64)</f>
        <v>0</v>
      </c>
      <c r="T65" s="784"/>
      <c r="U65" s="784"/>
      <c r="V65" s="784"/>
      <c r="W65" s="784"/>
      <c r="X65" s="784"/>
      <c r="Y65" s="784"/>
      <c r="Z65" s="785"/>
      <c r="AA65" s="785"/>
      <c r="AB65" s="785"/>
      <c r="AC65" s="785"/>
      <c r="AD65" s="785"/>
      <c r="AE65" s="785"/>
      <c r="AF65" s="785"/>
      <c r="AG65" s="785"/>
      <c r="AH65" s="786"/>
      <c r="AI65" s="1" t="s">
        <v>809</v>
      </c>
    </row>
    <row r="66" spans="2:35" ht="25.5" customHeight="1">
      <c r="B66" s="956" t="s">
        <v>540</v>
      </c>
      <c r="C66" s="957"/>
      <c r="D66" s="957"/>
      <c r="E66" s="957"/>
      <c r="F66" s="957"/>
      <c r="G66" s="957"/>
      <c r="H66" s="957"/>
      <c r="I66" s="957"/>
      <c r="J66" s="957"/>
      <c r="K66" s="957"/>
      <c r="L66" s="957"/>
      <c r="M66" s="957"/>
      <c r="N66" s="957"/>
      <c r="O66" s="957"/>
      <c r="P66" s="957"/>
      <c r="Q66" s="957"/>
      <c r="R66" s="957"/>
      <c r="S66" s="957"/>
      <c r="T66" s="957"/>
      <c r="U66" s="957"/>
      <c r="V66" s="957"/>
      <c r="W66" s="957"/>
      <c r="X66" s="331"/>
      <c r="Y66" s="331"/>
      <c r="Z66" s="331"/>
      <c r="AA66" s="331"/>
      <c r="AB66" s="331"/>
      <c r="AC66" s="331"/>
      <c r="AD66" s="331"/>
      <c r="AE66" s="331"/>
      <c r="AF66" s="331"/>
      <c r="AG66" s="331"/>
      <c r="AH66" s="371"/>
    </row>
    <row r="67" spans="2:35" ht="25.5" customHeight="1">
      <c r="B67" s="1014"/>
      <c r="C67" s="1015"/>
      <c r="D67" s="1015"/>
      <c r="E67" s="1015"/>
      <c r="F67" s="1015"/>
      <c r="G67" s="1015"/>
      <c r="H67" s="1015"/>
      <c r="I67" s="1015"/>
      <c r="J67" s="1015"/>
      <c r="K67" s="1015"/>
      <c r="L67" s="1015"/>
      <c r="M67" s="1015"/>
      <c r="N67" s="1015"/>
      <c r="O67" s="1015"/>
      <c r="P67" s="1015"/>
      <c r="Q67" s="1015"/>
      <c r="R67" s="1015"/>
      <c r="S67" s="1015"/>
      <c r="T67" s="1015"/>
      <c r="U67" s="1015"/>
      <c r="V67" s="1015"/>
      <c r="W67" s="1015"/>
      <c r="X67" s="1015"/>
      <c r="Y67" s="1015"/>
      <c r="Z67" s="1015"/>
      <c r="AA67" s="1015"/>
      <c r="AB67" s="1015"/>
      <c r="AC67" s="1015"/>
      <c r="AD67" s="1015"/>
      <c r="AE67" s="1015"/>
      <c r="AF67" s="1015"/>
      <c r="AG67" s="1015"/>
      <c r="AH67" s="1016"/>
    </row>
    <row r="68" spans="2:35" ht="25.5" customHeight="1">
      <c r="B68" s="1014"/>
      <c r="C68" s="1015"/>
      <c r="D68" s="1015"/>
      <c r="E68" s="1015"/>
      <c r="F68" s="1015"/>
      <c r="G68" s="1015"/>
      <c r="H68" s="1015"/>
      <c r="I68" s="1015"/>
      <c r="J68" s="1015"/>
      <c r="K68" s="1015"/>
      <c r="L68" s="1015"/>
      <c r="M68" s="1015"/>
      <c r="N68" s="1015"/>
      <c r="O68" s="1015"/>
      <c r="P68" s="1015"/>
      <c r="Q68" s="1015"/>
      <c r="R68" s="1015"/>
      <c r="S68" s="1015"/>
      <c r="T68" s="1015"/>
      <c r="U68" s="1015"/>
      <c r="V68" s="1015"/>
      <c r="W68" s="1015"/>
      <c r="X68" s="1015"/>
      <c r="Y68" s="1015"/>
      <c r="Z68" s="1015"/>
      <c r="AA68" s="1015"/>
      <c r="AB68" s="1015"/>
      <c r="AC68" s="1015"/>
      <c r="AD68" s="1015"/>
      <c r="AE68" s="1015"/>
      <c r="AF68" s="1015"/>
      <c r="AG68" s="1015"/>
      <c r="AH68" s="1016"/>
    </row>
    <row r="69" spans="2:35" ht="25.5" customHeight="1" thickBot="1">
      <c r="B69" s="1017"/>
      <c r="C69" s="1018"/>
      <c r="D69" s="1018"/>
      <c r="E69" s="1018"/>
      <c r="F69" s="1018"/>
      <c r="G69" s="1018"/>
      <c r="H69" s="1018"/>
      <c r="I69" s="1018"/>
      <c r="J69" s="1018"/>
      <c r="K69" s="1018"/>
      <c r="L69" s="1018"/>
      <c r="M69" s="1018"/>
      <c r="N69" s="1018"/>
      <c r="O69" s="1018"/>
      <c r="P69" s="1018"/>
      <c r="Q69" s="1018"/>
      <c r="R69" s="1018"/>
      <c r="S69" s="1018"/>
      <c r="T69" s="1018"/>
      <c r="U69" s="1018"/>
      <c r="V69" s="1018"/>
      <c r="W69" s="1018"/>
      <c r="X69" s="1018"/>
      <c r="Y69" s="1018"/>
      <c r="Z69" s="1018"/>
      <c r="AA69" s="1018"/>
      <c r="AB69" s="1018"/>
      <c r="AC69" s="1018"/>
      <c r="AD69" s="1018"/>
      <c r="AE69" s="1018"/>
      <c r="AF69" s="1018"/>
      <c r="AG69" s="1018"/>
      <c r="AH69" s="1019"/>
    </row>
    <row r="70" spans="2:35" ht="25.5" customHeight="1">
      <c r="B70" s="956" t="s">
        <v>539</v>
      </c>
      <c r="C70" s="957"/>
      <c r="D70" s="957"/>
      <c r="E70" s="957"/>
      <c r="F70" s="957"/>
      <c r="G70" s="957"/>
      <c r="H70" s="957"/>
      <c r="I70" s="957"/>
      <c r="J70" s="957"/>
      <c r="K70" s="957"/>
      <c r="L70" s="957"/>
      <c r="M70" s="957"/>
      <c r="N70" s="957"/>
      <c r="O70" s="957"/>
      <c r="P70" s="957"/>
      <c r="Q70" s="957"/>
      <c r="R70" s="957"/>
      <c r="S70" s="957"/>
      <c r="T70" s="957"/>
      <c r="U70" s="957"/>
      <c r="V70" s="957"/>
      <c r="W70" s="957"/>
      <c r="X70" s="957"/>
      <c r="Y70" s="957"/>
      <c r="Z70" s="957"/>
      <c r="AA70" s="957"/>
      <c r="AB70" s="957"/>
      <c r="AC70" s="957"/>
      <c r="AD70" s="957"/>
      <c r="AE70" s="957"/>
      <c r="AF70" s="957"/>
      <c r="AG70" s="957"/>
      <c r="AH70" s="371"/>
    </row>
    <row r="71" spans="2:35" ht="25.5" customHeight="1">
      <c r="B71" s="380"/>
      <c r="C71" s="1020" t="s">
        <v>360</v>
      </c>
      <c r="D71" s="1020"/>
      <c r="E71" s="1020"/>
      <c r="F71" s="1020"/>
      <c r="G71" s="1020"/>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326"/>
    </row>
    <row r="72" spans="2:35" ht="25.5" customHeight="1">
      <c r="B72" s="1014"/>
      <c r="C72" s="1015"/>
      <c r="D72" s="1015"/>
      <c r="E72" s="1015"/>
      <c r="F72" s="1015"/>
      <c r="G72" s="1015"/>
      <c r="H72" s="1015"/>
      <c r="I72" s="1015"/>
      <c r="J72" s="1015"/>
      <c r="K72" s="1015"/>
      <c r="L72" s="1015"/>
      <c r="M72" s="1015"/>
      <c r="N72" s="1015"/>
      <c r="O72" s="1015"/>
      <c r="P72" s="1015"/>
      <c r="Q72" s="1015"/>
      <c r="R72" s="1015"/>
      <c r="S72" s="1015"/>
      <c r="T72" s="1015"/>
      <c r="U72" s="1015"/>
      <c r="V72" s="1015"/>
      <c r="W72" s="1015"/>
      <c r="X72" s="1015"/>
      <c r="Y72" s="1015"/>
      <c r="Z72" s="1015"/>
      <c r="AA72" s="1015"/>
      <c r="AB72" s="1015"/>
      <c r="AC72" s="1015"/>
      <c r="AD72" s="1015"/>
      <c r="AE72" s="1015"/>
      <c r="AF72" s="1015"/>
      <c r="AG72" s="1015"/>
      <c r="AH72" s="1016"/>
    </row>
    <row r="73" spans="2:35" ht="25.5" customHeight="1">
      <c r="B73" s="1014"/>
      <c r="C73" s="1015"/>
      <c r="D73" s="1015"/>
      <c r="E73" s="1015"/>
      <c r="F73" s="1015"/>
      <c r="G73" s="1015"/>
      <c r="H73" s="1015"/>
      <c r="I73" s="1015"/>
      <c r="J73" s="1015"/>
      <c r="K73" s="1015"/>
      <c r="L73" s="1015"/>
      <c r="M73" s="1015"/>
      <c r="N73" s="1015"/>
      <c r="O73" s="1015"/>
      <c r="P73" s="1015"/>
      <c r="Q73" s="1015"/>
      <c r="R73" s="1015"/>
      <c r="S73" s="1015"/>
      <c r="T73" s="1015"/>
      <c r="U73" s="1015"/>
      <c r="V73" s="1015"/>
      <c r="W73" s="1015"/>
      <c r="X73" s="1015"/>
      <c r="Y73" s="1015"/>
      <c r="Z73" s="1015"/>
      <c r="AA73" s="1015"/>
      <c r="AB73" s="1015"/>
      <c r="AC73" s="1015"/>
      <c r="AD73" s="1015"/>
      <c r="AE73" s="1015"/>
      <c r="AF73" s="1015"/>
      <c r="AG73" s="1015"/>
      <c r="AH73" s="1016"/>
    </row>
    <row r="74" spans="2:35" ht="25.5" customHeight="1">
      <c r="B74" s="1014"/>
      <c r="C74" s="1015"/>
      <c r="D74" s="1015"/>
      <c r="E74" s="1015"/>
      <c r="F74" s="1015"/>
      <c r="G74" s="1015"/>
      <c r="H74" s="1015"/>
      <c r="I74" s="1015"/>
      <c r="J74" s="1015"/>
      <c r="K74" s="1015"/>
      <c r="L74" s="1015"/>
      <c r="M74" s="1015"/>
      <c r="N74" s="1015"/>
      <c r="O74" s="1015"/>
      <c r="P74" s="1015"/>
      <c r="Q74" s="1015"/>
      <c r="R74" s="1015"/>
      <c r="S74" s="1015"/>
      <c r="T74" s="1015"/>
      <c r="U74" s="1015"/>
      <c r="V74" s="1015"/>
      <c r="W74" s="1015"/>
      <c r="X74" s="1015"/>
      <c r="Y74" s="1015"/>
      <c r="Z74" s="1015"/>
      <c r="AA74" s="1015"/>
      <c r="AB74" s="1015"/>
      <c r="AC74" s="1015"/>
      <c r="AD74" s="1015"/>
      <c r="AE74" s="1015"/>
      <c r="AF74" s="1015"/>
      <c r="AG74" s="1015"/>
      <c r="AH74" s="1016"/>
    </row>
    <row r="75" spans="2:35" ht="40.200000000000003" customHeight="1" thickBot="1">
      <c r="B75" s="1017"/>
      <c r="C75" s="1018"/>
      <c r="D75" s="1018"/>
      <c r="E75" s="1018"/>
      <c r="F75" s="1018"/>
      <c r="G75" s="1018"/>
      <c r="H75" s="1018"/>
      <c r="I75" s="1018"/>
      <c r="J75" s="1018"/>
      <c r="K75" s="1018"/>
      <c r="L75" s="1018"/>
      <c r="M75" s="1018"/>
      <c r="N75" s="1018"/>
      <c r="O75" s="1018"/>
      <c r="P75" s="1018"/>
      <c r="Q75" s="1018"/>
      <c r="R75" s="1018"/>
      <c r="S75" s="1018"/>
      <c r="T75" s="1018"/>
      <c r="U75" s="1018"/>
      <c r="V75" s="1018"/>
      <c r="W75" s="1018"/>
      <c r="X75" s="1018"/>
      <c r="Y75" s="1018"/>
      <c r="Z75" s="1018"/>
      <c r="AA75" s="1018"/>
      <c r="AB75" s="1018"/>
      <c r="AC75" s="1018"/>
      <c r="AD75" s="1018"/>
      <c r="AE75" s="1018"/>
      <c r="AF75" s="1018"/>
      <c r="AG75" s="1018"/>
      <c r="AH75" s="1019"/>
    </row>
    <row r="76" spans="2:35" ht="25.5" customHeight="1">
      <c r="B76" s="956" t="s">
        <v>448</v>
      </c>
      <c r="C76" s="957"/>
      <c r="D76" s="957"/>
      <c r="E76" s="957"/>
      <c r="F76" s="957"/>
      <c r="G76" s="957"/>
      <c r="H76" s="957"/>
      <c r="I76" s="957"/>
      <c r="J76" s="957"/>
      <c r="K76" s="957"/>
      <c r="L76" s="957"/>
      <c r="M76" s="957"/>
      <c r="N76" s="957"/>
      <c r="O76" s="957"/>
      <c r="P76" s="957"/>
      <c r="Q76" s="957"/>
      <c r="R76" s="957"/>
      <c r="S76" s="957"/>
      <c r="T76" s="957"/>
      <c r="U76" s="957"/>
      <c r="V76" s="957"/>
      <c r="W76" s="957"/>
      <c r="X76" s="957"/>
      <c r="Y76" s="957"/>
      <c r="Z76" s="957"/>
      <c r="AA76" s="957"/>
      <c r="AB76" s="379"/>
      <c r="AC76" s="379"/>
      <c r="AD76" s="379"/>
      <c r="AE76" s="379"/>
      <c r="AF76" s="379"/>
      <c r="AG76" s="379"/>
      <c r="AH76" s="378"/>
    </row>
    <row r="77" spans="2:35" ht="25.5" customHeight="1">
      <c r="B77" s="377"/>
      <c r="C77" s="1020" t="s">
        <v>357</v>
      </c>
      <c r="D77" s="1020"/>
      <c r="E77" s="1020"/>
      <c r="F77" s="1020"/>
      <c r="G77" s="1020"/>
      <c r="H77" s="1020"/>
      <c r="I77" s="1020"/>
      <c r="J77" s="1020"/>
      <c r="K77" s="1020"/>
      <c r="L77" s="1020"/>
      <c r="M77" s="1020"/>
      <c r="N77" s="1020"/>
      <c r="O77" s="1020"/>
      <c r="P77" s="1020"/>
      <c r="Q77" s="1020"/>
      <c r="R77" s="1020"/>
      <c r="S77" s="1020"/>
      <c r="T77" s="1020"/>
      <c r="U77" s="1020"/>
      <c r="V77" s="1020"/>
      <c r="W77" s="1020"/>
      <c r="X77" s="1020"/>
      <c r="Y77" s="1020"/>
      <c r="Z77" s="1020"/>
      <c r="AA77" s="1020"/>
      <c r="AB77" s="1020"/>
      <c r="AC77" s="1020"/>
      <c r="AD77" s="1020"/>
      <c r="AE77" s="1020"/>
      <c r="AF77" s="1020"/>
      <c r="AG77" s="1020"/>
      <c r="AH77" s="376"/>
    </row>
    <row r="78" spans="2:35" ht="25.5" customHeight="1">
      <c r="B78" s="1014"/>
      <c r="C78" s="1015"/>
      <c r="D78" s="1015"/>
      <c r="E78" s="1015"/>
      <c r="F78" s="1015"/>
      <c r="G78" s="1015"/>
      <c r="H78" s="1015"/>
      <c r="I78" s="1015"/>
      <c r="J78" s="1015"/>
      <c r="K78" s="1015"/>
      <c r="L78" s="1015"/>
      <c r="M78" s="1015"/>
      <c r="N78" s="1015"/>
      <c r="O78" s="1015"/>
      <c r="P78" s="1015"/>
      <c r="Q78" s="1015"/>
      <c r="R78" s="1015"/>
      <c r="S78" s="1015"/>
      <c r="T78" s="1015"/>
      <c r="U78" s="1015"/>
      <c r="V78" s="1015"/>
      <c r="W78" s="1015"/>
      <c r="X78" s="1015"/>
      <c r="Y78" s="1015"/>
      <c r="Z78" s="1015"/>
      <c r="AA78" s="1015"/>
      <c r="AB78" s="1015"/>
      <c r="AC78" s="1015"/>
      <c r="AD78" s="1015"/>
      <c r="AE78" s="1015"/>
      <c r="AF78" s="1015"/>
      <c r="AG78" s="1015"/>
      <c r="AH78" s="1016"/>
    </row>
    <row r="79" spans="2:35" ht="26.25" customHeight="1" thickBot="1">
      <c r="B79" s="1017"/>
      <c r="C79" s="1018"/>
      <c r="D79" s="1018"/>
      <c r="E79" s="1018"/>
      <c r="F79" s="1018"/>
      <c r="G79" s="1018"/>
      <c r="H79" s="1018"/>
      <c r="I79" s="1018"/>
      <c r="J79" s="1018"/>
      <c r="K79" s="1018"/>
      <c r="L79" s="1018"/>
      <c r="M79" s="1018"/>
      <c r="N79" s="1018"/>
      <c r="O79" s="1018"/>
      <c r="P79" s="1018"/>
      <c r="Q79" s="1018"/>
      <c r="R79" s="1018"/>
      <c r="S79" s="1018"/>
      <c r="T79" s="1018"/>
      <c r="U79" s="1018"/>
      <c r="V79" s="1018"/>
      <c r="W79" s="1018"/>
      <c r="X79" s="1018"/>
      <c r="Y79" s="1018"/>
      <c r="Z79" s="1018"/>
      <c r="AA79" s="1018"/>
      <c r="AB79" s="1018"/>
      <c r="AC79" s="1018"/>
      <c r="AD79" s="1018"/>
      <c r="AE79" s="1018"/>
      <c r="AF79" s="1018"/>
      <c r="AG79" s="1018"/>
      <c r="AH79" s="1019"/>
    </row>
    <row r="80" spans="2:35" ht="25.5" customHeight="1">
      <c r="B80" s="375" t="s">
        <v>691</v>
      </c>
      <c r="C80" s="374"/>
      <c r="D80" s="374"/>
      <c r="E80" s="374"/>
      <c r="F80" s="374"/>
      <c r="G80" s="374"/>
      <c r="H80" s="374"/>
      <c r="I80" s="374"/>
      <c r="J80" s="374"/>
      <c r="K80" s="374"/>
      <c r="L80" s="374"/>
      <c r="M80" s="374"/>
      <c r="N80" s="374"/>
      <c r="O80" s="374"/>
      <c r="P80" s="374"/>
      <c r="Q80" s="374"/>
      <c r="R80" s="374"/>
      <c r="S80" s="374"/>
      <c r="T80" s="374"/>
      <c r="U80" s="374"/>
      <c r="V80" s="374"/>
      <c r="W80" s="374"/>
      <c r="X80" s="374"/>
      <c r="Y80" s="374"/>
      <c r="Z80" s="374"/>
      <c r="AA80" s="374"/>
      <c r="AB80" s="374"/>
      <c r="AC80" s="374"/>
      <c r="AD80" s="374"/>
      <c r="AE80" s="374"/>
      <c r="AF80" s="374"/>
      <c r="AG80" s="374"/>
      <c r="AH80" s="373"/>
    </row>
    <row r="81" spans="2:70" ht="25.5" customHeight="1">
      <c r="B81" s="1062" t="s">
        <v>247</v>
      </c>
      <c r="C81" s="1063"/>
      <c r="D81" s="346" t="s">
        <v>568</v>
      </c>
      <c r="E81" s="576"/>
      <c r="F81" s="346"/>
      <c r="G81" s="1063" t="s">
        <v>247</v>
      </c>
      <c r="H81" s="1063"/>
      <c r="I81" s="346" t="s">
        <v>569</v>
      </c>
      <c r="J81" s="576"/>
      <c r="K81" s="346"/>
      <c r="L81" s="346"/>
      <c r="M81" s="346"/>
      <c r="N81" s="346"/>
      <c r="O81" s="346"/>
      <c r="P81" s="346"/>
      <c r="Q81" s="577"/>
      <c r="R81" s="577"/>
      <c r="S81" s="577"/>
      <c r="T81" s="577"/>
      <c r="U81" s="577"/>
      <c r="V81" s="577"/>
      <c r="W81" s="577"/>
      <c r="X81" s="577"/>
      <c r="Y81" s="575"/>
      <c r="Z81" s="346"/>
      <c r="AA81" s="575"/>
      <c r="AB81" s="575"/>
      <c r="AH81" s="326"/>
    </row>
    <row r="82" spans="2:70" ht="25.5" customHeight="1" thickBot="1">
      <c r="B82" s="248"/>
      <c r="C82" s="1008" t="s">
        <v>355</v>
      </c>
      <c r="D82" s="1008"/>
      <c r="E82" s="1008"/>
      <c r="F82" s="1008"/>
      <c r="G82" s="1008"/>
      <c r="H82" s="1008"/>
      <c r="I82" s="372"/>
      <c r="J82" s="1009"/>
      <c r="K82" s="1010"/>
      <c r="L82" s="1010"/>
      <c r="M82" s="1010"/>
      <c r="N82" s="1010"/>
      <c r="O82" s="1010"/>
      <c r="P82" s="1010"/>
      <c r="Q82" s="1010"/>
      <c r="R82" s="1010"/>
      <c r="S82" s="1010"/>
      <c r="T82" s="1010"/>
      <c r="U82" s="1010"/>
      <c r="V82" s="1010"/>
      <c r="W82" s="1010"/>
      <c r="X82" s="1010"/>
      <c r="Y82" s="1010"/>
      <c r="Z82" s="1010"/>
      <c r="AA82" s="1010"/>
      <c r="AB82" s="1010"/>
      <c r="AC82" s="1010"/>
      <c r="AD82" s="1010"/>
      <c r="AE82" s="1010"/>
      <c r="AF82" s="1010"/>
      <c r="AG82" s="1010"/>
      <c r="AH82" s="1011"/>
      <c r="AJ82" s="1" t="s">
        <v>354</v>
      </c>
    </row>
    <row r="83" spans="2:70" ht="25.5" customHeight="1">
      <c r="B83" s="238" t="s">
        <v>447</v>
      </c>
      <c r="C83" s="331"/>
      <c r="D83" s="331"/>
      <c r="E83" s="331"/>
      <c r="F83" s="331"/>
      <c r="G83" s="331"/>
      <c r="H83" s="331"/>
      <c r="I83" s="331"/>
      <c r="J83" s="331"/>
      <c r="K83" s="331"/>
      <c r="L83" s="331"/>
      <c r="M83" s="331"/>
      <c r="N83" s="331"/>
      <c r="O83" s="331"/>
      <c r="P83" s="331"/>
      <c r="Q83" s="331"/>
      <c r="R83" s="331"/>
      <c r="S83" s="331"/>
      <c r="T83" s="331"/>
      <c r="U83" s="331"/>
      <c r="V83" s="331"/>
      <c r="W83" s="331"/>
      <c r="X83" s="331"/>
      <c r="Y83" s="331"/>
      <c r="Z83" s="331"/>
      <c r="AA83" s="331"/>
      <c r="AB83" s="331"/>
      <c r="AC83" s="331"/>
      <c r="AD83" s="331"/>
      <c r="AE83" s="331"/>
      <c r="AF83" s="331"/>
      <c r="AG83" s="331"/>
      <c r="AH83" s="371"/>
      <c r="AJ83" s="1" t="s">
        <v>352</v>
      </c>
    </row>
    <row r="84" spans="2:70" ht="25.5" customHeight="1">
      <c r="B84" s="325"/>
      <c r="C84" s="807" t="s">
        <v>58</v>
      </c>
      <c r="D84" s="807"/>
      <c r="E84" s="807"/>
      <c r="F84" s="807"/>
      <c r="G84" s="807"/>
      <c r="H84" s="807"/>
      <c r="I84" s="807"/>
      <c r="J84" s="807"/>
      <c r="K84" s="807"/>
      <c r="L84" s="254"/>
      <c r="M84" s="1040"/>
      <c r="N84" s="1041"/>
      <c r="O84" s="1041"/>
      <c r="P84" s="1041"/>
      <c r="Q84" s="1041"/>
      <c r="R84" s="1041"/>
      <c r="S84" s="1041"/>
      <c r="T84" s="1041"/>
      <c r="U84" s="1041"/>
      <c r="V84" s="1041"/>
      <c r="W84" s="1041"/>
      <c r="X84" s="1041"/>
      <c r="Y84" s="1041"/>
      <c r="Z84" s="826" t="s">
        <v>867</v>
      </c>
      <c r="AA84" s="826"/>
      <c r="AB84" s="826"/>
      <c r="AC84" s="826"/>
      <c r="AD84" s="826"/>
      <c r="AE84" s="1041"/>
      <c r="AF84" s="1041"/>
      <c r="AG84" s="1041"/>
      <c r="AH84" s="347" t="s">
        <v>864</v>
      </c>
      <c r="AJ84" s="1" t="s">
        <v>351</v>
      </c>
    </row>
    <row r="85" spans="2:70" ht="25.5" customHeight="1">
      <c r="B85" s="240"/>
      <c r="C85" s="807" t="s">
        <v>59</v>
      </c>
      <c r="D85" s="807"/>
      <c r="E85" s="807"/>
      <c r="F85" s="807"/>
      <c r="G85" s="807"/>
      <c r="H85" s="807"/>
      <c r="I85" s="807"/>
      <c r="J85" s="807"/>
      <c r="K85" s="807"/>
      <c r="L85" s="246"/>
      <c r="M85" s="1040"/>
      <c r="N85" s="1041"/>
      <c r="O85" s="1041"/>
      <c r="P85" s="1041"/>
      <c r="Q85" s="1041"/>
      <c r="R85" s="1041"/>
      <c r="S85" s="1041"/>
      <c r="T85" s="1041"/>
      <c r="U85" s="1041"/>
      <c r="V85" s="1041"/>
      <c r="W85" s="1041"/>
      <c r="X85" s="1041"/>
      <c r="Y85" s="1041"/>
      <c r="Z85" s="826" t="s">
        <v>868</v>
      </c>
      <c r="AA85" s="826"/>
      <c r="AB85" s="826"/>
      <c r="AC85" s="826"/>
      <c r="AD85" s="826"/>
      <c r="AE85" s="1041"/>
      <c r="AF85" s="1041"/>
      <c r="AG85" s="1041"/>
      <c r="AH85" s="347" t="s">
        <v>864</v>
      </c>
      <c r="AJ85" s="1" t="s">
        <v>350</v>
      </c>
    </row>
    <row r="86" spans="2:70" ht="25.5" customHeight="1">
      <c r="B86" s="240"/>
      <c r="C86" s="807" t="s">
        <v>60</v>
      </c>
      <c r="D86" s="807"/>
      <c r="E86" s="807"/>
      <c r="F86" s="807"/>
      <c r="G86" s="807"/>
      <c r="H86" s="807"/>
      <c r="I86" s="807"/>
      <c r="J86" s="807"/>
      <c r="K86" s="807"/>
      <c r="L86" s="246"/>
      <c r="M86" s="1040" t="s">
        <v>247</v>
      </c>
      <c r="N86" s="1041"/>
      <c r="O86" s="256" t="s">
        <v>349</v>
      </c>
      <c r="P86" s="256"/>
      <c r="Q86" s="256"/>
      <c r="R86" s="1041" t="s">
        <v>247</v>
      </c>
      <c r="S86" s="1041"/>
      <c r="T86" s="256" t="s">
        <v>347</v>
      </c>
      <c r="U86" s="563"/>
      <c r="V86" s="563"/>
      <c r="W86" s="564" t="s">
        <v>91</v>
      </c>
      <c r="X86" s="565"/>
      <c r="Y86" s="565"/>
      <c r="Z86" s="565"/>
      <c r="AA86" s="565"/>
      <c r="AB86" s="565"/>
      <c r="AC86" s="256"/>
      <c r="AD86" s="256"/>
      <c r="AE86" s="256"/>
      <c r="AF86" s="256"/>
      <c r="AG86" s="256"/>
      <c r="AH86" s="347"/>
      <c r="AJ86" s="1" t="s">
        <v>346</v>
      </c>
    </row>
    <row r="87" spans="2:70" ht="25.5" customHeight="1">
      <c r="B87" s="240"/>
      <c r="C87" s="807" t="s">
        <v>61</v>
      </c>
      <c r="D87" s="807"/>
      <c r="E87" s="807"/>
      <c r="F87" s="807"/>
      <c r="G87" s="807"/>
      <c r="H87" s="807"/>
      <c r="I87" s="807"/>
      <c r="J87" s="807"/>
      <c r="K87" s="807"/>
      <c r="L87" s="246"/>
      <c r="M87" s="1031"/>
      <c r="N87" s="1032"/>
      <c r="O87" s="1032"/>
      <c r="P87" s="1032"/>
      <c r="Q87" s="1032"/>
      <c r="R87" s="1032"/>
      <c r="S87" s="1032"/>
      <c r="T87" s="1032"/>
      <c r="U87" s="1032"/>
      <c r="V87" s="1032"/>
      <c r="W87" s="1032"/>
      <c r="X87" s="1032"/>
      <c r="Y87" s="1032"/>
      <c r="Z87" s="1032"/>
      <c r="AA87" s="1032"/>
      <c r="AB87" s="1032"/>
      <c r="AC87" s="1032"/>
      <c r="AD87" s="1032"/>
      <c r="AE87" s="1032"/>
      <c r="AF87" s="1032"/>
      <c r="AG87" s="1032"/>
      <c r="AH87" s="1033"/>
      <c r="AJ87" s="1" t="s">
        <v>345</v>
      </c>
    </row>
    <row r="88" spans="2:70" ht="25.5" customHeight="1">
      <c r="B88" s="274"/>
      <c r="C88" s="799" t="s">
        <v>553</v>
      </c>
      <c r="D88" s="799"/>
      <c r="E88" s="799"/>
      <c r="F88" s="799"/>
      <c r="G88" s="799"/>
      <c r="H88" s="799"/>
      <c r="I88" s="799"/>
      <c r="J88" s="799"/>
      <c r="K88" s="799"/>
      <c r="L88" s="275"/>
      <c r="M88" s="1037"/>
      <c r="N88" s="1038"/>
      <c r="O88" s="1038"/>
      <c r="P88" s="1038"/>
      <c r="Q88" s="1038"/>
      <c r="R88" s="1038"/>
      <c r="S88" s="1038"/>
      <c r="T88" s="1038"/>
      <c r="U88" s="1038"/>
      <c r="V88" s="1038"/>
      <c r="W88" s="1038"/>
      <c r="X88" s="1038"/>
      <c r="Y88" s="1038"/>
      <c r="Z88" s="1038"/>
      <c r="AA88" s="1038"/>
      <c r="AB88" s="1038"/>
      <c r="AC88" s="1038"/>
      <c r="AD88" s="1038"/>
      <c r="AE88" s="1038"/>
      <c r="AF88" s="1038"/>
      <c r="AG88" s="1038"/>
      <c r="AH88" s="1039"/>
    </row>
    <row r="89" spans="2:70" ht="25.5" customHeight="1" thickBot="1">
      <c r="B89" s="276"/>
      <c r="C89" s="803" t="s">
        <v>63</v>
      </c>
      <c r="D89" s="803"/>
      <c r="E89" s="803"/>
      <c r="F89" s="803"/>
      <c r="G89" s="803"/>
      <c r="H89" s="803"/>
      <c r="I89" s="803"/>
      <c r="J89" s="803"/>
      <c r="K89" s="803"/>
      <c r="L89" s="277"/>
      <c r="M89" s="1034"/>
      <c r="N89" s="1035"/>
      <c r="O89" s="1035"/>
      <c r="P89" s="1035"/>
      <c r="Q89" s="1035"/>
      <c r="R89" s="1035"/>
      <c r="S89" s="1035"/>
      <c r="T89" s="1035"/>
      <c r="U89" s="1035"/>
      <c r="V89" s="1035"/>
      <c r="W89" s="1035"/>
      <c r="X89" s="1035"/>
      <c r="Y89" s="1035"/>
      <c r="Z89" s="1035"/>
      <c r="AA89" s="1035"/>
      <c r="AB89" s="1035"/>
      <c r="AC89" s="1035"/>
      <c r="AD89" s="1035"/>
      <c r="AE89" s="1035"/>
      <c r="AF89" s="1035"/>
      <c r="AG89" s="1035"/>
      <c r="AH89" s="1036"/>
    </row>
    <row r="90" spans="2:70" ht="9" customHeight="1"/>
    <row r="91" spans="2:70" s="28" customFormat="1" ht="21.75" customHeight="1">
      <c r="B91" s="28" t="s">
        <v>602</v>
      </c>
      <c r="K91" s="29"/>
      <c r="L91" s="29"/>
      <c r="AI91" s="551"/>
    </row>
    <row r="92" spans="2:70" s="28" customFormat="1" ht="55.5" customHeight="1">
      <c r="C92" s="925" t="s">
        <v>1022</v>
      </c>
      <c r="D92" s="925"/>
      <c r="E92" s="925"/>
      <c r="F92" s="925"/>
      <c r="G92" s="925"/>
      <c r="H92" s="925"/>
      <c r="I92" s="925"/>
      <c r="J92" s="925"/>
      <c r="K92" s="925"/>
      <c r="L92" s="925"/>
      <c r="M92" s="925"/>
      <c r="N92" s="925"/>
      <c r="O92" s="925"/>
      <c r="P92" s="925"/>
      <c r="Q92" s="925"/>
      <c r="R92" s="925"/>
      <c r="S92" s="925"/>
      <c r="T92" s="925"/>
      <c r="U92" s="925"/>
      <c r="V92" s="925"/>
      <c r="W92" s="925"/>
      <c r="X92" s="925"/>
      <c r="Y92" s="925"/>
      <c r="Z92" s="925"/>
      <c r="AA92" s="925"/>
      <c r="AB92" s="925"/>
      <c r="AC92" s="925"/>
      <c r="AD92" s="925"/>
      <c r="AE92" s="925"/>
      <c r="AF92" s="925"/>
      <c r="AG92" s="925"/>
      <c r="AI92" s="551"/>
      <c r="AL92" s="925"/>
      <c r="AM92" s="925"/>
      <c r="AN92" s="925"/>
      <c r="AO92" s="925"/>
      <c r="AP92" s="925"/>
      <c r="AQ92" s="925"/>
      <c r="AR92" s="925"/>
      <c r="AS92" s="925"/>
      <c r="AT92" s="925"/>
      <c r="AU92" s="925"/>
      <c r="AV92" s="925"/>
      <c r="AW92" s="925"/>
      <c r="AX92" s="925"/>
      <c r="AY92" s="925"/>
      <c r="AZ92" s="925"/>
      <c r="BA92" s="925"/>
      <c r="BB92" s="925"/>
      <c r="BC92" s="925"/>
      <c r="BD92" s="925"/>
      <c r="BE92" s="925"/>
      <c r="BF92" s="925"/>
      <c r="BG92" s="925"/>
      <c r="BH92" s="925"/>
      <c r="BI92" s="925"/>
      <c r="BJ92" s="925"/>
      <c r="BK92" s="925"/>
      <c r="BL92" s="925"/>
      <c r="BM92" s="925"/>
      <c r="BN92" s="925"/>
      <c r="BO92" s="925"/>
      <c r="BP92" s="925"/>
      <c r="BQ92" s="13"/>
      <c r="BR92" s="13"/>
    </row>
    <row r="93" spans="2:70" s="28" customFormat="1" ht="62.25" customHeight="1">
      <c r="C93" s="925"/>
      <c r="D93" s="925"/>
      <c r="E93" s="925"/>
      <c r="F93" s="925"/>
      <c r="G93" s="925"/>
      <c r="H93" s="925"/>
      <c r="I93" s="925"/>
      <c r="J93" s="925"/>
      <c r="K93" s="925"/>
      <c r="L93" s="925"/>
      <c r="M93" s="925"/>
      <c r="N93" s="925"/>
      <c r="O93" s="925"/>
      <c r="P93" s="925"/>
      <c r="Q93" s="925"/>
      <c r="R93" s="925"/>
      <c r="S93" s="925"/>
      <c r="T93" s="925"/>
      <c r="U93" s="925"/>
      <c r="V93" s="925"/>
      <c r="W93" s="925"/>
      <c r="X93" s="925"/>
      <c r="Y93" s="925"/>
      <c r="Z93" s="925"/>
      <c r="AA93" s="925"/>
      <c r="AB93" s="925"/>
      <c r="AC93" s="925"/>
      <c r="AD93" s="925"/>
      <c r="AE93" s="925"/>
      <c r="AF93" s="925"/>
      <c r="AG93" s="925"/>
      <c r="AI93" s="551"/>
      <c r="AL93" s="925"/>
      <c r="AM93" s="925"/>
      <c r="AN93" s="925"/>
      <c r="AO93" s="925"/>
      <c r="AP93" s="925"/>
      <c r="AQ93" s="925"/>
      <c r="AR93" s="925"/>
      <c r="AS93" s="925"/>
      <c r="AT93" s="925"/>
      <c r="AU93" s="925"/>
      <c r="AV93" s="925"/>
      <c r="AW93" s="925"/>
      <c r="AX93" s="925"/>
      <c r="AY93" s="925"/>
      <c r="AZ93" s="925"/>
      <c r="BA93" s="925"/>
      <c r="BB93" s="925"/>
      <c r="BC93" s="925"/>
      <c r="BD93" s="925"/>
      <c r="BE93" s="925"/>
      <c r="BF93" s="925"/>
      <c r="BG93" s="925"/>
      <c r="BH93" s="925"/>
      <c r="BI93" s="925"/>
      <c r="BJ93" s="925"/>
      <c r="BK93" s="925"/>
      <c r="BL93" s="925"/>
      <c r="BM93" s="925"/>
      <c r="BN93" s="925"/>
      <c r="BO93" s="925"/>
      <c r="BP93" s="925"/>
      <c r="BQ93" s="13"/>
      <c r="BR93" s="13"/>
    </row>
    <row r="94" spans="2:70" ht="9" customHeight="1"/>
  </sheetData>
  <mergeCells count="172">
    <mergeCell ref="AL92:BP93"/>
    <mergeCell ref="M84:Y84"/>
    <mergeCell ref="Z84:AD84"/>
    <mergeCell ref="AE84:AG84"/>
    <mergeCell ref="M85:Y85"/>
    <mergeCell ref="Z85:AD85"/>
    <mergeCell ref="AE85:AG85"/>
    <mergeCell ref="C92:AG93"/>
    <mergeCell ref="E42:F42"/>
    <mergeCell ref="G42:H42"/>
    <mergeCell ref="I42:J42"/>
    <mergeCell ref="I43:J45"/>
    <mergeCell ref="E43:F45"/>
    <mergeCell ref="C48:L48"/>
    <mergeCell ref="N48:X48"/>
    <mergeCell ref="Y48:AG48"/>
    <mergeCell ref="C49:L49"/>
    <mergeCell ref="N49:X49"/>
    <mergeCell ref="Y49:AG49"/>
    <mergeCell ref="K42:L42"/>
    <mergeCell ref="Y42:Z42"/>
    <mergeCell ref="AA42:AB42"/>
    <mergeCell ref="U42:V42"/>
    <mergeCell ref="W42:X42"/>
    <mergeCell ref="O42:P42"/>
    <mergeCell ref="S42:T42"/>
    <mergeCell ref="B57:J57"/>
    <mergeCell ref="K57:S57"/>
    <mergeCell ref="T57:AH57"/>
    <mergeCell ref="C55:I55"/>
    <mergeCell ref="B2:AH2"/>
    <mergeCell ref="B4:F4"/>
    <mergeCell ref="B5:F5"/>
    <mergeCell ref="B6:F6"/>
    <mergeCell ref="B7:F7"/>
    <mergeCell ref="G4:AH4"/>
    <mergeCell ref="G5:AH5"/>
    <mergeCell ref="C15:K15"/>
    <mergeCell ref="C16:K19"/>
    <mergeCell ref="M16:N16"/>
    <mergeCell ref="M17:N17"/>
    <mergeCell ref="U19:AH19"/>
    <mergeCell ref="B8:F8"/>
    <mergeCell ref="B9:F9"/>
    <mergeCell ref="B10:F10"/>
    <mergeCell ref="B14:K14"/>
    <mergeCell ref="R9:V9"/>
    <mergeCell ref="H6:K6"/>
    <mergeCell ref="L6:AH6"/>
    <mergeCell ref="N15:Q15"/>
    <mergeCell ref="R15:AH15"/>
    <mergeCell ref="B34:AH35"/>
    <mergeCell ref="B38:AH39"/>
    <mergeCell ref="B33:M33"/>
    <mergeCell ref="G8:AH8"/>
    <mergeCell ref="G7:N7"/>
    <mergeCell ref="O7:R7"/>
    <mergeCell ref="S7:V7"/>
    <mergeCell ref="Y7:AC7"/>
    <mergeCell ref="AD7:AG7"/>
    <mergeCell ref="B30:AD30"/>
    <mergeCell ref="K32:AH32"/>
    <mergeCell ref="C20:K20"/>
    <mergeCell ref="C21:K21"/>
    <mergeCell ref="C22:K25"/>
    <mergeCell ref="M22:N22"/>
    <mergeCell ref="B26:K26"/>
    <mergeCell ref="M26:P26"/>
    <mergeCell ref="Q26:AH26"/>
    <mergeCell ref="U18:AH18"/>
    <mergeCell ref="M23:N23"/>
    <mergeCell ref="C32:I32"/>
    <mergeCell ref="Q42:R42"/>
    <mergeCell ref="M89:AH89"/>
    <mergeCell ref="C89:K89"/>
    <mergeCell ref="C71:AG71"/>
    <mergeCell ref="C88:K88"/>
    <mergeCell ref="M86:N86"/>
    <mergeCell ref="R86:S86"/>
    <mergeCell ref="M88:AH88"/>
    <mergeCell ref="B78:AH79"/>
    <mergeCell ref="M87:AH87"/>
    <mergeCell ref="C87:K87"/>
    <mergeCell ref="C84:K84"/>
    <mergeCell ref="C85:K85"/>
    <mergeCell ref="C86:K86"/>
    <mergeCell ref="B81:C81"/>
    <mergeCell ref="G81:H81"/>
    <mergeCell ref="C82:H82"/>
    <mergeCell ref="J82:AH82"/>
    <mergeCell ref="C56:I56"/>
    <mergeCell ref="K56:S56"/>
    <mergeCell ref="T56:AH56"/>
    <mergeCell ref="B72:AH75"/>
    <mergeCell ref="C77:AG77"/>
    <mergeCell ref="M42:N42"/>
    <mergeCell ref="B76:AA76"/>
    <mergeCell ref="B47:W47"/>
    <mergeCell ref="C50:L50"/>
    <mergeCell ref="G43:H45"/>
    <mergeCell ref="AA43:AB45"/>
    <mergeCell ref="Y43:Z45"/>
    <mergeCell ref="W43:X45"/>
    <mergeCell ref="U43:V45"/>
    <mergeCell ref="S43:T45"/>
    <mergeCell ref="Q43:R45"/>
    <mergeCell ref="O43:P45"/>
    <mergeCell ref="M43:N45"/>
    <mergeCell ref="K43:L45"/>
    <mergeCell ref="K55:S55"/>
    <mergeCell ref="T55:AH55"/>
    <mergeCell ref="B52:J52"/>
    <mergeCell ref="K52:S52"/>
    <mergeCell ref="T52:AH52"/>
    <mergeCell ref="K53:S53"/>
    <mergeCell ref="T53:AH53"/>
    <mergeCell ref="C54:I54"/>
    <mergeCell ref="K54:S54"/>
    <mergeCell ref="T54:AH54"/>
    <mergeCell ref="C53:I53"/>
    <mergeCell ref="W41:AB41"/>
    <mergeCell ref="B40:W40"/>
    <mergeCell ref="W10:AH10"/>
    <mergeCell ref="G9:Q9"/>
    <mergeCell ref="W9:AH9"/>
    <mergeCell ref="M21:AH21"/>
    <mergeCell ref="U24:AH24"/>
    <mergeCell ref="U25:AH25"/>
    <mergeCell ref="B27:AH29"/>
    <mergeCell ref="C31:I31"/>
    <mergeCell ref="K31:AH31"/>
    <mergeCell ref="B11:F11"/>
    <mergeCell ref="B36:W36"/>
    <mergeCell ref="C37:Z37"/>
    <mergeCell ref="L11:AH11"/>
    <mergeCell ref="E41:V41"/>
    <mergeCell ref="R10:V10"/>
    <mergeCell ref="H11:K11"/>
    <mergeCell ref="M20:AH20"/>
    <mergeCell ref="G10:Q10"/>
    <mergeCell ref="B70:AG70"/>
    <mergeCell ref="B67:AH69"/>
    <mergeCell ref="B66:W66"/>
    <mergeCell ref="B62:F62"/>
    <mergeCell ref="G62:K62"/>
    <mergeCell ref="L62:R62"/>
    <mergeCell ref="S62:Y62"/>
    <mergeCell ref="Z62:AH62"/>
    <mergeCell ref="B65:K65"/>
    <mergeCell ref="L65:R65"/>
    <mergeCell ref="S65:Y65"/>
    <mergeCell ref="Z65:AH65"/>
    <mergeCell ref="B63:F63"/>
    <mergeCell ref="G63:K63"/>
    <mergeCell ref="L63:R63"/>
    <mergeCell ref="S63:Y63"/>
    <mergeCell ref="Z63:AH63"/>
    <mergeCell ref="B64:F64"/>
    <mergeCell ref="G64:K64"/>
    <mergeCell ref="L64:R64"/>
    <mergeCell ref="S64:Y64"/>
    <mergeCell ref="Z64:AH64"/>
    <mergeCell ref="B60:F60"/>
    <mergeCell ref="G60:K60"/>
    <mergeCell ref="L60:R60"/>
    <mergeCell ref="S60:Y60"/>
    <mergeCell ref="Z60:AH60"/>
    <mergeCell ref="B61:F61"/>
    <mergeCell ref="G61:K61"/>
    <mergeCell ref="L61:R61"/>
    <mergeCell ref="S61:Y61"/>
    <mergeCell ref="Z61:AH61"/>
  </mergeCells>
  <phoneticPr fontId="6"/>
  <dataValidations count="1">
    <dataValidation type="list" allowBlank="1" showInputMessage="1" showErrorMessage="1" sqref="J82:AH82" xr:uid="{00000000-0002-0000-0800-000000000000}">
      <formula1>#REF!</formula1>
    </dataValidation>
  </dataValidations>
  <printOptions horizontalCentered="1"/>
  <pageMargins left="0.78740157480314965" right="0.78740157480314965" top="0.59055118110236227" bottom="0.59055118110236227" header="0.39370078740157483" footer="0.39370078740157483"/>
  <pageSetup paperSize="9" scale="99" fitToHeight="0" orientation="portrait" r:id="rId1"/>
  <headerFooter alignWithMargins="0"/>
  <rowBreaks count="2" manualBreakCount="2">
    <brk id="32" max="33" man="1"/>
    <brk id="65"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47457" r:id="rId4" name="Check Box 1">
              <controlPr defaultSize="0" autoFill="0" autoLine="0" autoPict="0">
                <anchor moveWithCells="1">
                  <from>
                    <xdr:col>12</xdr:col>
                    <xdr:colOff>99060</xdr:colOff>
                    <xdr:row>85</xdr:row>
                    <xdr:rowOff>38100</xdr:rowOff>
                  </from>
                  <to>
                    <xdr:col>14</xdr:col>
                    <xdr:colOff>30480</xdr:colOff>
                    <xdr:row>85</xdr:row>
                    <xdr:rowOff>297180</xdr:rowOff>
                  </to>
                </anchor>
              </controlPr>
            </control>
          </mc:Choice>
        </mc:AlternateContent>
        <mc:AlternateContent xmlns:mc="http://schemas.openxmlformats.org/markup-compatibility/2006">
          <mc:Choice Requires="x14">
            <control shapeId="147458" r:id="rId5" name="Check Box 2">
              <controlPr defaultSize="0" autoFill="0" autoLine="0" autoPict="0">
                <anchor moveWithCells="1">
                  <from>
                    <xdr:col>17</xdr:col>
                    <xdr:colOff>106680</xdr:colOff>
                    <xdr:row>85</xdr:row>
                    <xdr:rowOff>38100</xdr:rowOff>
                  </from>
                  <to>
                    <xdr:col>19</xdr:col>
                    <xdr:colOff>38100</xdr:colOff>
                    <xdr:row>85</xdr:row>
                    <xdr:rowOff>297180</xdr:rowOff>
                  </to>
                </anchor>
              </controlPr>
            </control>
          </mc:Choice>
        </mc:AlternateContent>
        <mc:AlternateContent xmlns:mc="http://schemas.openxmlformats.org/markup-compatibility/2006">
          <mc:Choice Requires="x14">
            <control shapeId="147459" r:id="rId6" name="Check Box 3">
              <controlPr defaultSize="0" autoFill="0" autoLine="0" autoPict="0">
                <anchor moveWithCells="1">
                  <from>
                    <xdr:col>1</xdr:col>
                    <xdr:colOff>99060</xdr:colOff>
                    <xdr:row>80</xdr:row>
                    <xdr:rowOff>30480</xdr:rowOff>
                  </from>
                  <to>
                    <xdr:col>3</xdr:col>
                    <xdr:colOff>30480</xdr:colOff>
                    <xdr:row>80</xdr:row>
                    <xdr:rowOff>297180</xdr:rowOff>
                  </to>
                </anchor>
              </controlPr>
            </control>
          </mc:Choice>
        </mc:AlternateContent>
        <mc:AlternateContent xmlns:mc="http://schemas.openxmlformats.org/markup-compatibility/2006">
          <mc:Choice Requires="x14">
            <control shapeId="147460" r:id="rId7" name="Check Box 4">
              <controlPr defaultSize="0" autoFill="0" autoLine="0" autoPict="0">
                <anchor moveWithCells="1">
                  <from>
                    <xdr:col>6</xdr:col>
                    <xdr:colOff>106680</xdr:colOff>
                    <xdr:row>80</xdr:row>
                    <xdr:rowOff>38100</xdr:rowOff>
                  </from>
                  <to>
                    <xdr:col>8</xdr:col>
                    <xdr:colOff>38100</xdr:colOff>
                    <xdr:row>80</xdr:row>
                    <xdr:rowOff>297180</xdr:rowOff>
                  </to>
                </anchor>
              </controlPr>
            </control>
          </mc:Choice>
        </mc:AlternateContent>
        <mc:AlternateContent xmlns:mc="http://schemas.openxmlformats.org/markup-compatibility/2006">
          <mc:Choice Requires="x14">
            <control shapeId="147461" r:id="rId8" name="Check Box 5">
              <controlPr defaultSize="0" autoFill="0" autoLine="0" autoPict="0">
                <anchor moveWithCells="1">
                  <from>
                    <xdr:col>12</xdr:col>
                    <xdr:colOff>99060</xdr:colOff>
                    <xdr:row>15</xdr:row>
                    <xdr:rowOff>38100</xdr:rowOff>
                  </from>
                  <to>
                    <xdr:col>14</xdr:col>
                    <xdr:colOff>30480</xdr:colOff>
                    <xdr:row>15</xdr:row>
                    <xdr:rowOff>297180</xdr:rowOff>
                  </to>
                </anchor>
              </controlPr>
            </control>
          </mc:Choice>
        </mc:AlternateContent>
        <mc:AlternateContent xmlns:mc="http://schemas.openxmlformats.org/markup-compatibility/2006">
          <mc:Choice Requires="x14">
            <control shapeId="147462" r:id="rId9" name="Check Box 6">
              <controlPr defaultSize="0" autoFill="0" autoLine="0" autoPict="0">
                <anchor moveWithCells="1">
                  <from>
                    <xdr:col>12</xdr:col>
                    <xdr:colOff>99060</xdr:colOff>
                    <xdr:row>16</xdr:row>
                    <xdr:rowOff>30480</xdr:rowOff>
                  </from>
                  <to>
                    <xdr:col>14</xdr:col>
                    <xdr:colOff>30480</xdr:colOff>
                    <xdr:row>16</xdr:row>
                    <xdr:rowOff>289560</xdr:rowOff>
                  </to>
                </anchor>
              </controlPr>
            </control>
          </mc:Choice>
        </mc:AlternateContent>
        <mc:AlternateContent xmlns:mc="http://schemas.openxmlformats.org/markup-compatibility/2006">
          <mc:Choice Requires="x14">
            <control shapeId="147463" r:id="rId10" name="Check Box 7">
              <controlPr defaultSize="0" autoFill="0" autoLine="0" autoPict="0">
                <anchor moveWithCells="1">
                  <from>
                    <xdr:col>12</xdr:col>
                    <xdr:colOff>99060</xdr:colOff>
                    <xdr:row>21</xdr:row>
                    <xdr:rowOff>38100</xdr:rowOff>
                  </from>
                  <to>
                    <xdr:col>14</xdr:col>
                    <xdr:colOff>30480</xdr:colOff>
                    <xdr:row>21</xdr:row>
                    <xdr:rowOff>297180</xdr:rowOff>
                  </to>
                </anchor>
              </controlPr>
            </control>
          </mc:Choice>
        </mc:AlternateContent>
        <mc:AlternateContent xmlns:mc="http://schemas.openxmlformats.org/markup-compatibility/2006">
          <mc:Choice Requires="x14">
            <control shapeId="147464" r:id="rId11" name="Check Box 8">
              <controlPr defaultSize="0" autoFill="0" autoLine="0" autoPict="0">
                <anchor moveWithCells="1">
                  <from>
                    <xdr:col>12</xdr:col>
                    <xdr:colOff>99060</xdr:colOff>
                    <xdr:row>22</xdr:row>
                    <xdr:rowOff>38100</xdr:rowOff>
                  </from>
                  <to>
                    <xdr:col>14</xdr:col>
                    <xdr:colOff>30480</xdr:colOff>
                    <xdr:row>22</xdr:row>
                    <xdr:rowOff>297180</xdr:rowOff>
                  </to>
                </anchor>
              </controlPr>
            </control>
          </mc:Choice>
        </mc:AlternateContent>
        <mc:AlternateContent xmlns:mc="http://schemas.openxmlformats.org/markup-compatibility/2006">
          <mc:Choice Requires="x14">
            <control shapeId="147513" r:id="rId12" name="Check Box 57">
              <controlPr defaultSize="0" autoFill="0" autoLine="0" autoPict="0">
                <anchor moveWithCells="1">
                  <from>
                    <xdr:col>2</xdr:col>
                    <xdr:colOff>0</xdr:colOff>
                    <xdr:row>91</xdr:row>
                    <xdr:rowOff>137160</xdr:rowOff>
                  </from>
                  <to>
                    <xdr:col>3</xdr:col>
                    <xdr:colOff>30480</xdr:colOff>
                    <xdr:row>91</xdr:row>
                    <xdr:rowOff>342900</xdr:rowOff>
                  </to>
                </anchor>
              </controlPr>
            </control>
          </mc:Choice>
        </mc:AlternateContent>
        <mc:AlternateContent xmlns:mc="http://schemas.openxmlformats.org/markup-compatibility/2006">
          <mc:Choice Requires="x14">
            <control shapeId="147514" r:id="rId13" name="Check Box 58">
              <controlPr defaultSize="0" autoFill="0" autoLine="0" autoPict="0">
                <anchor moveWithCells="1">
                  <from>
                    <xdr:col>2</xdr:col>
                    <xdr:colOff>0</xdr:colOff>
                    <xdr:row>91</xdr:row>
                    <xdr:rowOff>304800</xdr:rowOff>
                  </from>
                  <to>
                    <xdr:col>3</xdr:col>
                    <xdr:colOff>30480</xdr:colOff>
                    <xdr:row>91</xdr:row>
                    <xdr:rowOff>518160</xdr:rowOff>
                  </to>
                </anchor>
              </controlPr>
            </control>
          </mc:Choice>
        </mc:AlternateContent>
        <mc:AlternateContent xmlns:mc="http://schemas.openxmlformats.org/markup-compatibility/2006">
          <mc:Choice Requires="x14">
            <control shapeId="147515" r:id="rId14" name="Check Box 59">
              <controlPr defaultSize="0" autoFill="0" autoLine="0" autoPict="0">
                <anchor moveWithCells="1">
                  <from>
                    <xdr:col>2</xdr:col>
                    <xdr:colOff>0</xdr:colOff>
                    <xdr:row>91</xdr:row>
                    <xdr:rowOff>480060</xdr:rowOff>
                  </from>
                  <to>
                    <xdr:col>3</xdr:col>
                    <xdr:colOff>30480</xdr:colOff>
                    <xdr:row>91</xdr:row>
                    <xdr:rowOff>685800</xdr:rowOff>
                  </to>
                </anchor>
              </controlPr>
            </control>
          </mc:Choice>
        </mc:AlternateContent>
        <mc:AlternateContent xmlns:mc="http://schemas.openxmlformats.org/markup-compatibility/2006">
          <mc:Choice Requires="x14">
            <control shapeId="147516" r:id="rId15" name="Check Box 60">
              <controlPr defaultSize="0" autoFill="0" autoLine="0" autoPict="0">
                <anchor moveWithCells="1">
                  <from>
                    <xdr:col>2</xdr:col>
                    <xdr:colOff>0</xdr:colOff>
                    <xdr:row>91</xdr:row>
                    <xdr:rowOff>640080</xdr:rowOff>
                  </from>
                  <to>
                    <xdr:col>3</xdr:col>
                    <xdr:colOff>30480</xdr:colOff>
                    <xdr:row>92</xdr:row>
                    <xdr:rowOff>152400</xdr:rowOff>
                  </to>
                </anchor>
              </controlPr>
            </control>
          </mc:Choice>
        </mc:AlternateContent>
        <mc:AlternateContent xmlns:mc="http://schemas.openxmlformats.org/markup-compatibility/2006">
          <mc:Choice Requires="x14">
            <control shapeId="147518" r:id="rId16" name="Check Box 62">
              <controlPr defaultSize="0" autoFill="0" autoLine="0" autoPict="0">
                <anchor moveWithCells="1">
                  <from>
                    <xdr:col>2</xdr:col>
                    <xdr:colOff>0</xdr:colOff>
                    <xdr:row>92</xdr:row>
                    <xdr:rowOff>106680</xdr:rowOff>
                  </from>
                  <to>
                    <xdr:col>3</xdr:col>
                    <xdr:colOff>30480</xdr:colOff>
                    <xdr:row>92</xdr:row>
                    <xdr:rowOff>327660</xdr:rowOff>
                  </to>
                </anchor>
              </controlPr>
            </control>
          </mc:Choice>
        </mc:AlternateContent>
        <mc:AlternateContent xmlns:mc="http://schemas.openxmlformats.org/markup-compatibility/2006">
          <mc:Choice Requires="x14">
            <control shapeId="147519" r:id="rId17" name="Check Box 63">
              <controlPr defaultSize="0" autoFill="0" autoLine="0" autoPict="0">
                <anchor moveWithCells="1">
                  <from>
                    <xdr:col>2</xdr:col>
                    <xdr:colOff>0</xdr:colOff>
                    <xdr:row>92</xdr:row>
                    <xdr:rowOff>259080</xdr:rowOff>
                  </from>
                  <to>
                    <xdr:col>3</xdr:col>
                    <xdr:colOff>30480</xdr:colOff>
                    <xdr:row>92</xdr:row>
                    <xdr:rowOff>480060</xdr:rowOff>
                  </to>
                </anchor>
              </controlPr>
            </control>
          </mc:Choice>
        </mc:AlternateContent>
        <mc:AlternateContent xmlns:mc="http://schemas.openxmlformats.org/markup-compatibility/2006">
          <mc:Choice Requires="x14">
            <control shapeId="147520" r:id="rId18" name="Check Box 64">
              <controlPr defaultSize="0" autoFill="0" autoLine="0" autoPict="0">
                <anchor moveWithCells="1">
                  <from>
                    <xdr:col>2</xdr:col>
                    <xdr:colOff>0</xdr:colOff>
                    <xdr:row>92</xdr:row>
                    <xdr:rowOff>441960</xdr:rowOff>
                  </from>
                  <to>
                    <xdr:col>3</xdr:col>
                    <xdr:colOff>30480</xdr:colOff>
                    <xdr:row>92</xdr:row>
                    <xdr:rowOff>647700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51"/>
  </sheetPr>
  <dimension ref="A2:X57"/>
  <sheetViews>
    <sheetView showGridLines="0" showZeros="0" view="pageBreakPreview" topLeftCell="A25" zoomScaleNormal="85" zoomScaleSheetLayoutView="100" workbookViewId="0">
      <selection activeCell="E49" sqref="E49"/>
    </sheetView>
  </sheetViews>
  <sheetFormatPr defaultColWidth="12" defaultRowHeight="13.2"/>
  <cols>
    <col min="1" max="1" width="5" style="31" customWidth="1"/>
    <col min="2" max="3" width="12" style="31" customWidth="1"/>
    <col min="4" max="6" width="12.625" style="31" customWidth="1"/>
    <col min="7" max="7" width="12.625" style="31" hidden="1" customWidth="1"/>
    <col min="8" max="9" width="12.625" style="31" customWidth="1"/>
    <col min="10" max="10" width="12.625" style="31" hidden="1" customWidth="1"/>
    <col min="11" max="12" width="12.875" style="31" customWidth="1"/>
    <col min="13" max="13" width="12.625" style="31" hidden="1" customWidth="1"/>
    <col min="14" max="14" width="6.125" style="31" customWidth="1"/>
    <col min="15" max="15" width="14.125" style="31" customWidth="1"/>
    <col min="16" max="16" width="20.5" style="31" customWidth="1"/>
    <col min="17" max="17" width="12.625" style="31" customWidth="1"/>
    <col min="18" max="19" width="14.125" style="31" customWidth="1"/>
    <col min="20" max="20" width="16.625" style="31" customWidth="1"/>
    <col min="21" max="21" width="5" style="31" customWidth="1"/>
    <col min="22" max="24" width="12" style="31" customWidth="1"/>
    <col min="25" max="16384" width="12" style="31"/>
  </cols>
  <sheetData>
    <row r="2" spans="1:24">
      <c r="A2" s="31" t="s">
        <v>1023</v>
      </c>
    </row>
    <row r="3" spans="1:24" ht="6.75" customHeight="1" thickBot="1"/>
    <row r="4" spans="1:24" ht="21.75" customHeight="1">
      <c r="A4" s="1247" t="s">
        <v>239</v>
      </c>
      <c r="B4" s="1248"/>
      <c r="C4" s="1248"/>
      <c r="D4" s="1249" t="str">
        <f>'1-1（省エネ）'!F4</f>
        <v xml:space="preserve"> </v>
      </c>
      <c r="E4" s="1250"/>
      <c r="F4" s="1250"/>
      <c r="G4" s="1250"/>
      <c r="H4" s="1251"/>
      <c r="M4" s="82"/>
    </row>
    <row r="5" spans="1:24" ht="21.75" customHeight="1">
      <c r="A5" s="1252" t="s">
        <v>238</v>
      </c>
      <c r="B5" s="1253"/>
      <c r="C5" s="1254"/>
      <c r="D5" s="1255" t="str">
        <f>'1-1（省エネ）'!M16</f>
        <v xml:space="preserve"> </v>
      </c>
      <c r="E5" s="1256"/>
      <c r="F5" s="1256"/>
      <c r="G5" s="1256"/>
      <c r="H5" s="1257"/>
      <c r="M5" s="82"/>
    </row>
    <row r="6" spans="1:24" ht="21.75" customHeight="1" thickBot="1">
      <c r="A6" s="1258" t="s">
        <v>265</v>
      </c>
      <c r="B6" s="1259"/>
      <c r="C6" s="1260"/>
      <c r="D6" s="1261" t="s">
        <v>253</v>
      </c>
      <c r="E6" s="1262"/>
      <c r="F6" s="1262"/>
      <c r="G6" s="1262"/>
      <c r="H6" s="1263"/>
      <c r="M6" s="82"/>
    </row>
    <row r="8" spans="1:24" ht="13.8" thickBot="1"/>
    <row r="9" spans="1:24" ht="30" customHeight="1">
      <c r="A9" s="1221" t="s">
        <v>232</v>
      </c>
      <c r="B9" s="1222"/>
      <c r="C9" s="1223"/>
      <c r="D9" s="1264" t="s">
        <v>237</v>
      </c>
      <c r="E9" s="1216" t="s">
        <v>236</v>
      </c>
      <c r="F9" s="1244"/>
      <c r="G9" s="1245" t="s">
        <v>233</v>
      </c>
      <c r="H9" s="1216" t="s">
        <v>235</v>
      </c>
      <c r="I9" s="1244"/>
      <c r="J9" s="1245" t="s">
        <v>233</v>
      </c>
      <c r="K9" s="1216" t="s">
        <v>234</v>
      </c>
      <c r="L9" s="1217"/>
      <c r="M9" s="1218" t="s">
        <v>233</v>
      </c>
      <c r="O9" s="1221" t="s">
        <v>232</v>
      </c>
      <c r="P9" s="1222"/>
      <c r="Q9" s="1223"/>
      <c r="R9" s="1230" t="s">
        <v>231</v>
      </c>
      <c r="S9" s="1231"/>
      <c r="T9" s="1232"/>
      <c r="V9" s="1233" t="s">
        <v>230</v>
      </c>
      <c r="W9" s="1234"/>
      <c r="X9" s="1235"/>
    </row>
    <row r="10" spans="1:24" ht="18.899999999999999" customHeight="1">
      <c r="A10" s="1224"/>
      <c r="B10" s="1225"/>
      <c r="C10" s="1226"/>
      <c r="D10" s="1265"/>
      <c r="E10" s="1236" t="s">
        <v>227</v>
      </c>
      <c r="F10" s="139" t="s">
        <v>229</v>
      </c>
      <c r="G10" s="1246"/>
      <c r="H10" s="1236" t="s">
        <v>227</v>
      </c>
      <c r="I10" s="139" t="s">
        <v>229</v>
      </c>
      <c r="J10" s="1246"/>
      <c r="K10" s="1236" t="s">
        <v>227</v>
      </c>
      <c r="L10" s="138" t="s">
        <v>229</v>
      </c>
      <c r="M10" s="1219"/>
      <c r="O10" s="1224"/>
      <c r="P10" s="1225"/>
      <c r="Q10" s="1226"/>
      <c r="R10" s="1236" t="s">
        <v>227</v>
      </c>
      <c r="S10" s="1238" t="s">
        <v>226</v>
      </c>
      <c r="T10" s="1240" t="s">
        <v>225</v>
      </c>
      <c r="V10" s="1242" t="s">
        <v>227</v>
      </c>
      <c r="W10" s="1238" t="s">
        <v>226</v>
      </c>
      <c r="X10" s="1240" t="s">
        <v>225</v>
      </c>
    </row>
    <row r="11" spans="1:24" ht="13.8" thickBot="1">
      <c r="A11" s="1227"/>
      <c r="B11" s="1228"/>
      <c r="C11" s="1229"/>
      <c r="D11" s="1266"/>
      <c r="E11" s="1237"/>
      <c r="F11" s="137" t="s">
        <v>224</v>
      </c>
      <c r="G11" s="1241"/>
      <c r="H11" s="1237"/>
      <c r="I11" s="137" t="s">
        <v>223</v>
      </c>
      <c r="J11" s="1241"/>
      <c r="K11" s="1237"/>
      <c r="L11" s="136" t="s">
        <v>222</v>
      </c>
      <c r="M11" s="1220"/>
      <c r="O11" s="1227"/>
      <c r="P11" s="1228"/>
      <c r="Q11" s="1229"/>
      <c r="R11" s="1237"/>
      <c r="S11" s="1239"/>
      <c r="T11" s="1241"/>
      <c r="V11" s="1243"/>
      <c r="W11" s="1239"/>
      <c r="X11" s="1241"/>
    </row>
    <row r="12" spans="1:24" ht="18" customHeight="1" thickTop="1">
      <c r="A12" s="1187" t="s">
        <v>221</v>
      </c>
      <c r="B12" s="1190" t="s">
        <v>220</v>
      </c>
      <c r="C12" s="1191"/>
      <c r="D12" s="98" t="s">
        <v>208</v>
      </c>
      <c r="E12" s="189"/>
      <c r="F12" s="157">
        <f t="shared" ref="F12:F39" si="0">ROUND(E12*$R12,2)</f>
        <v>0</v>
      </c>
      <c r="G12" s="222">
        <f t="shared" ref="G12:G35" si="1">E12*$R12*$V12*44/12</f>
        <v>0</v>
      </c>
      <c r="H12" s="279"/>
      <c r="I12" s="157">
        <f t="shared" ref="I12:I39" si="2">ROUND(H12*$R12,2)</f>
        <v>0</v>
      </c>
      <c r="J12" s="222">
        <f t="shared" ref="J12:J35" si="3">H12*$R12*$V12*44/12</f>
        <v>0</v>
      </c>
      <c r="K12" s="157">
        <f t="shared" ref="K12:K39" si="4">E12-H12</f>
        <v>0</v>
      </c>
      <c r="L12" s="170">
        <f t="shared" ref="L12:L39" si="5">ROUND(K12*$R12,2)</f>
        <v>0</v>
      </c>
      <c r="M12" s="134">
        <f t="shared" ref="M12:M35" si="6">K12*$R12*$V12*44/12</f>
        <v>0</v>
      </c>
      <c r="O12" s="1187" t="s">
        <v>221</v>
      </c>
      <c r="P12" s="1212" t="s">
        <v>220</v>
      </c>
      <c r="Q12" s="1213"/>
      <c r="R12" s="133">
        <v>38.200000000000003</v>
      </c>
      <c r="S12" s="132" t="s">
        <v>206</v>
      </c>
      <c r="T12" s="129"/>
      <c r="V12" s="131">
        <v>1.8700000000000001E-2</v>
      </c>
      <c r="W12" s="130" t="s">
        <v>180</v>
      </c>
      <c r="X12" s="129"/>
    </row>
    <row r="13" spans="1:24" ht="18" customHeight="1">
      <c r="A13" s="1188"/>
      <c r="B13" s="1214" t="s">
        <v>219</v>
      </c>
      <c r="C13" s="1215"/>
      <c r="D13" s="87" t="s">
        <v>208</v>
      </c>
      <c r="E13" s="190"/>
      <c r="F13" s="158">
        <f t="shared" si="0"/>
        <v>0</v>
      </c>
      <c r="G13" s="217">
        <f t="shared" si="1"/>
        <v>0</v>
      </c>
      <c r="H13" s="280"/>
      <c r="I13" s="158">
        <f t="shared" si="2"/>
        <v>0</v>
      </c>
      <c r="J13" s="217">
        <f t="shared" si="3"/>
        <v>0</v>
      </c>
      <c r="K13" s="158">
        <f t="shared" si="4"/>
        <v>0</v>
      </c>
      <c r="L13" s="171">
        <f t="shared" si="5"/>
        <v>0</v>
      </c>
      <c r="M13" s="105">
        <f t="shared" si="6"/>
        <v>0</v>
      </c>
      <c r="O13" s="1188"/>
      <c r="P13" s="1214" t="s">
        <v>219</v>
      </c>
      <c r="Q13" s="1215"/>
      <c r="R13" s="111">
        <v>35.299999999999997</v>
      </c>
      <c r="S13" s="94" t="s">
        <v>206</v>
      </c>
      <c r="T13" s="93"/>
      <c r="V13" s="107">
        <v>1.84E-2</v>
      </c>
      <c r="W13" s="94" t="s">
        <v>180</v>
      </c>
      <c r="X13" s="93"/>
    </row>
    <row r="14" spans="1:24" ht="18" customHeight="1">
      <c r="A14" s="1188"/>
      <c r="B14" s="1214" t="s">
        <v>218</v>
      </c>
      <c r="C14" s="1215"/>
      <c r="D14" s="87" t="s">
        <v>208</v>
      </c>
      <c r="E14" s="190"/>
      <c r="F14" s="158">
        <f t="shared" si="0"/>
        <v>0</v>
      </c>
      <c r="G14" s="217">
        <f t="shared" si="1"/>
        <v>0</v>
      </c>
      <c r="H14" s="280"/>
      <c r="I14" s="158">
        <f t="shared" si="2"/>
        <v>0</v>
      </c>
      <c r="J14" s="217">
        <f t="shared" si="3"/>
        <v>0</v>
      </c>
      <c r="K14" s="158">
        <f t="shared" si="4"/>
        <v>0</v>
      </c>
      <c r="L14" s="171">
        <f t="shared" si="5"/>
        <v>0</v>
      </c>
      <c r="M14" s="105">
        <f t="shared" si="6"/>
        <v>0</v>
      </c>
      <c r="O14" s="1188"/>
      <c r="P14" s="1214" t="s">
        <v>217</v>
      </c>
      <c r="Q14" s="1215"/>
      <c r="R14" s="111">
        <v>34.6</v>
      </c>
      <c r="S14" s="94" t="s">
        <v>206</v>
      </c>
      <c r="T14" s="93"/>
      <c r="V14" s="107">
        <v>1.83E-2</v>
      </c>
      <c r="W14" s="94" t="s">
        <v>180</v>
      </c>
      <c r="X14" s="93"/>
    </row>
    <row r="15" spans="1:24" ht="18" customHeight="1">
      <c r="A15" s="1188"/>
      <c r="B15" s="1214" t="s">
        <v>216</v>
      </c>
      <c r="C15" s="1215"/>
      <c r="D15" s="87" t="s">
        <v>208</v>
      </c>
      <c r="E15" s="190"/>
      <c r="F15" s="158">
        <f t="shared" si="0"/>
        <v>0</v>
      </c>
      <c r="G15" s="217">
        <f t="shared" si="1"/>
        <v>0</v>
      </c>
      <c r="H15" s="280"/>
      <c r="I15" s="158">
        <f t="shared" si="2"/>
        <v>0</v>
      </c>
      <c r="J15" s="217">
        <f t="shared" si="3"/>
        <v>0</v>
      </c>
      <c r="K15" s="158">
        <f t="shared" si="4"/>
        <v>0</v>
      </c>
      <c r="L15" s="171">
        <f t="shared" si="5"/>
        <v>0</v>
      </c>
      <c r="M15" s="105">
        <f t="shared" si="6"/>
        <v>0</v>
      </c>
      <c r="O15" s="1188"/>
      <c r="P15" s="1214" t="s">
        <v>216</v>
      </c>
      <c r="Q15" s="1215"/>
      <c r="R15" s="111">
        <v>33.6</v>
      </c>
      <c r="S15" s="94" t="s">
        <v>206</v>
      </c>
      <c r="T15" s="93"/>
      <c r="V15" s="107">
        <v>1.8200000000000001E-2</v>
      </c>
      <c r="W15" s="94" t="s">
        <v>180</v>
      </c>
      <c r="X15" s="93"/>
    </row>
    <row r="16" spans="1:24" ht="18" customHeight="1">
      <c r="A16" s="1188"/>
      <c r="B16" s="1192" t="s">
        <v>213</v>
      </c>
      <c r="C16" s="1193"/>
      <c r="D16" s="87" t="s">
        <v>208</v>
      </c>
      <c r="E16" s="190"/>
      <c r="F16" s="158">
        <f t="shared" si="0"/>
        <v>0</v>
      </c>
      <c r="G16" s="217">
        <f t="shared" si="1"/>
        <v>0</v>
      </c>
      <c r="H16" s="280"/>
      <c r="I16" s="158">
        <f t="shared" si="2"/>
        <v>0</v>
      </c>
      <c r="J16" s="217">
        <f t="shared" si="3"/>
        <v>0</v>
      </c>
      <c r="K16" s="158">
        <f t="shared" si="4"/>
        <v>0</v>
      </c>
      <c r="L16" s="171">
        <f t="shared" si="5"/>
        <v>0</v>
      </c>
      <c r="M16" s="105">
        <f t="shared" si="6"/>
        <v>0</v>
      </c>
      <c r="O16" s="1188"/>
      <c r="P16" s="1192" t="s">
        <v>213</v>
      </c>
      <c r="Q16" s="1193"/>
      <c r="R16" s="111">
        <v>36.700000000000003</v>
      </c>
      <c r="S16" s="94" t="s">
        <v>206</v>
      </c>
      <c r="T16" s="93"/>
      <c r="V16" s="107">
        <v>1.8499999999999999E-2</v>
      </c>
      <c r="W16" s="94" t="s">
        <v>180</v>
      </c>
      <c r="X16" s="93"/>
    </row>
    <row r="17" spans="1:24" ht="18" customHeight="1">
      <c r="A17" s="1188"/>
      <c r="B17" s="1192" t="s">
        <v>210</v>
      </c>
      <c r="C17" s="1193"/>
      <c r="D17" s="87" t="s">
        <v>208</v>
      </c>
      <c r="E17" s="190"/>
      <c r="F17" s="158">
        <f t="shared" si="0"/>
        <v>0</v>
      </c>
      <c r="G17" s="217">
        <f t="shared" si="1"/>
        <v>0</v>
      </c>
      <c r="H17" s="280"/>
      <c r="I17" s="158">
        <f t="shared" si="2"/>
        <v>0</v>
      </c>
      <c r="J17" s="217">
        <f t="shared" si="3"/>
        <v>0</v>
      </c>
      <c r="K17" s="158">
        <f t="shared" si="4"/>
        <v>0</v>
      </c>
      <c r="L17" s="171">
        <f t="shared" si="5"/>
        <v>0</v>
      </c>
      <c r="M17" s="105">
        <f t="shared" si="6"/>
        <v>0</v>
      </c>
      <c r="O17" s="1188"/>
      <c r="P17" s="1192" t="s">
        <v>210</v>
      </c>
      <c r="Q17" s="1193"/>
      <c r="R17" s="111">
        <v>37.700000000000003</v>
      </c>
      <c r="S17" s="94" t="s">
        <v>206</v>
      </c>
      <c r="T17" s="93"/>
      <c r="V17" s="107">
        <v>1.8700000000000001E-2</v>
      </c>
      <c r="W17" s="94" t="s">
        <v>180</v>
      </c>
      <c r="X17" s="93"/>
    </row>
    <row r="18" spans="1:24" ht="18" customHeight="1">
      <c r="A18" s="1188"/>
      <c r="B18" s="1192" t="s">
        <v>209</v>
      </c>
      <c r="C18" s="1193"/>
      <c r="D18" s="87" t="s">
        <v>208</v>
      </c>
      <c r="E18" s="190"/>
      <c r="F18" s="158">
        <f t="shared" si="0"/>
        <v>0</v>
      </c>
      <c r="G18" s="217">
        <f t="shared" si="1"/>
        <v>0</v>
      </c>
      <c r="H18" s="280"/>
      <c r="I18" s="158">
        <f t="shared" si="2"/>
        <v>0</v>
      </c>
      <c r="J18" s="217">
        <f t="shared" si="3"/>
        <v>0</v>
      </c>
      <c r="K18" s="158">
        <f t="shared" si="4"/>
        <v>0</v>
      </c>
      <c r="L18" s="171">
        <f t="shared" si="5"/>
        <v>0</v>
      </c>
      <c r="M18" s="105">
        <f t="shared" si="6"/>
        <v>0</v>
      </c>
      <c r="O18" s="1188"/>
      <c r="P18" s="1192" t="s">
        <v>209</v>
      </c>
      <c r="Q18" s="1193"/>
      <c r="R18" s="111">
        <v>39.1</v>
      </c>
      <c r="S18" s="94" t="s">
        <v>206</v>
      </c>
      <c r="T18" s="93"/>
      <c r="V18" s="107">
        <v>1.89E-2</v>
      </c>
      <c r="W18" s="94" t="s">
        <v>180</v>
      </c>
      <c r="X18" s="93"/>
    </row>
    <row r="19" spans="1:24" ht="18" customHeight="1">
      <c r="A19" s="1188"/>
      <c r="B19" s="1192" t="s">
        <v>207</v>
      </c>
      <c r="C19" s="1193"/>
      <c r="D19" s="87" t="s">
        <v>208</v>
      </c>
      <c r="E19" s="190"/>
      <c r="F19" s="158">
        <f t="shared" si="0"/>
        <v>0</v>
      </c>
      <c r="G19" s="217">
        <f t="shared" si="1"/>
        <v>0</v>
      </c>
      <c r="H19" s="280"/>
      <c r="I19" s="158">
        <f t="shared" si="2"/>
        <v>0</v>
      </c>
      <c r="J19" s="217">
        <f t="shared" si="3"/>
        <v>0</v>
      </c>
      <c r="K19" s="158">
        <f t="shared" si="4"/>
        <v>0</v>
      </c>
      <c r="L19" s="171">
        <f t="shared" si="5"/>
        <v>0</v>
      </c>
      <c r="M19" s="105">
        <f t="shared" si="6"/>
        <v>0</v>
      </c>
      <c r="O19" s="1188"/>
      <c r="P19" s="1192" t="s">
        <v>207</v>
      </c>
      <c r="Q19" s="1193"/>
      <c r="R19" s="111">
        <v>41.9</v>
      </c>
      <c r="S19" s="94" t="s">
        <v>206</v>
      </c>
      <c r="T19" s="93"/>
      <c r="V19" s="107">
        <v>1.95E-2</v>
      </c>
      <c r="W19" s="94" t="s">
        <v>180</v>
      </c>
      <c r="X19" s="93"/>
    </row>
    <row r="20" spans="1:24" ht="18" customHeight="1">
      <c r="A20" s="1188"/>
      <c r="B20" s="1192" t="s">
        <v>205</v>
      </c>
      <c r="C20" s="1193"/>
      <c r="D20" s="87" t="s">
        <v>192</v>
      </c>
      <c r="E20" s="190"/>
      <c r="F20" s="158">
        <f t="shared" si="0"/>
        <v>0</v>
      </c>
      <c r="G20" s="217">
        <f t="shared" si="1"/>
        <v>0</v>
      </c>
      <c r="H20" s="280"/>
      <c r="I20" s="158">
        <f t="shared" si="2"/>
        <v>0</v>
      </c>
      <c r="J20" s="217">
        <f t="shared" si="3"/>
        <v>0</v>
      </c>
      <c r="K20" s="158">
        <f t="shared" si="4"/>
        <v>0</v>
      </c>
      <c r="L20" s="171">
        <f t="shared" si="5"/>
        <v>0</v>
      </c>
      <c r="M20" s="105">
        <f t="shared" si="6"/>
        <v>0</v>
      </c>
      <c r="O20" s="1188"/>
      <c r="P20" s="1192" t="s">
        <v>205</v>
      </c>
      <c r="Q20" s="1193"/>
      <c r="R20" s="111">
        <v>40.9</v>
      </c>
      <c r="S20" s="94" t="s">
        <v>190</v>
      </c>
      <c r="T20" s="93"/>
      <c r="V20" s="107">
        <v>2.0799999999999999E-2</v>
      </c>
      <c r="W20" s="94" t="s">
        <v>180</v>
      </c>
      <c r="X20" s="93"/>
    </row>
    <row r="21" spans="1:24" ht="18" customHeight="1">
      <c r="A21" s="1188"/>
      <c r="B21" s="1192" t="s">
        <v>204</v>
      </c>
      <c r="C21" s="1193"/>
      <c r="D21" s="87" t="s">
        <v>192</v>
      </c>
      <c r="E21" s="190"/>
      <c r="F21" s="158">
        <f t="shared" si="0"/>
        <v>0</v>
      </c>
      <c r="G21" s="217">
        <f t="shared" si="1"/>
        <v>0</v>
      </c>
      <c r="H21" s="280"/>
      <c r="I21" s="158">
        <f t="shared" si="2"/>
        <v>0</v>
      </c>
      <c r="J21" s="217">
        <f t="shared" si="3"/>
        <v>0</v>
      </c>
      <c r="K21" s="158">
        <f t="shared" si="4"/>
        <v>0</v>
      </c>
      <c r="L21" s="171">
        <f t="shared" si="5"/>
        <v>0</v>
      </c>
      <c r="M21" s="105">
        <f t="shared" si="6"/>
        <v>0</v>
      </c>
      <c r="O21" s="1188"/>
      <c r="P21" s="1192" t="s">
        <v>204</v>
      </c>
      <c r="Q21" s="1193"/>
      <c r="R21" s="111">
        <v>29.9</v>
      </c>
      <c r="S21" s="94" t="s">
        <v>190</v>
      </c>
      <c r="T21" s="93"/>
      <c r="V21" s="107">
        <v>2.5399999999999999E-2</v>
      </c>
      <c r="W21" s="94" t="s">
        <v>180</v>
      </c>
      <c r="X21" s="93"/>
    </row>
    <row r="22" spans="1:24" ht="18" customHeight="1">
      <c r="A22" s="1188"/>
      <c r="B22" s="1206" t="s">
        <v>203</v>
      </c>
      <c r="C22" s="1206" t="s">
        <v>202</v>
      </c>
      <c r="D22" s="79" t="s">
        <v>192</v>
      </c>
      <c r="E22" s="191"/>
      <c r="F22" s="159">
        <f t="shared" si="0"/>
        <v>0</v>
      </c>
      <c r="G22" s="221">
        <f t="shared" si="1"/>
        <v>0</v>
      </c>
      <c r="H22" s="281"/>
      <c r="I22" s="159">
        <f t="shared" si="2"/>
        <v>0</v>
      </c>
      <c r="J22" s="221">
        <f t="shared" si="3"/>
        <v>0</v>
      </c>
      <c r="K22" s="159">
        <f t="shared" si="4"/>
        <v>0</v>
      </c>
      <c r="L22" s="172">
        <f t="shared" si="5"/>
        <v>0</v>
      </c>
      <c r="M22" s="127">
        <f t="shared" si="6"/>
        <v>0</v>
      </c>
      <c r="N22" s="31" t="s">
        <v>185</v>
      </c>
      <c r="O22" s="1188"/>
      <c r="P22" s="1206" t="s">
        <v>203</v>
      </c>
      <c r="Q22" s="80" t="s">
        <v>202</v>
      </c>
      <c r="R22" s="102">
        <v>50.8</v>
      </c>
      <c r="S22" s="100" t="s">
        <v>190</v>
      </c>
      <c r="T22" s="126"/>
      <c r="V22" s="101">
        <v>1.61E-2</v>
      </c>
      <c r="W22" s="100" t="s">
        <v>180</v>
      </c>
      <c r="X22" s="126"/>
    </row>
    <row r="23" spans="1:24" ht="18" customHeight="1">
      <c r="A23" s="1188"/>
      <c r="B23" s="1207"/>
      <c r="C23" s="1210"/>
      <c r="D23" s="41" t="s">
        <v>186</v>
      </c>
      <c r="E23" s="593"/>
      <c r="F23" s="554">
        <f t="shared" si="0"/>
        <v>0</v>
      </c>
      <c r="G23" s="555">
        <f t="shared" si="1"/>
        <v>0</v>
      </c>
      <c r="H23" s="594"/>
      <c r="I23" s="554">
        <f t="shared" si="2"/>
        <v>0</v>
      </c>
      <c r="J23" s="555">
        <f t="shared" si="3"/>
        <v>0</v>
      </c>
      <c r="K23" s="554">
        <f t="shared" ref="K23" si="7">E23-H23</f>
        <v>0</v>
      </c>
      <c r="L23" s="556">
        <f t="shared" ref="L23" si="8">ROUND(K23*$R23,2)</f>
        <v>0</v>
      </c>
      <c r="M23" s="557"/>
      <c r="O23" s="1188"/>
      <c r="P23" s="1207"/>
      <c r="Q23" s="80" t="s">
        <v>202</v>
      </c>
      <c r="R23" s="558">
        <v>110.9</v>
      </c>
      <c r="S23" s="113" t="s">
        <v>182</v>
      </c>
      <c r="T23" s="559"/>
      <c r="V23" s="561">
        <v>1.61E-2</v>
      </c>
      <c r="W23" s="119" t="s">
        <v>180</v>
      </c>
      <c r="X23" s="559"/>
    </row>
    <row r="24" spans="1:24" ht="18" customHeight="1">
      <c r="A24" s="1188"/>
      <c r="B24" s="1196"/>
      <c r="C24" s="42" t="s">
        <v>201</v>
      </c>
      <c r="D24" s="41" t="s">
        <v>186</v>
      </c>
      <c r="E24" s="192"/>
      <c r="F24" s="160">
        <f t="shared" si="0"/>
        <v>0</v>
      </c>
      <c r="G24" s="219">
        <f t="shared" si="1"/>
        <v>0</v>
      </c>
      <c r="H24" s="282"/>
      <c r="I24" s="160">
        <f t="shared" si="2"/>
        <v>0</v>
      </c>
      <c r="J24" s="219">
        <f t="shared" si="3"/>
        <v>0</v>
      </c>
      <c r="K24" s="160">
        <f t="shared" si="4"/>
        <v>0</v>
      </c>
      <c r="L24" s="173">
        <f t="shared" si="5"/>
        <v>0</v>
      </c>
      <c r="M24" s="116">
        <f t="shared" si="6"/>
        <v>0</v>
      </c>
      <c r="O24" s="1188"/>
      <c r="P24" s="1196"/>
      <c r="Q24" s="42" t="s">
        <v>201</v>
      </c>
      <c r="R24" s="115">
        <v>44.9</v>
      </c>
      <c r="S24" s="113" t="s">
        <v>182</v>
      </c>
      <c r="T24" s="112"/>
      <c r="V24" s="114">
        <v>1.4200000000000001E-2</v>
      </c>
      <c r="W24" s="113" t="s">
        <v>180</v>
      </c>
      <c r="X24" s="112"/>
    </row>
    <row r="25" spans="1:24" ht="18" customHeight="1">
      <c r="A25" s="1188"/>
      <c r="B25" s="1195" t="s">
        <v>200</v>
      </c>
      <c r="C25" s="80" t="s">
        <v>199</v>
      </c>
      <c r="D25" s="79" t="s">
        <v>192</v>
      </c>
      <c r="E25" s="191"/>
      <c r="F25" s="159">
        <f t="shared" si="0"/>
        <v>0</v>
      </c>
      <c r="G25" s="221">
        <f t="shared" si="1"/>
        <v>0</v>
      </c>
      <c r="H25" s="281"/>
      <c r="I25" s="159">
        <f t="shared" si="2"/>
        <v>0</v>
      </c>
      <c r="J25" s="221">
        <f t="shared" si="3"/>
        <v>0</v>
      </c>
      <c r="K25" s="159">
        <f t="shared" si="4"/>
        <v>0</v>
      </c>
      <c r="L25" s="172">
        <f t="shared" si="5"/>
        <v>0</v>
      </c>
      <c r="M25" s="127">
        <f t="shared" si="6"/>
        <v>0</v>
      </c>
      <c r="O25" s="1188"/>
      <c r="P25" s="1195" t="s">
        <v>200</v>
      </c>
      <c r="Q25" s="80" t="s">
        <v>199</v>
      </c>
      <c r="R25" s="102">
        <v>54.6</v>
      </c>
      <c r="S25" s="100" t="s">
        <v>190</v>
      </c>
      <c r="T25" s="126"/>
      <c r="V25" s="101">
        <v>1.35E-2</v>
      </c>
      <c r="W25" s="100" t="s">
        <v>180</v>
      </c>
      <c r="X25" s="126"/>
    </row>
    <row r="26" spans="1:24" ht="18" customHeight="1">
      <c r="A26" s="1188"/>
      <c r="B26" s="1196"/>
      <c r="C26" s="42" t="s">
        <v>198</v>
      </c>
      <c r="D26" s="41" t="s">
        <v>186</v>
      </c>
      <c r="E26" s="192"/>
      <c r="F26" s="160">
        <f t="shared" si="0"/>
        <v>0</v>
      </c>
      <c r="G26" s="219">
        <f t="shared" si="1"/>
        <v>0</v>
      </c>
      <c r="H26" s="282"/>
      <c r="I26" s="160">
        <f t="shared" si="2"/>
        <v>0</v>
      </c>
      <c r="J26" s="219">
        <f t="shared" si="3"/>
        <v>0</v>
      </c>
      <c r="K26" s="160">
        <f t="shared" si="4"/>
        <v>0</v>
      </c>
      <c r="L26" s="173">
        <f t="shared" si="5"/>
        <v>0</v>
      </c>
      <c r="M26" s="116">
        <f t="shared" si="6"/>
        <v>0</v>
      </c>
      <c r="O26" s="1188"/>
      <c r="P26" s="1196"/>
      <c r="Q26" s="42" t="s">
        <v>198</v>
      </c>
      <c r="R26" s="115">
        <v>43.5</v>
      </c>
      <c r="S26" s="113" t="s">
        <v>182</v>
      </c>
      <c r="T26" s="112"/>
      <c r="V26" s="114">
        <v>1.3899999999999999E-2</v>
      </c>
      <c r="W26" s="113" t="s">
        <v>180</v>
      </c>
      <c r="X26" s="112"/>
    </row>
    <row r="27" spans="1:24" ht="18" customHeight="1">
      <c r="A27" s="1188"/>
      <c r="B27" s="1208" t="s">
        <v>197</v>
      </c>
      <c r="C27" s="80" t="s">
        <v>196</v>
      </c>
      <c r="D27" s="79" t="s">
        <v>192</v>
      </c>
      <c r="E27" s="191"/>
      <c r="F27" s="159">
        <f t="shared" si="0"/>
        <v>0</v>
      </c>
      <c r="G27" s="221">
        <f t="shared" si="1"/>
        <v>0</v>
      </c>
      <c r="H27" s="281"/>
      <c r="I27" s="159">
        <f t="shared" si="2"/>
        <v>0</v>
      </c>
      <c r="J27" s="221">
        <f t="shared" si="3"/>
        <v>0</v>
      </c>
      <c r="K27" s="159">
        <f t="shared" si="4"/>
        <v>0</v>
      </c>
      <c r="L27" s="172">
        <f t="shared" si="5"/>
        <v>0</v>
      </c>
      <c r="M27" s="127">
        <f t="shared" si="6"/>
        <v>0</v>
      </c>
      <c r="O27" s="1188"/>
      <c r="P27" s="1208" t="s">
        <v>197</v>
      </c>
      <c r="Q27" s="80" t="s">
        <v>196</v>
      </c>
      <c r="R27" s="102">
        <v>29</v>
      </c>
      <c r="S27" s="100" t="s">
        <v>190</v>
      </c>
      <c r="T27" s="126"/>
      <c r="V27" s="101">
        <v>2.4500000000000001E-2</v>
      </c>
      <c r="W27" s="100" t="s">
        <v>180</v>
      </c>
      <c r="X27" s="126"/>
    </row>
    <row r="28" spans="1:24" ht="18" customHeight="1">
      <c r="A28" s="1188"/>
      <c r="B28" s="1209"/>
      <c r="C28" s="122" t="s">
        <v>195</v>
      </c>
      <c r="D28" s="125" t="s">
        <v>192</v>
      </c>
      <c r="E28" s="193"/>
      <c r="F28" s="161">
        <f t="shared" si="0"/>
        <v>0</v>
      </c>
      <c r="G28" s="220">
        <f t="shared" si="1"/>
        <v>0</v>
      </c>
      <c r="H28" s="283"/>
      <c r="I28" s="161">
        <f t="shared" si="2"/>
        <v>0</v>
      </c>
      <c r="J28" s="220">
        <f t="shared" si="3"/>
        <v>0</v>
      </c>
      <c r="K28" s="161">
        <f t="shared" si="4"/>
        <v>0</v>
      </c>
      <c r="L28" s="174">
        <f t="shared" si="5"/>
        <v>0</v>
      </c>
      <c r="M28" s="123">
        <f t="shared" si="6"/>
        <v>0</v>
      </c>
      <c r="O28" s="1188"/>
      <c r="P28" s="1209"/>
      <c r="Q28" s="122" t="s">
        <v>195</v>
      </c>
      <c r="R28" s="121">
        <v>25.7</v>
      </c>
      <c r="S28" s="119" t="s">
        <v>190</v>
      </c>
      <c r="T28" s="118"/>
      <c r="V28" s="120">
        <v>2.47E-2</v>
      </c>
      <c r="W28" s="119" t="s">
        <v>180</v>
      </c>
      <c r="X28" s="118"/>
    </row>
    <row r="29" spans="1:24" ht="18" customHeight="1">
      <c r="A29" s="1188"/>
      <c r="B29" s="1186"/>
      <c r="C29" s="42" t="s">
        <v>194</v>
      </c>
      <c r="D29" s="41" t="s">
        <v>192</v>
      </c>
      <c r="E29" s="192"/>
      <c r="F29" s="160">
        <f t="shared" si="0"/>
        <v>0</v>
      </c>
      <c r="G29" s="219">
        <f t="shared" si="1"/>
        <v>0</v>
      </c>
      <c r="H29" s="282"/>
      <c r="I29" s="160">
        <f t="shared" si="2"/>
        <v>0</v>
      </c>
      <c r="J29" s="219">
        <f t="shared" si="3"/>
        <v>0</v>
      </c>
      <c r="K29" s="160">
        <f t="shared" si="4"/>
        <v>0</v>
      </c>
      <c r="L29" s="173">
        <f t="shared" si="5"/>
        <v>0</v>
      </c>
      <c r="M29" s="116">
        <f t="shared" si="6"/>
        <v>0</v>
      </c>
      <c r="O29" s="1188"/>
      <c r="P29" s="1186"/>
      <c r="Q29" s="42" t="s">
        <v>194</v>
      </c>
      <c r="R29" s="115">
        <v>26.9</v>
      </c>
      <c r="S29" s="113" t="s">
        <v>190</v>
      </c>
      <c r="T29" s="112"/>
      <c r="V29" s="114">
        <v>2.5499999999999998E-2</v>
      </c>
      <c r="W29" s="113" t="s">
        <v>180</v>
      </c>
      <c r="X29" s="112"/>
    </row>
    <row r="30" spans="1:24" ht="18" customHeight="1">
      <c r="A30" s="1188"/>
      <c r="B30" s="1192" t="s">
        <v>193</v>
      </c>
      <c r="C30" s="1193"/>
      <c r="D30" s="87" t="s">
        <v>192</v>
      </c>
      <c r="E30" s="190"/>
      <c r="F30" s="158">
        <f t="shared" si="0"/>
        <v>0</v>
      </c>
      <c r="G30" s="217">
        <f t="shared" si="1"/>
        <v>0</v>
      </c>
      <c r="H30" s="280"/>
      <c r="I30" s="158">
        <f t="shared" si="2"/>
        <v>0</v>
      </c>
      <c r="J30" s="217">
        <f t="shared" si="3"/>
        <v>0</v>
      </c>
      <c r="K30" s="158">
        <f t="shared" si="4"/>
        <v>0</v>
      </c>
      <c r="L30" s="171">
        <f t="shared" si="5"/>
        <v>0</v>
      </c>
      <c r="M30" s="105">
        <f t="shared" si="6"/>
        <v>0</v>
      </c>
      <c r="O30" s="1188"/>
      <c r="P30" s="1192" t="s">
        <v>193</v>
      </c>
      <c r="Q30" s="1193"/>
      <c r="R30" s="111">
        <v>29.4</v>
      </c>
      <c r="S30" s="94" t="s">
        <v>190</v>
      </c>
      <c r="T30" s="93"/>
      <c r="V30" s="107">
        <v>2.9399999999999999E-2</v>
      </c>
      <c r="W30" s="94" t="s">
        <v>180</v>
      </c>
      <c r="X30" s="93"/>
    </row>
    <row r="31" spans="1:24" ht="18" customHeight="1">
      <c r="A31" s="1188"/>
      <c r="B31" s="1192" t="s">
        <v>191</v>
      </c>
      <c r="C31" s="1193"/>
      <c r="D31" s="87" t="s">
        <v>192</v>
      </c>
      <c r="E31" s="190"/>
      <c r="F31" s="158">
        <f t="shared" si="0"/>
        <v>0</v>
      </c>
      <c r="G31" s="217">
        <f t="shared" si="1"/>
        <v>0</v>
      </c>
      <c r="H31" s="280"/>
      <c r="I31" s="158">
        <f t="shared" si="2"/>
        <v>0</v>
      </c>
      <c r="J31" s="217">
        <f t="shared" si="3"/>
        <v>0</v>
      </c>
      <c r="K31" s="158">
        <f t="shared" si="4"/>
        <v>0</v>
      </c>
      <c r="L31" s="171">
        <f t="shared" si="5"/>
        <v>0</v>
      </c>
      <c r="M31" s="105">
        <f t="shared" si="6"/>
        <v>0</v>
      </c>
      <c r="O31" s="1188"/>
      <c r="P31" s="1192" t="s">
        <v>191</v>
      </c>
      <c r="Q31" s="1193"/>
      <c r="R31" s="111">
        <v>37.299999999999997</v>
      </c>
      <c r="S31" s="94" t="s">
        <v>190</v>
      </c>
      <c r="T31" s="93"/>
      <c r="V31" s="107">
        <v>2.0899999999999998E-2</v>
      </c>
      <c r="W31" s="94" t="s">
        <v>180</v>
      </c>
      <c r="X31" s="93"/>
    </row>
    <row r="32" spans="1:24" ht="18" customHeight="1">
      <c r="A32" s="1188"/>
      <c r="B32" s="1192" t="s">
        <v>189</v>
      </c>
      <c r="C32" s="1193"/>
      <c r="D32" s="41" t="s">
        <v>186</v>
      </c>
      <c r="E32" s="190"/>
      <c r="F32" s="158">
        <f t="shared" si="0"/>
        <v>0</v>
      </c>
      <c r="G32" s="217">
        <f t="shared" si="1"/>
        <v>0</v>
      </c>
      <c r="H32" s="280"/>
      <c r="I32" s="158">
        <f t="shared" si="2"/>
        <v>0</v>
      </c>
      <c r="J32" s="217">
        <f t="shared" si="3"/>
        <v>0</v>
      </c>
      <c r="K32" s="158">
        <f t="shared" si="4"/>
        <v>0</v>
      </c>
      <c r="L32" s="171">
        <f t="shared" si="5"/>
        <v>0</v>
      </c>
      <c r="M32" s="105">
        <f t="shared" si="6"/>
        <v>0</v>
      </c>
      <c r="O32" s="1188"/>
      <c r="P32" s="1192" t="s">
        <v>189</v>
      </c>
      <c r="Q32" s="1193"/>
      <c r="R32" s="111">
        <v>21.1</v>
      </c>
      <c r="S32" s="94" t="s">
        <v>182</v>
      </c>
      <c r="T32" s="93"/>
      <c r="V32" s="107">
        <v>1.0999999999999999E-2</v>
      </c>
      <c r="W32" s="94" t="s">
        <v>180</v>
      </c>
      <c r="X32" s="93"/>
    </row>
    <row r="33" spans="1:24" ht="18" customHeight="1">
      <c r="A33" s="1188"/>
      <c r="B33" s="1192" t="s">
        <v>188</v>
      </c>
      <c r="C33" s="1193"/>
      <c r="D33" s="41" t="s">
        <v>186</v>
      </c>
      <c r="E33" s="190"/>
      <c r="F33" s="158">
        <f t="shared" si="0"/>
        <v>0</v>
      </c>
      <c r="G33" s="217">
        <f t="shared" si="1"/>
        <v>0</v>
      </c>
      <c r="H33" s="280"/>
      <c r="I33" s="158">
        <f t="shared" si="2"/>
        <v>0</v>
      </c>
      <c r="J33" s="217">
        <f t="shared" si="3"/>
        <v>0</v>
      </c>
      <c r="K33" s="158">
        <f t="shared" si="4"/>
        <v>0</v>
      </c>
      <c r="L33" s="171">
        <f t="shared" si="5"/>
        <v>0</v>
      </c>
      <c r="M33" s="105">
        <f t="shared" si="6"/>
        <v>0</v>
      </c>
      <c r="O33" s="1188"/>
      <c r="P33" s="1192" t="s">
        <v>188</v>
      </c>
      <c r="Q33" s="1193"/>
      <c r="R33" s="96">
        <v>3.41</v>
      </c>
      <c r="S33" s="94" t="s">
        <v>182</v>
      </c>
      <c r="T33" s="93"/>
      <c r="V33" s="107">
        <v>2.63E-2</v>
      </c>
      <c r="W33" s="94" t="s">
        <v>180</v>
      </c>
      <c r="X33" s="93"/>
    </row>
    <row r="34" spans="1:24" ht="18" customHeight="1">
      <c r="A34" s="1188"/>
      <c r="B34" s="1200" t="s">
        <v>187</v>
      </c>
      <c r="C34" s="1201"/>
      <c r="D34" s="110" t="s">
        <v>186</v>
      </c>
      <c r="E34" s="194"/>
      <c r="F34" s="162">
        <f t="shared" si="0"/>
        <v>0</v>
      </c>
      <c r="G34" s="218">
        <f t="shared" si="1"/>
        <v>0</v>
      </c>
      <c r="H34" s="284"/>
      <c r="I34" s="162">
        <f t="shared" si="2"/>
        <v>0</v>
      </c>
      <c r="J34" s="218">
        <f t="shared" si="3"/>
        <v>0</v>
      </c>
      <c r="K34" s="162">
        <f t="shared" si="4"/>
        <v>0</v>
      </c>
      <c r="L34" s="175">
        <f t="shared" si="5"/>
        <v>0</v>
      </c>
      <c r="M34" s="108">
        <f t="shared" si="6"/>
        <v>0</v>
      </c>
      <c r="O34" s="1188"/>
      <c r="P34" s="1200" t="s">
        <v>187</v>
      </c>
      <c r="Q34" s="1201"/>
      <c r="R34" s="96">
        <v>8.41</v>
      </c>
      <c r="S34" s="94" t="s">
        <v>182</v>
      </c>
      <c r="T34" s="93"/>
      <c r="V34" s="107">
        <v>3.8399999999999997E-2</v>
      </c>
      <c r="W34" s="94" t="s">
        <v>180</v>
      </c>
      <c r="X34" s="93"/>
    </row>
    <row r="35" spans="1:24" ht="18" customHeight="1">
      <c r="A35" s="1188"/>
      <c r="B35" s="103" t="s">
        <v>184</v>
      </c>
      <c r="C35" s="103" t="s">
        <v>183</v>
      </c>
      <c r="D35" s="87" t="s">
        <v>186</v>
      </c>
      <c r="E35" s="190"/>
      <c r="F35" s="158">
        <f t="shared" si="0"/>
        <v>0</v>
      </c>
      <c r="G35" s="217">
        <f t="shared" si="1"/>
        <v>0</v>
      </c>
      <c r="H35" s="280"/>
      <c r="I35" s="158">
        <f t="shared" si="2"/>
        <v>0</v>
      </c>
      <c r="J35" s="217">
        <f t="shared" si="3"/>
        <v>0</v>
      </c>
      <c r="K35" s="158">
        <f t="shared" si="4"/>
        <v>0</v>
      </c>
      <c r="L35" s="171">
        <f t="shared" si="5"/>
        <v>0</v>
      </c>
      <c r="M35" s="105">
        <f t="shared" si="6"/>
        <v>0</v>
      </c>
      <c r="N35" s="31" t="s">
        <v>185</v>
      </c>
      <c r="O35" s="1188"/>
      <c r="P35" s="104" t="s">
        <v>184</v>
      </c>
      <c r="Q35" s="103" t="s">
        <v>183</v>
      </c>
      <c r="R35" s="102">
        <v>45</v>
      </c>
      <c r="S35" s="100" t="s">
        <v>182</v>
      </c>
      <c r="T35" s="99" t="s">
        <v>181</v>
      </c>
      <c r="V35" s="101">
        <v>1.3599999999999999E-2</v>
      </c>
      <c r="W35" s="100" t="s">
        <v>180</v>
      </c>
      <c r="X35" s="99" t="s">
        <v>179</v>
      </c>
    </row>
    <row r="36" spans="1:24" ht="18" customHeight="1">
      <c r="A36" s="1188"/>
      <c r="B36" s="1202" t="s">
        <v>178</v>
      </c>
      <c r="C36" s="1203"/>
      <c r="D36" s="98" t="s">
        <v>171</v>
      </c>
      <c r="E36" s="189"/>
      <c r="F36" s="163">
        <f t="shared" si="0"/>
        <v>0</v>
      </c>
      <c r="G36" s="216">
        <f>E36*$V36</f>
        <v>0</v>
      </c>
      <c r="H36" s="189"/>
      <c r="I36" s="163">
        <f t="shared" si="2"/>
        <v>0</v>
      </c>
      <c r="J36" s="216">
        <f>H36*$V36</f>
        <v>0</v>
      </c>
      <c r="K36" s="163">
        <f t="shared" si="4"/>
        <v>0</v>
      </c>
      <c r="L36" s="176">
        <f t="shared" si="5"/>
        <v>0</v>
      </c>
      <c r="M36" s="92">
        <f>K36*$V36</f>
        <v>0</v>
      </c>
      <c r="O36" s="1188"/>
      <c r="P36" s="1202" t="s">
        <v>178</v>
      </c>
      <c r="Q36" s="1203"/>
      <c r="R36" s="96">
        <v>1.02</v>
      </c>
      <c r="S36" s="94" t="s">
        <v>174</v>
      </c>
      <c r="T36" s="93"/>
      <c r="V36" s="95">
        <v>0.06</v>
      </c>
      <c r="W36" s="94" t="s">
        <v>173</v>
      </c>
      <c r="X36" s="93"/>
    </row>
    <row r="37" spans="1:24" ht="18" customHeight="1">
      <c r="A37" s="1188"/>
      <c r="B37" s="1192" t="s">
        <v>177</v>
      </c>
      <c r="C37" s="1193"/>
      <c r="D37" s="87" t="s">
        <v>171</v>
      </c>
      <c r="E37" s="190"/>
      <c r="F37" s="164">
        <f t="shared" si="0"/>
        <v>0</v>
      </c>
      <c r="G37" s="216">
        <f>E37*$V37</f>
        <v>0</v>
      </c>
      <c r="H37" s="190"/>
      <c r="I37" s="164">
        <f t="shared" si="2"/>
        <v>0</v>
      </c>
      <c r="J37" s="216">
        <f>H37*$V37</f>
        <v>0</v>
      </c>
      <c r="K37" s="164">
        <f t="shared" si="4"/>
        <v>0</v>
      </c>
      <c r="L37" s="177">
        <f t="shared" si="5"/>
        <v>0</v>
      </c>
      <c r="M37" s="92">
        <f>K37*$V37</f>
        <v>0</v>
      </c>
      <c r="O37" s="1188"/>
      <c r="P37" s="1192" t="s">
        <v>177</v>
      </c>
      <c r="Q37" s="1193"/>
      <c r="R37" s="96">
        <v>1.36</v>
      </c>
      <c r="S37" s="94" t="s">
        <v>174</v>
      </c>
      <c r="T37" s="93"/>
      <c r="V37" s="95">
        <v>5.7000000000000002E-2</v>
      </c>
      <c r="W37" s="94" t="s">
        <v>173</v>
      </c>
      <c r="X37" s="93"/>
    </row>
    <row r="38" spans="1:24" ht="18" customHeight="1">
      <c r="A38" s="1188"/>
      <c r="B38" s="1192" t="s">
        <v>176</v>
      </c>
      <c r="C38" s="1193"/>
      <c r="D38" s="87" t="s">
        <v>171</v>
      </c>
      <c r="E38" s="190"/>
      <c r="F38" s="164">
        <f t="shared" si="0"/>
        <v>0</v>
      </c>
      <c r="G38" s="216">
        <f>E38*$V38</f>
        <v>0</v>
      </c>
      <c r="H38" s="190"/>
      <c r="I38" s="164">
        <f t="shared" si="2"/>
        <v>0</v>
      </c>
      <c r="J38" s="216">
        <f>H38*$V38</f>
        <v>0</v>
      </c>
      <c r="K38" s="164">
        <f t="shared" si="4"/>
        <v>0</v>
      </c>
      <c r="L38" s="177">
        <f t="shared" si="5"/>
        <v>0</v>
      </c>
      <c r="M38" s="92">
        <f>K38*$V38</f>
        <v>0</v>
      </c>
      <c r="O38" s="1188"/>
      <c r="P38" s="1192" t="s">
        <v>176</v>
      </c>
      <c r="Q38" s="1193"/>
      <c r="R38" s="96">
        <v>1.36</v>
      </c>
      <c r="S38" s="94" t="s">
        <v>174</v>
      </c>
      <c r="T38" s="93"/>
      <c r="V38" s="95">
        <v>5.7000000000000002E-2</v>
      </c>
      <c r="W38" s="94" t="s">
        <v>173</v>
      </c>
      <c r="X38" s="93"/>
    </row>
    <row r="39" spans="1:24" ht="18" customHeight="1" thickBot="1">
      <c r="A39" s="1188"/>
      <c r="B39" s="1192" t="s">
        <v>175</v>
      </c>
      <c r="C39" s="1193"/>
      <c r="D39" s="87" t="s">
        <v>171</v>
      </c>
      <c r="E39" s="190"/>
      <c r="F39" s="164">
        <f t="shared" si="0"/>
        <v>0</v>
      </c>
      <c r="G39" s="216">
        <f>E39*$V39</f>
        <v>0</v>
      </c>
      <c r="H39" s="190"/>
      <c r="I39" s="164">
        <f t="shared" si="2"/>
        <v>0</v>
      </c>
      <c r="J39" s="216">
        <f>H39*$V39</f>
        <v>0</v>
      </c>
      <c r="K39" s="164">
        <f t="shared" si="4"/>
        <v>0</v>
      </c>
      <c r="L39" s="177">
        <f t="shared" si="5"/>
        <v>0</v>
      </c>
      <c r="M39" s="92">
        <f>K39*$V39</f>
        <v>0</v>
      </c>
      <c r="O39" s="1211"/>
      <c r="P39" s="1204" t="s">
        <v>175</v>
      </c>
      <c r="Q39" s="1205"/>
      <c r="R39" s="91">
        <v>1.36</v>
      </c>
      <c r="S39" s="89" t="s">
        <v>174</v>
      </c>
      <c r="T39" s="88"/>
      <c r="V39" s="90">
        <v>5.7000000000000002E-2</v>
      </c>
      <c r="W39" s="89" t="s">
        <v>173</v>
      </c>
      <c r="X39" s="88"/>
    </row>
    <row r="40" spans="1:24" ht="18" customHeight="1" thickBot="1">
      <c r="A40" s="1189"/>
      <c r="B40" s="1172" t="s">
        <v>172</v>
      </c>
      <c r="C40" s="1172"/>
      <c r="D40" s="87" t="s">
        <v>171</v>
      </c>
      <c r="E40" s="278"/>
      <c r="F40" s="165">
        <f>SUM(F12:F39)</f>
        <v>0</v>
      </c>
      <c r="G40" s="215">
        <f>SUM(G12:G39)</f>
        <v>0</v>
      </c>
      <c r="H40" s="278"/>
      <c r="I40" s="165">
        <f>SUM(I12:I39)</f>
        <v>0</v>
      </c>
      <c r="J40" s="215">
        <f>SUM(J12:J39)</f>
        <v>0</v>
      </c>
      <c r="K40" s="278"/>
      <c r="L40" s="178">
        <f>SUM(L12:L39)</f>
        <v>0</v>
      </c>
      <c r="M40" s="84">
        <f>SUM(M12:M39)</f>
        <v>0</v>
      </c>
      <c r="O40" s="59"/>
      <c r="P40" s="83"/>
      <c r="Q40" s="83"/>
      <c r="R40" s="82"/>
      <c r="V40" s="82"/>
      <c r="X40" s="81"/>
    </row>
    <row r="41" spans="1:24" ht="18" customHeight="1">
      <c r="A41" s="1194" t="s">
        <v>169</v>
      </c>
      <c r="B41" s="1195" t="s">
        <v>170</v>
      </c>
      <c r="C41" s="80" t="s">
        <v>167</v>
      </c>
      <c r="D41" s="79" t="s">
        <v>152</v>
      </c>
      <c r="E41" s="195"/>
      <c r="F41" s="166">
        <f>ROUND(E41*$R41,2)</f>
        <v>0</v>
      </c>
      <c r="G41" s="214">
        <f>E41*$V41</f>
        <v>0</v>
      </c>
      <c r="H41" s="191"/>
      <c r="I41" s="166">
        <f>ROUND(H41*$R41,2)</f>
        <v>0</v>
      </c>
      <c r="J41" s="214">
        <f>H41*$V41</f>
        <v>0</v>
      </c>
      <c r="K41" s="166">
        <f>E41-H41</f>
        <v>0</v>
      </c>
      <c r="L41" s="179">
        <f>ROUND(K41*$R41,2)</f>
        <v>0</v>
      </c>
      <c r="M41" s="77">
        <f>K41*$V41</f>
        <v>0</v>
      </c>
      <c r="O41" s="1183" t="s">
        <v>169</v>
      </c>
      <c r="P41" s="1198" t="s">
        <v>168</v>
      </c>
      <c r="Q41" s="76" t="s">
        <v>167</v>
      </c>
      <c r="R41" s="75">
        <v>9.9700000000000006</v>
      </c>
      <c r="S41" s="72" t="s">
        <v>164</v>
      </c>
      <c r="T41" s="74"/>
      <c r="V41" s="73">
        <v>0.309</v>
      </c>
      <c r="W41" s="72" t="s">
        <v>163</v>
      </c>
      <c r="X41" s="71" t="s">
        <v>162</v>
      </c>
    </row>
    <row r="42" spans="1:24" ht="18" customHeight="1" thickBot="1">
      <c r="A42" s="1184"/>
      <c r="B42" s="1196"/>
      <c r="C42" s="42" t="s">
        <v>165</v>
      </c>
      <c r="D42" s="41" t="s">
        <v>152</v>
      </c>
      <c r="E42" s="196"/>
      <c r="F42" s="167">
        <f>ROUND(E42*$R42,2)</f>
        <v>0</v>
      </c>
      <c r="G42" s="213">
        <f>E42*$V42</f>
        <v>0</v>
      </c>
      <c r="H42" s="192"/>
      <c r="I42" s="167">
        <f>ROUND(H42*$R42,2)</f>
        <v>0</v>
      </c>
      <c r="J42" s="213">
        <f>H42*$V42</f>
        <v>0</v>
      </c>
      <c r="K42" s="167">
        <f>E42-H42</f>
        <v>0</v>
      </c>
      <c r="L42" s="180">
        <f>ROUND(K42*$R42,2)</f>
        <v>0</v>
      </c>
      <c r="M42" s="69">
        <f>K42*$V42</f>
        <v>0</v>
      </c>
      <c r="O42" s="1197"/>
      <c r="P42" s="1199"/>
      <c r="Q42" s="68" t="s">
        <v>165</v>
      </c>
      <c r="R42" s="67">
        <v>9.2799999999999994</v>
      </c>
      <c r="S42" s="64" t="s">
        <v>164</v>
      </c>
      <c r="T42" s="66"/>
      <c r="V42" s="65">
        <v>0.309</v>
      </c>
      <c r="W42" s="64" t="s">
        <v>163</v>
      </c>
      <c r="X42" s="63" t="s">
        <v>162</v>
      </c>
    </row>
    <row r="43" spans="1:24" ht="18" customHeight="1" thickBot="1">
      <c r="A43" s="62"/>
      <c r="B43" s="1175" t="s">
        <v>161</v>
      </c>
      <c r="C43" s="1175"/>
      <c r="D43" s="61" t="s">
        <v>152</v>
      </c>
      <c r="E43" s="168">
        <f t="shared" ref="E43:J43" si="9">SUM(E41:E42)</f>
        <v>0</v>
      </c>
      <c r="F43" s="168">
        <f t="shared" si="9"/>
        <v>0</v>
      </c>
      <c r="G43" s="168">
        <f t="shared" si="9"/>
        <v>0</v>
      </c>
      <c r="H43" s="168">
        <f t="shared" si="9"/>
        <v>0</v>
      </c>
      <c r="I43" s="168">
        <f t="shared" si="9"/>
        <v>0</v>
      </c>
      <c r="J43" s="168">
        <f t="shared" si="9"/>
        <v>0</v>
      </c>
      <c r="K43" s="168">
        <f>E43-H43</f>
        <v>0</v>
      </c>
      <c r="L43" s="181">
        <f>SUM(L41:L42)</f>
        <v>0</v>
      </c>
      <c r="M43" s="60">
        <f>SUM(M41:M42)</f>
        <v>0</v>
      </c>
      <c r="O43" s="59"/>
      <c r="P43" s="1176"/>
      <c r="Q43" s="1176"/>
    </row>
    <row r="44" spans="1:24" ht="23.25" customHeight="1" thickTop="1" thickBot="1">
      <c r="A44" s="1177" t="s">
        <v>160</v>
      </c>
      <c r="B44" s="1178"/>
      <c r="C44" s="1178"/>
      <c r="D44" s="1178"/>
      <c r="E44" s="1178"/>
      <c r="F44" s="169">
        <f>F40+F43</f>
        <v>0</v>
      </c>
      <c r="G44" s="58">
        <f>G40+G43</f>
        <v>0</v>
      </c>
      <c r="H44" s="57"/>
      <c r="I44" s="169">
        <f>I40+I43</f>
        <v>0</v>
      </c>
      <c r="J44" s="58">
        <f>J40+J43</f>
        <v>0</v>
      </c>
      <c r="K44" s="57"/>
      <c r="L44" s="182">
        <f>L40+L43</f>
        <v>0</v>
      </c>
      <c r="M44" s="56">
        <f>M40+M43</f>
        <v>0</v>
      </c>
    </row>
    <row r="45" spans="1:24" ht="23.25" customHeight="1" thickBot="1">
      <c r="A45" s="48"/>
      <c r="B45" s="48"/>
      <c r="C45" s="48"/>
      <c r="D45" s="48"/>
      <c r="E45" s="48"/>
      <c r="F45" s="55"/>
      <c r="G45" s="55"/>
      <c r="H45" s="55"/>
      <c r="I45" s="55"/>
      <c r="J45" s="55"/>
      <c r="K45" s="55"/>
      <c r="L45" s="55"/>
      <c r="M45" s="52"/>
    </row>
    <row r="46" spans="1:24" ht="23.25" customHeight="1">
      <c r="A46" s="1179" t="s">
        <v>159</v>
      </c>
      <c r="B46" s="1180"/>
      <c r="C46" s="1180"/>
      <c r="D46" s="1180"/>
      <c r="E46" s="1180"/>
      <c r="F46" s="185">
        <f>ROUND(F44*0.0258,2)</f>
        <v>0</v>
      </c>
      <c r="G46" s="54"/>
      <c r="H46" s="53"/>
      <c r="I46" s="185">
        <f>ROUND(I44*0.0258,2)</f>
        <v>0</v>
      </c>
      <c r="J46" s="54"/>
      <c r="K46" s="53"/>
      <c r="L46" s="184">
        <f>ROUND(L44*0.0258,2)</f>
        <v>0</v>
      </c>
      <c r="M46" s="52"/>
    </row>
    <row r="47" spans="1:24" ht="23.25" customHeight="1" thickBot="1">
      <c r="A47" s="1181" t="s">
        <v>158</v>
      </c>
      <c r="B47" s="1182"/>
      <c r="C47" s="1182"/>
      <c r="D47" s="1182"/>
      <c r="E47" s="1182"/>
      <c r="F47" s="186">
        <f>ROUND(G44,2)</f>
        <v>0</v>
      </c>
      <c r="G47" s="51"/>
      <c r="H47" s="50"/>
      <c r="I47" s="186">
        <f>ROUND(J44,2)</f>
        <v>0</v>
      </c>
      <c r="J47" s="51"/>
      <c r="K47" s="50"/>
      <c r="L47" s="183">
        <f>ROUND(M44,2)</f>
        <v>0</v>
      </c>
      <c r="M47" s="49"/>
    </row>
    <row r="48" spans="1:24" ht="23.25" customHeight="1" thickBot="1">
      <c r="A48" s="48"/>
      <c r="B48" s="47"/>
      <c r="C48" s="47"/>
      <c r="D48" s="47"/>
      <c r="E48" s="47"/>
      <c r="F48" s="46"/>
      <c r="G48" s="46"/>
      <c r="H48" s="46"/>
      <c r="I48" s="46"/>
      <c r="J48" s="46"/>
      <c r="K48" s="46"/>
      <c r="L48" s="46"/>
      <c r="M48" s="46"/>
    </row>
    <row r="49" spans="1:15" ht="18" customHeight="1">
      <c r="A49" s="1183" t="s">
        <v>157</v>
      </c>
      <c r="B49" s="1185" t="s">
        <v>156</v>
      </c>
      <c r="C49" s="45" t="s">
        <v>155</v>
      </c>
      <c r="D49" s="44" t="s">
        <v>152</v>
      </c>
      <c r="E49" s="207"/>
      <c r="F49" s="43"/>
      <c r="G49" s="39"/>
    </row>
    <row r="50" spans="1:15" ht="18" customHeight="1">
      <c r="A50" s="1184"/>
      <c r="B50" s="1186"/>
      <c r="C50" s="42" t="s">
        <v>154</v>
      </c>
      <c r="D50" s="41" t="s">
        <v>152</v>
      </c>
      <c r="E50" s="208"/>
      <c r="F50" s="40"/>
      <c r="G50" s="39"/>
    </row>
    <row r="51" spans="1:15" ht="18" customHeight="1" thickBot="1">
      <c r="A51" s="140"/>
      <c r="B51" s="1173" t="s">
        <v>153</v>
      </c>
      <c r="C51" s="1173"/>
      <c r="D51" s="38" t="s">
        <v>152</v>
      </c>
      <c r="E51" s="187">
        <f>SUM(E49:E50)</f>
        <v>0</v>
      </c>
      <c r="F51" s="37">
        <f>SUM(F49:F50)</f>
        <v>0</v>
      </c>
      <c r="G51" s="36"/>
    </row>
    <row r="52" spans="1:15" ht="12" customHeight="1">
      <c r="A52" s="1174" t="s">
        <v>151</v>
      </c>
      <c r="B52" s="1174"/>
      <c r="C52" s="1174"/>
      <c r="D52" s="1174"/>
      <c r="E52" s="1174"/>
      <c r="F52" s="1174"/>
      <c r="G52" s="1174"/>
      <c r="H52" s="1174"/>
      <c r="I52" s="1174"/>
      <c r="J52" s="1174"/>
      <c r="K52" s="1174"/>
      <c r="L52" s="1174"/>
      <c r="M52" s="35"/>
      <c r="O52" s="31" t="s">
        <v>150</v>
      </c>
    </row>
    <row r="53" spans="1:15" ht="12" customHeight="1">
      <c r="A53" s="1174"/>
      <c r="B53" s="1174"/>
      <c r="C53" s="1174"/>
      <c r="D53" s="1174"/>
      <c r="E53" s="1174"/>
      <c r="F53" s="1174"/>
      <c r="G53" s="1174"/>
      <c r="H53" s="1174"/>
      <c r="I53" s="1174"/>
      <c r="J53" s="1174"/>
      <c r="K53" s="1174"/>
      <c r="L53" s="1174"/>
      <c r="M53" s="35"/>
    </row>
    <row r="54" spans="1:15" ht="12" customHeight="1">
      <c r="A54" s="1174"/>
      <c r="B54" s="1174"/>
      <c r="C54" s="1174"/>
      <c r="D54" s="1174"/>
      <c r="E54" s="1174"/>
      <c r="F54" s="1174"/>
      <c r="G54" s="1174"/>
      <c r="H54" s="1174"/>
      <c r="I54" s="1174"/>
      <c r="J54" s="1174"/>
      <c r="K54" s="1174"/>
      <c r="L54" s="1174"/>
      <c r="M54" s="35"/>
    </row>
    <row r="55" spans="1:15" ht="12" customHeight="1">
      <c r="A55" s="1174"/>
      <c r="B55" s="1174"/>
      <c r="C55" s="1174"/>
      <c r="D55" s="1174"/>
      <c r="E55" s="1174"/>
      <c r="F55" s="1174"/>
      <c r="G55" s="1174"/>
      <c r="H55" s="1174"/>
      <c r="I55" s="1174"/>
      <c r="J55" s="1174"/>
      <c r="K55" s="1174"/>
      <c r="L55" s="1174"/>
      <c r="M55" s="35"/>
    </row>
    <row r="56" spans="1:15" ht="12" customHeight="1">
      <c r="A56" s="34" t="s">
        <v>149</v>
      </c>
      <c r="B56" s="33"/>
      <c r="C56" s="33"/>
      <c r="D56" s="33"/>
      <c r="E56" s="33"/>
      <c r="F56" s="32"/>
      <c r="G56" s="32"/>
      <c r="H56" s="32"/>
      <c r="I56" s="32"/>
      <c r="J56" s="32"/>
      <c r="K56" s="33"/>
      <c r="L56" s="33"/>
      <c r="M56" s="32"/>
      <c r="O56" s="31" t="s">
        <v>148</v>
      </c>
    </row>
    <row r="57" spans="1:15" ht="5.25" customHeight="1"/>
  </sheetData>
  <sheetProtection selectLockedCells="1"/>
  <mergeCells count="87">
    <mergeCell ref="H9:I9"/>
    <mergeCell ref="J9:J11"/>
    <mergeCell ref="A4:C4"/>
    <mergeCell ref="D4:H4"/>
    <mergeCell ref="A5:C5"/>
    <mergeCell ref="D5:H5"/>
    <mergeCell ref="A6:C6"/>
    <mergeCell ref="D6:H6"/>
    <mergeCell ref="E10:E11"/>
    <mergeCell ref="H10:H11"/>
    <mergeCell ref="A9:C11"/>
    <mergeCell ref="D9:D11"/>
    <mergeCell ref="E9:F9"/>
    <mergeCell ref="G9:G11"/>
    <mergeCell ref="K9:L9"/>
    <mergeCell ref="M9:M11"/>
    <mergeCell ref="O9:Q11"/>
    <mergeCell ref="R9:T9"/>
    <mergeCell ref="V9:X9"/>
    <mergeCell ref="K10:K11"/>
    <mergeCell ref="R10:R11"/>
    <mergeCell ref="S10:S11"/>
    <mergeCell ref="T10:T11"/>
    <mergeCell ref="V10:V11"/>
    <mergeCell ref="W10:W11"/>
    <mergeCell ref="X10:X11"/>
    <mergeCell ref="B19:C19"/>
    <mergeCell ref="P19:Q19"/>
    <mergeCell ref="B20:C20"/>
    <mergeCell ref="P20:Q20"/>
    <mergeCell ref="B21:C21"/>
    <mergeCell ref="P21:Q21"/>
    <mergeCell ref="O12:O39"/>
    <mergeCell ref="P12:Q12"/>
    <mergeCell ref="B13:C13"/>
    <mergeCell ref="P13:Q13"/>
    <mergeCell ref="B14:C14"/>
    <mergeCell ref="P14:Q14"/>
    <mergeCell ref="B15:C15"/>
    <mergeCell ref="P15:Q15"/>
    <mergeCell ref="B16:C16"/>
    <mergeCell ref="P16:Q16"/>
    <mergeCell ref="B22:B24"/>
    <mergeCell ref="P22:P24"/>
    <mergeCell ref="B25:B26"/>
    <mergeCell ref="P25:P26"/>
    <mergeCell ref="B27:B29"/>
    <mergeCell ref="P27:P29"/>
    <mergeCell ref="C22:C23"/>
    <mergeCell ref="B30:C30"/>
    <mergeCell ref="P30:Q30"/>
    <mergeCell ref="B31:C31"/>
    <mergeCell ref="P31:Q31"/>
    <mergeCell ref="B32:C32"/>
    <mergeCell ref="P32:Q32"/>
    <mergeCell ref="B33:C33"/>
    <mergeCell ref="P33:Q33"/>
    <mergeCell ref="A41:A42"/>
    <mergeCell ref="B41:B42"/>
    <mergeCell ref="O41:O42"/>
    <mergeCell ref="P41:P42"/>
    <mergeCell ref="B34:C34"/>
    <mergeCell ref="P34:Q34"/>
    <mergeCell ref="B36:C36"/>
    <mergeCell ref="P36:Q36"/>
    <mergeCell ref="B37:C37"/>
    <mergeCell ref="P37:Q37"/>
    <mergeCell ref="B38:C38"/>
    <mergeCell ref="P38:Q38"/>
    <mergeCell ref="B39:C39"/>
    <mergeCell ref="P39:Q39"/>
    <mergeCell ref="B40:C40"/>
    <mergeCell ref="B51:C51"/>
    <mergeCell ref="A52:L55"/>
    <mergeCell ref="B43:C43"/>
    <mergeCell ref="P43:Q43"/>
    <mergeCell ref="A44:E44"/>
    <mergeCell ref="A46:E46"/>
    <mergeCell ref="A47:E47"/>
    <mergeCell ref="A49:A50"/>
    <mergeCell ref="B49:B50"/>
    <mergeCell ref="A12:A40"/>
    <mergeCell ref="B12:C12"/>
    <mergeCell ref="B17:C17"/>
    <mergeCell ref="P17:Q17"/>
    <mergeCell ref="B18:C18"/>
    <mergeCell ref="P18:Q18"/>
  </mergeCells>
  <phoneticPr fontId="6"/>
  <printOptions horizontalCentered="1"/>
  <pageMargins left="0.78740157480314965" right="0.78740157480314965" top="0.59055118110236227" bottom="0.39370078740157483" header="0.39370078740157483" footer="0.39370078740157483"/>
  <pageSetup paperSize="9" scale="81" orientation="portrait" blackAndWhite="1" r:id="rId1"/>
  <headerFooter alignWithMargins="0"/>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E53"/>
  <sheetViews>
    <sheetView view="pageBreakPreview" zoomScaleNormal="100" zoomScaleSheetLayoutView="100" workbookViewId="0">
      <selection sqref="A1:D1"/>
    </sheetView>
  </sheetViews>
  <sheetFormatPr defaultColWidth="9.375" defaultRowHeight="12"/>
  <cols>
    <col min="1" max="1" width="27.875" style="349" customWidth="1"/>
    <col min="2" max="3" width="5.875" style="349" customWidth="1"/>
    <col min="4" max="4" width="92.625" style="349" customWidth="1"/>
    <col min="5" max="16384" width="9.375" style="349"/>
  </cols>
  <sheetData>
    <row r="1" spans="1:5" ht="33" customHeight="1">
      <c r="A1" s="1281" t="s">
        <v>1030</v>
      </c>
      <c r="B1" s="1281"/>
      <c r="C1" s="1281"/>
      <c r="D1" s="1281"/>
      <c r="E1" s="348"/>
    </row>
    <row r="2" spans="1:5" ht="33" customHeight="1">
      <c r="A2" s="350" t="s">
        <v>574</v>
      </c>
      <c r="B2" s="350"/>
      <c r="C2" s="350"/>
      <c r="D2" s="703" t="str">
        <f>"申請者名　"&amp;採択申請書!V11</f>
        <v xml:space="preserve">申請者名　 </v>
      </c>
      <c r="E2" s="348"/>
    </row>
    <row r="3" spans="1:5" ht="33" customHeight="1">
      <c r="A3" s="351"/>
      <c r="B3" s="352" t="s">
        <v>273</v>
      </c>
      <c r="C3" s="352" t="s">
        <v>274</v>
      </c>
      <c r="D3" s="353" t="s">
        <v>275</v>
      </c>
      <c r="E3" s="348"/>
    </row>
    <row r="4" spans="1:5" ht="33" customHeight="1">
      <c r="A4" s="1267" t="s">
        <v>276</v>
      </c>
      <c r="B4" s="1269"/>
      <c r="C4" s="1270"/>
      <c r="D4" s="354" t="s">
        <v>277</v>
      </c>
      <c r="E4" s="348"/>
    </row>
    <row r="5" spans="1:5" ht="33" customHeight="1">
      <c r="A5" s="1268"/>
      <c r="B5" s="1269"/>
      <c r="C5" s="1270"/>
      <c r="D5" s="355" t="s">
        <v>278</v>
      </c>
      <c r="E5" s="348"/>
    </row>
    <row r="6" spans="1:5" ht="33" customHeight="1">
      <c r="A6" s="1268"/>
      <c r="B6" s="1269"/>
      <c r="C6" s="1270"/>
      <c r="D6" s="355" t="s">
        <v>279</v>
      </c>
      <c r="E6" s="348"/>
    </row>
    <row r="7" spans="1:5" ht="33" customHeight="1">
      <c r="A7" s="1268"/>
      <c r="B7" s="1269"/>
      <c r="C7" s="1270"/>
      <c r="D7" s="540" t="s">
        <v>732</v>
      </c>
      <c r="E7" s="348"/>
    </row>
    <row r="8" spans="1:5" ht="33" customHeight="1">
      <c r="A8" s="1268"/>
      <c r="B8" s="1269"/>
      <c r="C8" s="1270"/>
      <c r="D8" s="355" t="s">
        <v>280</v>
      </c>
      <c r="E8" s="348"/>
    </row>
    <row r="9" spans="1:5" ht="33" customHeight="1">
      <c r="A9" s="1278"/>
      <c r="B9" s="1269"/>
      <c r="C9" s="1270"/>
      <c r="D9" s="355" t="s">
        <v>571</v>
      </c>
      <c r="E9" s="348"/>
    </row>
    <row r="10" spans="1:5" ht="33" customHeight="1">
      <c r="A10" s="356"/>
      <c r="B10" s="356"/>
      <c r="C10" s="356"/>
      <c r="D10" s="356"/>
      <c r="E10" s="348"/>
    </row>
    <row r="11" spans="1:5" ht="33" customHeight="1">
      <c r="A11" s="351" t="s">
        <v>281</v>
      </c>
      <c r="B11" s="352" t="s">
        <v>273</v>
      </c>
      <c r="C11" s="352" t="s">
        <v>274</v>
      </c>
      <c r="D11" s="353" t="s">
        <v>275</v>
      </c>
      <c r="E11" s="348"/>
    </row>
    <row r="12" spans="1:5" ht="33" customHeight="1">
      <c r="A12" s="1267" t="s">
        <v>579</v>
      </c>
      <c r="B12" s="1269"/>
      <c r="C12" s="1270"/>
      <c r="D12" s="355" t="s">
        <v>283</v>
      </c>
      <c r="E12" s="348"/>
    </row>
    <row r="13" spans="1:5" ht="33" customHeight="1">
      <c r="A13" s="1278"/>
      <c r="B13" s="1269"/>
      <c r="C13" s="1270"/>
      <c r="D13" s="355" t="s">
        <v>1024</v>
      </c>
      <c r="E13" s="348"/>
    </row>
    <row r="14" spans="1:5" ht="33" customHeight="1">
      <c r="A14" s="1267" t="s">
        <v>580</v>
      </c>
      <c r="B14" s="1275" t="s">
        <v>284</v>
      </c>
      <c r="C14" s="1276"/>
      <c r="D14" s="1277"/>
      <c r="E14" s="348"/>
    </row>
    <row r="15" spans="1:5" ht="33" customHeight="1">
      <c r="A15" s="1268"/>
      <c r="B15" s="1269"/>
      <c r="C15" s="1270"/>
      <c r="D15" s="537" t="s">
        <v>714</v>
      </c>
      <c r="E15" s="348"/>
    </row>
    <row r="16" spans="1:5" ht="33" customHeight="1">
      <c r="A16" s="1268"/>
      <c r="B16" s="1269"/>
      <c r="C16" s="1270"/>
      <c r="D16" s="355" t="s">
        <v>775</v>
      </c>
      <c r="E16" s="348"/>
    </row>
    <row r="17" spans="1:5" ht="33" customHeight="1">
      <c r="A17" s="1268"/>
      <c r="B17" s="1275" t="s">
        <v>285</v>
      </c>
      <c r="C17" s="1276"/>
      <c r="D17" s="1277"/>
      <c r="E17" s="348"/>
    </row>
    <row r="18" spans="1:5" ht="30.75" customHeight="1">
      <c r="A18" s="1268"/>
      <c r="B18" s="1269"/>
      <c r="C18" s="1270"/>
      <c r="D18" s="355" t="s">
        <v>286</v>
      </c>
      <c r="E18" s="348"/>
    </row>
    <row r="19" spans="1:5" ht="30.75" customHeight="1">
      <c r="A19" s="1268"/>
      <c r="B19" s="1269"/>
      <c r="C19" s="1270"/>
      <c r="D19" s="354" t="s">
        <v>1047</v>
      </c>
      <c r="E19" s="348"/>
    </row>
    <row r="20" spans="1:5" ht="30.75" customHeight="1">
      <c r="A20" s="1268"/>
      <c r="B20" s="1279"/>
      <c r="C20" s="1280"/>
      <c r="D20" s="540" t="s">
        <v>720</v>
      </c>
      <c r="E20" s="348"/>
    </row>
    <row r="21" spans="1:5" ht="30.75" customHeight="1">
      <c r="A21" s="1268"/>
      <c r="B21" s="1269"/>
      <c r="C21" s="1270"/>
      <c r="D21" s="355" t="s">
        <v>704</v>
      </c>
      <c r="E21" s="348"/>
    </row>
    <row r="22" spans="1:5" ht="30.75" customHeight="1">
      <c r="A22" s="1268"/>
      <c r="B22" s="1269"/>
      <c r="C22" s="1270"/>
      <c r="D22" s="355" t="s">
        <v>288</v>
      </c>
      <c r="E22" s="348"/>
    </row>
    <row r="23" spans="1:5" ht="30.75" customHeight="1">
      <c r="A23" s="1268"/>
      <c r="B23" s="1269"/>
      <c r="C23" s="1270"/>
      <c r="D23" s="354" t="s">
        <v>289</v>
      </c>
      <c r="E23" s="348"/>
    </row>
    <row r="24" spans="1:5" ht="30.75" customHeight="1">
      <c r="A24" s="1268"/>
      <c r="B24" s="1269"/>
      <c r="C24" s="1270"/>
      <c r="D24" s="355" t="s">
        <v>576</v>
      </c>
      <c r="E24" s="348"/>
    </row>
    <row r="25" spans="1:5" ht="33" customHeight="1">
      <c r="A25" s="1268"/>
      <c r="B25" s="1275" t="s">
        <v>291</v>
      </c>
      <c r="C25" s="1276"/>
      <c r="D25" s="1277"/>
      <c r="E25" s="348"/>
    </row>
    <row r="26" spans="1:5" ht="46.5" customHeight="1">
      <c r="A26" s="1268"/>
      <c r="B26" s="1269"/>
      <c r="C26" s="1270"/>
      <c r="D26" s="354" t="s">
        <v>292</v>
      </c>
      <c r="E26" s="348"/>
    </row>
    <row r="27" spans="1:5" ht="33" customHeight="1">
      <c r="A27" s="1268"/>
      <c r="B27" s="1269"/>
      <c r="C27" s="1270"/>
      <c r="D27" s="354" t="s">
        <v>702</v>
      </c>
      <c r="E27" s="348"/>
    </row>
    <row r="28" spans="1:5" ht="33" customHeight="1">
      <c r="A28" s="1268"/>
      <c r="B28" s="1275" t="s">
        <v>293</v>
      </c>
      <c r="C28" s="1276"/>
      <c r="D28" s="1277"/>
      <c r="E28" s="348"/>
    </row>
    <row r="29" spans="1:5" ht="33" customHeight="1">
      <c r="A29" s="1268"/>
      <c r="B29" s="1269"/>
      <c r="C29" s="1270"/>
      <c r="D29" s="355" t="s">
        <v>294</v>
      </c>
      <c r="E29" s="348"/>
    </row>
    <row r="30" spans="1:5" ht="33" customHeight="1">
      <c r="A30" s="1278"/>
      <c r="B30" s="1269"/>
      <c r="C30" s="1270"/>
      <c r="D30" s="355" t="s">
        <v>295</v>
      </c>
      <c r="E30" s="348"/>
    </row>
    <row r="31" spans="1:5" ht="33" customHeight="1">
      <c r="A31" s="359"/>
      <c r="B31" s="360"/>
      <c r="C31" s="360"/>
      <c r="D31" s="361" t="s">
        <v>296</v>
      </c>
      <c r="E31" s="348"/>
    </row>
    <row r="32" spans="1:5" ht="33" customHeight="1">
      <c r="A32" s="351" t="s">
        <v>281</v>
      </c>
      <c r="B32" s="352" t="s">
        <v>273</v>
      </c>
      <c r="C32" s="352" t="s">
        <v>274</v>
      </c>
      <c r="D32" s="353" t="s">
        <v>275</v>
      </c>
      <c r="E32" s="348"/>
    </row>
    <row r="33" spans="1:5" ht="33" customHeight="1">
      <c r="A33" s="1267" t="s">
        <v>297</v>
      </c>
      <c r="B33" s="1269"/>
      <c r="C33" s="1270"/>
      <c r="D33" s="354" t="s">
        <v>298</v>
      </c>
      <c r="E33" s="348"/>
    </row>
    <row r="34" spans="1:5" ht="33" customHeight="1">
      <c r="A34" s="1268"/>
      <c r="B34" s="1269"/>
      <c r="C34" s="1270"/>
      <c r="D34" s="354" t="s">
        <v>581</v>
      </c>
      <c r="E34" s="348"/>
    </row>
    <row r="35" spans="1:5" ht="33" customHeight="1">
      <c r="A35" s="1278"/>
      <c r="B35" s="1269"/>
      <c r="C35" s="1270"/>
      <c r="D35" s="354" t="s">
        <v>300</v>
      </c>
      <c r="E35" s="348"/>
    </row>
    <row r="36" spans="1:5" ht="33" customHeight="1">
      <c r="A36" s="1267" t="s">
        <v>1025</v>
      </c>
      <c r="B36" s="1269"/>
      <c r="C36" s="1270"/>
      <c r="D36" s="355" t="s">
        <v>301</v>
      </c>
      <c r="E36" s="348"/>
    </row>
    <row r="37" spans="1:5" ht="33" customHeight="1">
      <c r="A37" s="1273"/>
      <c r="B37" s="1269"/>
      <c r="C37" s="1270"/>
      <c r="D37" s="355" t="s">
        <v>302</v>
      </c>
      <c r="E37" s="348"/>
    </row>
    <row r="38" spans="1:5" ht="33" customHeight="1">
      <c r="A38" s="1273"/>
      <c r="B38" s="1269"/>
      <c r="C38" s="1270"/>
      <c r="D38" s="355" t="s">
        <v>876</v>
      </c>
      <c r="E38" s="348"/>
    </row>
    <row r="39" spans="1:5" ht="33" customHeight="1">
      <c r="A39" s="1274"/>
      <c r="B39" s="1269"/>
      <c r="C39" s="1270"/>
      <c r="D39" s="354" t="s">
        <v>877</v>
      </c>
      <c r="E39" s="348"/>
    </row>
    <row r="40" spans="1:5" ht="33" customHeight="1">
      <c r="A40" s="1272" t="s">
        <v>304</v>
      </c>
      <c r="B40" s="1269"/>
      <c r="C40" s="1270"/>
      <c r="D40" s="354" t="s">
        <v>305</v>
      </c>
      <c r="E40" s="348"/>
    </row>
    <row r="41" spans="1:5" ht="33" customHeight="1">
      <c r="A41" s="1273"/>
      <c r="B41" s="1269"/>
      <c r="C41" s="1270"/>
      <c r="D41" s="354" t="s">
        <v>306</v>
      </c>
      <c r="E41" s="348"/>
    </row>
    <row r="42" spans="1:5" ht="33" customHeight="1">
      <c r="A42" s="1273"/>
      <c r="B42" s="1269"/>
      <c r="C42" s="1270"/>
      <c r="D42" s="354" t="s">
        <v>307</v>
      </c>
      <c r="E42" s="348"/>
    </row>
    <row r="43" spans="1:5" ht="33" customHeight="1">
      <c r="A43" s="1274"/>
      <c r="B43" s="1269"/>
      <c r="C43" s="1270"/>
      <c r="D43" s="354" t="s">
        <v>308</v>
      </c>
      <c r="E43" s="348"/>
    </row>
    <row r="44" spans="1:5" ht="33" customHeight="1">
      <c r="A44" s="1267" t="s">
        <v>309</v>
      </c>
      <c r="B44" s="1269"/>
      <c r="C44" s="1270"/>
      <c r="D44" s="354" t="s">
        <v>310</v>
      </c>
      <c r="E44" s="348"/>
    </row>
    <row r="45" spans="1:5" ht="33" customHeight="1">
      <c r="A45" s="1268"/>
      <c r="B45" s="1269"/>
      <c r="C45" s="1270"/>
      <c r="D45" s="354" t="s">
        <v>777</v>
      </c>
      <c r="E45" s="348"/>
    </row>
    <row r="46" spans="1:5" ht="33" customHeight="1">
      <c r="A46" s="538" t="s">
        <v>113</v>
      </c>
      <c r="B46" s="1271" t="s">
        <v>311</v>
      </c>
      <c r="C46" s="1270"/>
      <c r="D46" s="354" t="s">
        <v>733</v>
      </c>
      <c r="E46" s="348"/>
    </row>
    <row r="47" spans="1:5" ht="33" customHeight="1">
      <c r="A47" s="362" t="s">
        <v>312</v>
      </c>
      <c r="B47" s="1269"/>
      <c r="C47" s="1270"/>
      <c r="D47" s="355" t="s">
        <v>313</v>
      </c>
      <c r="E47" s="348"/>
    </row>
    <row r="48" spans="1:5" ht="33" customHeight="1">
      <c r="A48" s="362" t="s">
        <v>1026</v>
      </c>
      <c r="B48" s="357"/>
      <c r="C48" s="358"/>
      <c r="D48" s="354" t="s">
        <v>322</v>
      </c>
      <c r="E48" s="348"/>
    </row>
    <row r="49" spans="1:5" ht="33" customHeight="1">
      <c r="A49" s="362" t="s">
        <v>1027</v>
      </c>
      <c r="B49" s="364"/>
      <c r="C49" s="365"/>
      <c r="D49" s="354" t="s">
        <v>674</v>
      </c>
      <c r="E49" s="348"/>
    </row>
    <row r="50" spans="1:5" ht="33" customHeight="1">
      <c r="A50" s="1267" t="s">
        <v>323</v>
      </c>
      <c r="B50" s="1269"/>
      <c r="C50" s="1270"/>
      <c r="D50" s="354" t="s">
        <v>324</v>
      </c>
      <c r="E50" s="348"/>
    </row>
    <row r="51" spans="1:5" ht="33" customHeight="1">
      <c r="A51" s="1268"/>
      <c r="B51" s="1269"/>
      <c r="C51" s="1270"/>
      <c r="D51" s="354" t="s">
        <v>828</v>
      </c>
      <c r="E51" s="348"/>
    </row>
    <row r="52" spans="1:5" ht="33" customHeight="1">
      <c r="A52" s="1282"/>
      <c r="B52" s="1269"/>
      <c r="C52" s="1270"/>
      <c r="D52" s="354" t="s">
        <v>325</v>
      </c>
      <c r="E52" s="348"/>
    </row>
    <row r="53" spans="1:5" ht="15" customHeight="1"/>
  </sheetData>
  <mergeCells count="52">
    <mergeCell ref="B13:C13"/>
    <mergeCell ref="B51:C51"/>
    <mergeCell ref="B52:C52"/>
    <mergeCell ref="A50:A52"/>
    <mergeCell ref="B50:C50"/>
    <mergeCell ref="A12:A13"/>
    <mergeCell ref="B12:C12"/>
    <mergeCell ref="A14:A30"/>
    <mergeCell ref="B14:D14"/>
    <mergeCell ref="B15:C15"/>
    <mergeCell ref="B16:C16"/>
    <mergeCell ref="B17:D17"/>
    <mergeCell ref="B18:C18"/>
    <mergeCell ref="B19:C19"/>
    <mergeCell ref="B21:C21"/>
    <mergeCell ref="B22:C22"/>
    <mergeCell ref="A1:D1"/>
    <mergeCell ref="A4:A9"/>
    <mergeCell ref="B4:C4"/>
    <mergeCell ref="B5:C5"/>
    <mergeCell ref="B6:C6"/>
    <mergeCell ref="B7:C7"/>
    <mergeCell ref="B8:C8"/>
    <mergeCell ref="B9:C9"/>
    <mergeCell ref="B23:C23"/>
    <mergeCell ref="B24:C24"/>
    <mergeCell ref="B20:C20"/>
    <mergeCell ref="B25:D25"/>
    <mergeCell ref="B26:C26"/>
    <mergeCell ref="B27:C27"/>
    <mergeCell ref="A36:A39"/>
    <mergeCell ref="B36:C36"/>
    <mergeCell ref="B37:C37"/>
    <mergeCell ref="B39:C39"/>
    <mergeCell ref="B28:D28"/>
    <mergeCell ref="B29:C29"/>
    <mergeCell ref="B30:C30"/>
    <mergeCell ref="A33:A35"/>
    <mergeCell ref="B33:C33"/>
    <mergeCell ref="B34:C34"/>
    <mergeCell ref="B35:C35"/>
    <mergeCell ref="B38:C38"/>
    <mergeCell ref="A40:A43"/>
    <mergeCell ref="B40:C40"/>
    <mergeCell ref="B41:C41"/>
    <mergeCell ref="B42:C42"/>
    <mergeCell ref="B43:C43"/>
    <mergeCell ref="A44:A45"/>
    <mergeCell ref="B44:C44"/>
    <mergeCell ref="B45:C45"/>
    <mergeCell ref="B46:C46"/>
    <mergeCell ref="B47:C47"/>
  </mergeCells>
  <phoneticPr fontId="6"/>
  <printOptions horizontalCentered="1"/>
  <pageMargins left="0.8" right="0.72" top="0.79" bottom="0.59055118110236227" header="0.19685039370078741" footer="0.19685039370078741"/>
  <pageSetup paperSize="9" scale="76" fitToHeight="2" orientation="portrait" r:id="rId1"/>
  <headerFooter alignWithMargins="0"/>
  <rowBreaks count="1" manualBreakCount="1">
    <brk id="31"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57345" r:id="rId4" name="Check Box 1">
              <controlPr defaultSize="0" autoFill="0" autoLine="0" autoPict="0">
                <anchor moveWithCells="1">
                  <from>
                    <xdr:col>1</xdr:col>
                    <xdr:colOff>228600</xdr:colOff>
                    <xdr:row>4</xdr:row>
                    <xdr:rowOff>106680</xdr:rowOff>
                  </from>
                  <to>
                    <xdr:col>2</xdr:col>
                    <xdr:colOff>198120</xdr:colOff>
                    <xdr:row>4</xdr:row>
                    <xdr:rowOff>312420</xdr:rowOff>
                  </to>
                </anchor>
              </controlPr>
            </control>
          </mc:Choice>
        </mc:AlternateContent>
        <mc:AlternateContent xmlns:mc="http://schemas.openxmlformats.org/markup-compatibility/2006">
          <mc:Choice Requires="x14">
            <control shapeId="57346" r:id="rId5" name="Check Box 2">
              <controlPr defaultSize="0" autoFill="0" autoLine="0" autoPict="0">
                <anchor moveWithCells="1">
                  <from>
                    <xdr:col>1</xdr:col>
                    <xdr:colOff>228600</xdr:colOff>
                    <xdr:row>5</xdr:row>
                    <xdr:rowOff>106680</xdr:rowOff>
                  </from>
                  <to>
                    <xdr:col>2</xdr:col>
                    <xdr:colOff>198120</xdr:colOff>
                    <xdr:row>5</xdr:row>
                    <xdr:rowOff>312420</xdr:rowOff>
                  </to>
                </anchor>
              </controlPr>
            </control>
          </mc:Choice>
        </mc:AlternateContent>
        <mc:AlternateContent xmlns:mc="http://schemas.openxmlformats.org/markup-compatibility/2006">
          <mc:Choice Requires="x14">
            <control shapeId="57347" r:id="rId6" name="Check Box 3">
              <controlPr defaultSize="0" autoFill="0" autoLine="0" autoPict="0">
                <anchor moveWithCells="1">
                  <from>
                    <xdr:col>1</xdr:col>
                    <xdr:colOff>228600</xdr:colOff>
                    <xdr:row>6</xdr:row>
                    <xdr:rowOff>106680</xdr:rowOff>
                  </from>
                  <to>
                    <xdr:col>2</xdr:col>
                    <xdr:colOff>198120</xdr:colOff>
                    <xdr:row>6</xdr:row>
                    <xdr:rowOff>312420</xdr:rowOff>
                  </to>
                </anchor>
              </controlPr>
            </control>
          </mc:Choice>
        </mc:AlternateContent>
        <mc:AlternateContent xmlns:mc="http://schemas.openxmlformats.org/markup-compatibility/2006">
          <mc:Choice Requires="x14">
            <control shapeId="57348" r:id="rId7" name="Check Box 4">
              <controlPr defaultSize="0" autoFill="0" autoLine="0" autoPict="0">
                <anchor moveWithCells="1">
                  <from>
                    <xdr:col>1</xdr:col>
                    <xdr:colOff>228600</xdr:colOff>
                    <xdr:row>7</xdr:row>
                    <xdr:rowOff>106680</xdr:rowOff>
                  </from>
                  <to>
                    <xdr:col>2</xdr:col>
                    <xdr:colOff>198120</xdr:colOff>
                    <xdr:row>7</xdr:row>
                    <xdr:rowOff>312420</xdr:rowOff>
                  </to>
                </anchor>
              </controlPr>
            </control>
          </mc:Choice>
        </mc:AlternateContent>
        <mc:AlternateContent xmlns:mc="http://schemas.openxmlformats.org/markup-compatibility/2006">
          <mc:Choice Requires="x14">
            <control shapeId="57349" r:id="rId8" name="Check Box 5">
              <controlPr defaultSize="0" autoFill="0" autoLine="0" autoPict="0">
                <anchor moveWithCells="1">
                  <from>
                    <xdr:col>1</xdr:col>
                    <xdr:colOff>228600</xdr:colOff>
                    <xdr:row>8</xdr:row>
                    <xdr:rowOff>106680</xdr:rowOff>
                  </from>
                  <to>
                    <xdr:col>2</xdr:col>
                    <xdr:colOff>198120</xdr:colOff>
                    <xdr:row>8</xdr:row>
                    <xdr:rowOff>312420</xdr:rowOff>
                  </to>
                </anchor>
              </controlPr>
            </control>
          </mc:Choice>
        </mc:AlternateContent>
        <mc:AlternateContent xmlns:mc="http://schemas.openxmlformats.org/markup-compatibility/2006">
          <mc:Choice Requires="x14">
            <control shapeId="57350" r:id="rId9" name="Check Box 6">
              <controlPr defaultSize="0" autoFill="0" autoLine="0" autoPict="0">
                <anchor moveWithCells="1">
                  <from>
                    <xdr:col>1</xdr:col>
                    <xdr:colOff>228600</xdr:colOff>
                    <xdr:row>11</xdr:row>
                    <xdr:rowOff>106680</xdr:rowOff>
                  </from>
                  <to>
                    <xdr:col>2</xdr:col>
                    <xdr:colOff>198120</xdr:colOff>
                    <xdr:row>11</xdr:row>
                    <xdr:rowOff>312420</xdr:rowOff>
                  </to>
                </anchor>
              </controlPr>
            </control>
          </mc:Choice>
        </mc:AlternateContent>
        <mc:AlternateContent xmlns:mc="http://schemas.openxmlformats.org/markup-compatibility/2006">
          <mc:Choice Requires="x14">
            <control shapeId="57351" r:id="rId10" name="Check Box 7">
              <controlPr defaultSize="0" autoFill="0" autoLine="0" autoPict="0">
                <anchor moveWithCells="1">
                  <from>
                    <xdr:col>1</xdr:col>
                    <xdr:colOff>228600</xdr:colOff>
                    <xdr:row>14</xdr:row>
                    <xdr:rowOff>106680</xdr:rowOff>
                  </from>
                  <to>
                    <xdr:col>2</xdr:col>
                    <xdr:colOff>198120</xdr:colOff>
                    <xdr:row>14</xdr:row>
                    <xdr:rowOff>312420</xdr:rowOff>
                  </to>
                </anchor>
              </controlPr>
            </control>
          </mc:Choice>
        </mc:AlternateContent>
        <mc:AlternateContent xmlns:mc="http://schemas.openxmlformats.org/markup-compatibility/2006">
          <mc:Choice Requires="x14">
            <control shapeId="57352" r:id="rId11" name="Check Box 8">
              <controlPr defaultSize="0" autoFill="0" autoLine="0" autoPict="0">
                <anchor moveWithCells="1">
                  <from>
                    <xdr:col>1</xdr:col>
                    <xdr:colOff>228600</xdr:colOff>
                    <xdr:row>15</xdr:row>
                    <xdr:rowOff>106680</xdr:rowOff>
                  </from>
                  <to>
                    <xdr:col>2</xdr:col>
                    <xdr:colOff>198120</xdr:colOff>
                    <xdr:row>15</xdr:row>
                    <xdr:rowOff>312420</xdr:rowOff>
                  </to>
                </anchor>
              </controlPr>
            </control>
          </mc:Choice>
        </mc:AlternateContent>
        <mc:AlternateContent xmlns:mc="http://schemas.openxmlformats.org/markup-compatibility/2006">
          <mc:Choice Requires="x14">
            <control shapeId="57353" r:id="rId12" name="Check Box 9">
              <controlPr defaultSize="0" autoFill="0" autoLine="0" autoPict="0">
                <anchor moveWithCells="1">
                  <from>
                    <xdr:col>1</xdr:col>
                    <xdr:colOff>228600</xdr:colOff>
                    <xdr:row>17</xdr:row>
                    <xdr:rowOff>106680</xdr:rowOff>
                  </from>
                  <to>
                    <xdr:col>2</xdr:col>
                    <xdr:colOff>198120</xdr:colOff>
                    <xdr:row>17</xdr:row>
                    <xdr:rowOff>312420</xdr:rowOff>
                  </to>
                </anchor>
              </controlPr>
            </control>
          </mc:Choice>
        </mc:AlternateContent>
        <mc:AlternateContent xmlns:mc="http://schemas.openxmlformats.org/markup-compatibility/2006">
          <mc:Choice Requires="x14">
            <control shapeId="57354" r:id="rId13" name="Check Box 10">
              <controlPr defaultSize="0" autoFill="0" autoLine="0" autoPict="0">
                <anchor moveWithCells="1">
                  <from>
                    <xdr:col>1</xdr:col>
                    <xdr:colOff>228600</xdr:colOff>
                    <xdr:row>18</xdr:row>
                    <xdr:rowOff>106680</xdr:rowOff>
                  </from>
                  <to>
                    <xdr:col>2</xdr:col>
                    <xdr:colOff>198120</xdr:colOff>
                    <xdr:row>18</xdr:row>
                    <xdr:rowOff>312420</xdr:rowOff>
                  </to>
                </anchor>
              </controlPr>
            </control>
          </mc:Choice>
        </mc:AlternateContent>
        <mc:AlternateContent xmlns:mc="http://schemas.openxmlformats.org/markup-compatibility/2006">
          <mc:Choice Requires="x14">
            <control shapeId="57355" r:id="rId14" name="Check Box 11">
              <controlPr defaultSize="0" autoFill="0" autoLine="0" autoPict="0">
                <anchor moveWithCells="1">
                  <from>
                    <xdr:col>1</xdr:col>
                    <xdr:colOff>228600</xdr:colOff>
                    <xdr:row>20</xdr:row>
                    <xdr:rowOff>106680</xdr:rowOff>
                  </from>
                  <to>
                    <xdr:col>2</xdr:col>
                    <xdr:colOff>198120</xdr:colOff>
                    <xdr:row>20</xdr:row>
                    <xdr:rowOff>312420</xdr:rowOff>
                  </to>
                </anchor>
              </controlPr>
            </control>
          </mc:Choice>
        </mc:AlternateContent>
        <mc:AlternateContent xmlns:mc="http://schemas.openxmlformats.org/markup-compatibility/2006">
          <mc:Choice Requires="x14">
            <control shapeId="57356" r:id="rId15" name="Check Box 12">
              <controlPr defaultSize="0" autoFill="0" autoLine="0" autoPict="0">
                <anchor moveWithCells="1">
                  <from>
                    <xdr:col>1</xdr:col>
                    <xdr:colOff>228600</xdr:colOff>
                    <xdr:row>21</xdr:row>
                    <xdr:rowOff>106680</xdr:rowOff>
                  </from>
                  <to>
                    <xdr:col>2</xdr:col>
                    <xdr:colOff>198120</xdr:colOff>
                    <xdr:row>21</xdr:row>
                    <xdr:rowOff>312420</xdr:rowOff>
                  </to>
                </anchor>
              </controlPr>
            </control>
          </mc:Choice>
        </mc:AlternateContent>
        <mc:AlternateContent xmlns:mc="http://schemas.openxmlformats.org/markup-compatibility/2006">
          <mc:Choice Requires="x14">
            <control shapeId="57357" r:id="rId16" name="Check Box 13">
              <controlPr defaultSize="0" autoFill="0" autoLine="0" autoPict="0">
                <anchor moveWithCells="1">
                  <from>
                    <xdr:col>1</xdr:col>
                    <xdr:colOff>228600</xdr:colOff>
                    <xdr:row>22</xdr:row>
                    <xdr:rowOff>106680</xdr:rowOff>
                  </from>
                  <to>
                    <xdr:col>2</xdr:col>
                    <xdr:colOff>198120</xdr:colOff>
                    <xdr:row>22</xdr:row>
                    <xdr:rowOff>312420</xdr:rowOff>
                  </to>
                </anchor>
              </controlPr>
            </control>
          </mc:Choice>
        </mc:AlternateContent>
        <mc:AlternateContent xmlns:mc="http://schemas.openxmlformats.org/markup-compatibility/2006">
          <mc:Choice Requires="x14">
            <control shapeId="57358" r:id="rId17" name="Check Box 14">
              <controlPr defaultSize="0" autoFill="0" autoLine="0" autoPict="0">
                <anchor moveWithCells="1">
                  <from>
                    <xdr:col>1</xdr:col>
                    <xdr:colOff>228600</xdr:colOff>
                    <xdr:row>23</xdr:row>
                    <xdr:rowOff>106680</xdr:rowOff>
                  </from>
                  <to>
                    <xdr:col>2</xdr:col>
                    <xdr:colOff>198120</xdr:colOff>
                    <xdr:row>23</xdr:row>
                    <xdr:rowOff>312420</xdr:rowOff>
                  </to>
                </anchor>
              </controlPr>
            </control>
          </mc:Choice>
        </mc:AlternateContent>
        <mc:AlternateContent xmlns:mc="http://schemas.openxmlformats.org/markup-compatibility/2006">
          <mc:Choice Requires="x14">
            <control shapeId="57359" r:id="rId18" name="Check Box 15">
              <controlPr defaultSize="0" autoFill="0" autoLine="0" autoPict="0">
                <anchor moveWithCells="1">
                  <from>
                    <xdr:col>1</xdr:col>
                    <xdr:colOff>228600</xdr:colOff>
                    <xdr:row>25</xdr:row>
                    <xdr:rowOff>106680</xdr:rowOff>
                  </from>
                  <to>
                    <xdr:col>2</xdr:col>
                    <xdr:colOff>198120</xdr:colOff>
                    <xdr:row>25</xdr:row>
                    <xdr:rowOff>312420</xdr:rowOff>
                  </to>
                </anchor>
              </controlPr>
            </control>
          </mc:Choice>
        </mc:AlternateContent>
        <mc:AlternateContent xmlns:mc="http://schemas.openxmlformats.org/markup-compatibility/2006">
          <mc:Choice Requires="x14">
            <control shapeId="57360" r:id="rId19" name="Check Box 16">
              <controlPr defaultSize="0" autoFill="0" autoLine="0" autoPict="0">
                <anchor moveWithCells="1">
                  <from>
                    <xdr:col>1</xdr:col>
                    <xdr:colOff>228600</xdr:colOff>
                    <xdr:row>26</xdr:row>
                    <xdr:rowOff>106680</xdr:rowOff>
                  </from>
                  <to>
                    <xdr:col>2</xdr:col>
                    <xdr:colOff>198120</xdr:colOff>
                    <xdr:row>26</xdr:row>
                    <xdr:rowOff>312420</xdr:rowOff>
                  </to>
                </anchor>
              </controlPr>
            </control>
          </mc:Choice>
        </mc:AlternateContent>
        <mc:AlternateContent xmlns:mc="http://schemas.openxmlformats.org/markup-compatibility/2006">
          <mc:Choice Requires="x14">
            <control shapeId="57361" r:id="rId20" name="Check Box 17">
              <controlPr defaultSize="0" autoFill="0" autoLine="0" autoPict="0">
                <anchor moveWithCells="1">
                  <from>
                    <xdr:col>1</xdr:col>
                    <xdr:colOff>228600</xdr:colOff>
                    <xdr:row>28</xdr:row>
                    <xdr:rowOff>106680</xdr:rowOff>
                  </from>
                  <to>
                    <xdr:col>2</xdr:col>
                    <xdr:colOff>198120</xdr:colOff>
                    <xdr:row>28</xdr:row>
                    <xdr:rowOff>312420</xdr:rowOff>
                  </to>
                </anchor>
              </controlPr>
            </control>
          </mc:Choice>
        </mc:AlternateContent>
        <mc:AlternateContent xmlns:mc="http://schemas.openxmlformats.org/markup-compatibility/2006">
          <mc:Choice Requires="x14">
            <control shapeId="57362" r:id="rId21" name="Check Box 18">
              <controlPr defaultSize="0" autoFill="0" autoLine="0" autoPict="0">
                <anchor moveWithCells="1">
                  <from>
                    <xdr:col>1</xdr:col>
                    <xdr:colOff>228600</xdr:colOff>
                    <xdr:row>29</xdr:row>
                    <xdr:rowOff>106680</xdr:rowOff>
                  </from>
                  <to>
                    <xdr:col>2</xdr:col>
                    <xdr:colOff>198120</xdr:colOff>
                    <xdr:row>29</xdr:row>
                    <xdr:rowOff>312420</xdr:rowOff>
                  </to>
                </anchor>
              </controlPr>
            </control>
          </mc:Choice>
        </mc:AlternateContent>
        <mc:AlternateContent xmlns:mc="http://schemas.openxmlformats.org/markup-compatibility/2006">
          <mc:Choice Requires="x14">
            <control shapeId="57363" r:id="rId22" name="Check Box 19">
              <controlPr defaultSize="0" autoFill="0" autoLine="0" autoPict="0">
                <anchor moveWithCells="1">
                  <from>
                    <xdr:col>1</xdr:col>
                    <xdr:colOff>228600</xdr:colOff>
                    <xdr:row>32</xdr:row>
                    <xdr:rowOff>106680</xdr:rowOff>
                  </from>
                  <to>
                    <xdr:col>2</xdr:col>
                    <xdr:colOff>198120</xdr:colOff>
                    <xdr:row>32</xdr:row>
                    <xdr:rowOff>312420</xdr:rowOff>
                  </to>
                </anchor>
              </controlPr>
            </control>
          </mc:Choice>
        </mc:AlternateContent>
        <mc:AlternateContent xmlns:mc="http://schemas.openxmlformats.org/markup-compatibility/2006">
          <mc:Choice Requires="x14">
            <control shapeId="57364" r:id="rId23" name="Check Box 20">
              <controlPr defaultSize="0" autoFill="0" autoLine="0" autoPict="0">
                <anchor moveWithCells="1">
                  <from>
                    <xdr:col>1</xdr:col>
                    <xdr:colOff>228600</xdr:colOff>
                    <xdr:row>33</xdr:row>
                    <xdr:rowOff>106680</xdr:rowOff>
                  </from>
                  <to>
                    <xdr:col>2</xdr:col>
                    <xdr:colOff>198120</xdr:colOff>
                    <xdr:row>33</xdr:row>
                    <xdr:rowOff>312420</xdr:rowOff>
                  </to>
                </anchor>
              </controlPr>
            </control>
          </mc:Choice>
        </mc:AlternateContent>
        <mc:AlternateContent xmlns:mc="http://schemas.openxmlformats.org/markup-compatibility/2006">
          <mc:Choice Requires="x14">
            <control shapeId="57366" r:id="rId24" name="Check Box 22">
              <controlPr defaultSize="0" autoFill="0" autoLine="0" autoPict="0">
                <anchor moveWithCells="1">
                  <from>
                    <xdr:col>1</xdr:col>
                    <xdr:colOff>228600</xdr:colOff>
                    <xdr:row>34</xdr:row>
                    <xdr:rowOff>106680</xdr:rowOff>
                  </from>
                  <to>
                    <xdr:col>2</xdr:col>
                    <xdr:colOff>198120</xdr:colOff>
                    <xdr:row>34</xdr:row>
                    <xdr:rowOff>312420</xdr:rowOff>
                  </to>
                </anchor>
              </controlPr>
            </control>
          </mc:Choice>
        </mc:AlternateContent>
        <mc:AlternateContent xmlns:mc="http://schemas.openxmlformats.org/markup-compatibility/2006">
          <mc:Choice Requires="x14">
            <control shapeId="57367" r:id="rId25" name="Check Box 23">
              <controlPr defaultSize="0" autoFill="0" autoLine="0" autoPict="0">
                <anchor moveWithCells="1">
                  <from>
                    <xdr:col>1</xdr:col>
                    <xdr:colOff>228600</xdr:colOff>
                    <xdr:row>35</xdr:row>
                    <xdr:rowOff>106680</xdr:rowOff>
                  </from>
                  <to>
                    <xdr:col>2</xdr:col>
                    <xdr:colOff>198120</xdr:colOff>
                    <xdr:row>35</xdr:row>
                    <xdr:rowOff>312420</xdr:rowOff>
                  </to>
                </anchor>
              </controlPr>
            </control>
          </mc:Choice>
        </mc:AlternateContent>
        <mc:AlternateContent xmlns:mc="http://schemas.openxmlformats.org/markup-compatibility/2006">
          <mc:Choice Requires="x14">
            <control shapeId="57368" r:id="rId26" name="Check Box 24">
              <controlPr defaultSize="0" autoFill="0" autoLine="0" autoPict="0">
                <anchor moveWithCells="1">
                  <from>
                    <xdr:col>1</xdr:col>
                    <xdr:colOff>228600</xdr:colOff>
                    <xdr:row>36</xdr:row>
                    <xdr:rowOff>106680</xdr:rowOff>
                  </from>
                  <to>
                    <xdr:col>2</xdr:col>
                    <xdr:colOff>198120</xdr:colOff>
                    <xdr:row>36</xdr:row>
                    <xdr:rowOff>312420</xdr:rowOff>
                  </to>
                </anchor>
              </controlPr>
            </control>
          </mc:Choice>
        </mc:AlternateContent>
        <mc:AlternateContent xmlns:mc="http://schemas.openxmlformats.org/markup-compatibility/2006">
          <mc:Choice Requires="x14">
            <control shapeId="57370" r:id="rId27" name="Check Box 26">
              <controlPr defaultSize="0" autoFill="0" autoLine="0" autoPict="0">
                <anchor moveWithCells="1">
                  <from>
                    <xdr:col>1</xdr:col>
                    <xdr:colOff>228600</xdr:colOff>
                    <xdr:row>39</xdr:row>
                    <xdr:rowOff>106680</xdr:rowOff>
                  </from>
                  <to>
                    <xdr:col>2</xdr:col>
                    <xdr:colOff>198120</xdr:colOff>
                    <xdr:row>39</xdr:row>
                    <xdr:rowOff>312420</xdr:rowOff>
                  </to>
                </anchor>
              </controlPr>
            </control>
          </mc:Choice>
        </mc:AlternateContent>
        <mc:AlternateContent xmlns:mc="http://schemas.openxmlformats.org/markup-compatibility/2006">
          <mc:Choice Requires="x14">
            <control shapeId="57371" r:id="rId28" name="Check Box 27">
              <controlPr defaultSize="0" autoFill="0" autoLine="0" autoPict="0">
                <anchor moveWithCells="1">
                  <from>
                    <xdr:col>1</xdr:col>
                    <xdr:colOff>228600</xdr:colOff>
                    <xdr:row>40</xdr:row>
                    <xdr:rowOff>106680</xdr:rowOff>
                  </from>
                  <to>
                    <xdr:col>2</xdr:col>
                    <xdr:colOff>198120</xdr:colOff>
                    <xdr:row>40</xdr:row>
                    <xdr:rowOff>312420</xdr:rowOff>
                  </to>
                </anchor>
              </controlPr>
            </control>
          </mc:Choice>
        </mc:AlternateContent>
        <mc:AlternateContent xmlns:mc="http://schemas.openxmlformats.org/markup-compatibility/2006">
          <mc:Choice Requires="x14">
            <control shapeId="57372" r:id="rId29" name="Check Box 28">
              <controlPr defaultSize="0" autoFill="0" autoLine="0" autoPict="0">
                <anchor moveWithCells="1">
                  <from>
                    <xdr:col>1</xdr:col>
                    <xdr:colOff>228600</xdr:colOff>
                    <xdr:row>41</xdr:row>
                    <xdr:rowOff>106680</xdr:rowOff>
                  </from>
                  <to>
                    <xdr:col>2</xdr:col>
                    <xdr:colOff>198120</xdr:colOff>
                    <xdr:row>41</xdr:row>
                    <xdr:rowOff>312420</xdr:rowOff>
                  </to>
                </anchor>
              </controlPr>
            </control>
          </mc:Choice>
        </mc:AlternateContent>
        <mc:AlternateContent xmlns:mc="http://schemas.openxmlformats.org/markup-compatibility/2006">
          <mc:Choice Requires="x14">
            <control shapeId="57373" r:id="rId30" name="Check Box 29">
              <controlPr defaultSize="0" autoFill="0" autoLine="0" autoPict="0">
                <anchor moveWithCells="1">
                  <from>
                    <xdr:col>1</xdr:col>
                    <xdr:colOff>228600</xdr:colOff>
                    <xdr:row>42</xdr:row>
                    <xdr:rowOff>106680</xdr:rowOff>
                  </from>
                  <to>
                    <xdr:col>2</xdr:col>
                    <xdr:colOff>198120</xdr:colOff>
                    <xdr:row>42</xdr:row>
                    <xdr:rowOff>312420</xdr:rowOff>
                  </to>
                </anchor>
              </controlPr>
            </control>
          </mc:Choice>
        </mc:AlternateContent>
        <mc:AlternateContent xmlns:mc="http://schemas.openxmlformats.org/markup-compatibility/2006">
          <mc:Choice Requires="x14">
            <control shapeId="57374" r:id="rId31" name="Check Box 30">
              <controlPr defaultSize="0" autoFill="0" autoLine="0" autoPict="0">
                <anchor moveWithCells="1">
                  <from>
                    <xdr:col>1</xdr:col>
                    <xdr:colOff>228600</xdr:colOff>
                    <xdr:row>43</xdr:row>
                    <xdr:rowOff>106680</xdr:rowOff>
                  </from>
                  <to>
                    <xdr:col>2</xdr:col>
                    <xdr:colOff>198120</xdr:colOff>
                    <xdr:row>43</xdr:row>
                    <xdr:rowOff>312420</xdr:rowOff>
                  </to>
                </anchor>
              </controlPr>
            </control>
          </mc:Choice>
        </mc:AlternateContent>
        <mc:AlternateContent xmlns:mc="http://schemas.openxmlformats.org/markup-compatibility/2006">
          <mc:Choice Requires="x14">
            <control shapeId="57375" r:id="rId32" name="Check Box 31">
              <controlPr defaultSize="0" autoFill="0" autoLine="0" autoPict="0">
                <anchor moveWithCells="1">
                  <from>
                    <xdr:col>1</xdr:col>
                    <xdr:colOff>228600</xdr:colOff>
                    <xdr:row>44</xdr:row>
                    <xdr:rowOff>106680</xdr:rowOff>
                  </from>
                  <to>
                    <xdr:col>2</xdr:col>
                    <xdr:colOff>198120</xdr:colOff>
                    <xdr:row>44</xdr:row>
                    <xdr:rowOff>312420</xdr:rowOff>
                  </to>
                </anchor>
              </controlPr>
            </control>
          </mc:Choice>
        </mc:AlternateContent>
        <mc:AlternateContent xmlns:mc="http://schemas.openxmlformats.org/markup-compatibility/2006">
          <mc:Choice Requires="x14">
            <control shapeId="57376" r:id="rId33" name="Check Box 32">
              <controlPr defaultSize="0" autoFill="0" autoLine="0" autoPict="0">
                <anchor moveWithCells="1">
                  <from>
                    <xdr:col>1</xdr:col>
                    <xdr:colOff>228600</xdr:colOff>
                    <xdr:row>46</xdr:row>
                    <xdr:rowOff>106680</xdr:rowOff>
                  </from>
                  <to>
                    <xdr:col>2</xdr:col>
                    <xdr:colOff>198120</xdr:colOff>
                    <xdr:row>46</xdr:row>
                    <xdr:rowOff>312420</xdr:rowOff>
                  </to>
                </anchor>
              </controlPr>
            </control>
          </mc:Choice>
        </mc:AlternateContent>
        <mc:AlternateContent xmlns:mc="http://schemas.openxmlformats.org/markup-compatibility/2006">
          <mc:Choice Requires="x14">
            <control shapeId="57379" r:id="rId34" name="Check Box 35">
              <controlPr defaultSize="0" autoFill="0" autoLine="0" autoPict="0">
                <anchor moveWithCells="1">
                  <from>
                    <xdr:col>2</xdr:col>
                    <xdr:colOff>312420</xdr:colOff>
                    <xdr:row>45</xdr:row>
                    <xdr:rowOff>30480</xdr:rowOff>
                  </from>
                  <to>
                    <xdr:col>3</xdr:col>
                    <xdr:colOff>289560</xdr:colOff>
                    <xdr:row>45</xdr:row>
                    <xdr:rowOff>236220</xdr:rowOff>
                  </to>
                </anchor>
              </controlPr>
            </control>
          </mc:Choice>
        </mc:AlternateContent>
        <mc:AlternateContent xmlns:mc="http://schemas.openxmlformats.org/markup-compatibility/2006">
          <mc:Choice Requires="x14">
            <control shapeId="57380" r:id="rId35" name="Check Box 36">
              <controlPr defaultSize="0" autoFill="0" autoLine="0" autoPict="0">
                <anchor moveWithCells="1">
                  <from>
                    <xdr:col>3</xdr:col>
                    <xdr:colOff>876300</xdr:colOff>
                    <xdr:row>45</xdr:row>
                    <xdr:rowOff>30480</xdr:rowOff>
                  </from>
                  <to>
                    <xdr:col>3</xdr:col>
                    <xdr:colOff>1181100</xdr:colOff>
                    <xdr:row>45</xdr:row>
                    <xdr:rowOff>236220</xdr:rowOff>
                  </to>
                </anchor>
              </controlPr>
            </control>
          </mc:Choice>
        </mc:AlternateContent>
        <mc:AlternateContent xmlns:mc="http://schemas.openxmlformats.org/markup-compatibility/2006">
          <mc:Choice Requires="x14">
            <control shapeId="57382" r:id="rId36" name="Check Box 38">
              <controlPr defaultSize="0" autoFill="0" autoLine="0" autoPict="0">
                <anchor moveWithCells="1">
                  <from>
                    <xdr:col>2</xdr:col>
                    <xdr:colOff>312420</xdr:colOff>
                    <xdr:row>45</xdr:row>
                    <xdr:rowOff>190500</xdr:rowOff>
                  </from>
                  <to>
                    <xdr:col>3</xdr:col>
                    <xdr:colOff>289560</xdr:colOff>
                    <xdr:row>45</xdr:row>
                    <xdr:rowOff>403860</xdr:rowOff>
                  </to>
                </anchor>
              </controlPr>
            </control>
          </mc:Choice>
        </mc:AlternateContent>
        <mc:AlternateContent xmlns:mc="http://schemas.openxmlformats.org/markup-compatibility/2006">
          <mc:Choice Requires="x14">
            <control shapeId="57385" r:id="rId37" name="Check Box 41">
              <controlPr defaultSize="0" autoFill="0" autoLine="0" autoPict="0">
                <anchor moveWithCells="1">
                  <from>
                    <xdr:col>1</xdr:col>
                    <xdr:colOff>228600</xdr:colOff>
                    <xdr:row>3</xdr:row>
                    <xdr:rowOff>106680</xdr:rowOff>
                  </from>
                  <to>
                    <xdr:col>2</xdr:col>
                    <xdr:colOff>198120</xdr:colOff>
                    <xdr:row>3</xdr:row>
                    <xdr:rowOff>312420</xdr:rowOff>
                  </to>
                </anchor>
              </controlPr>
            </control>
          </mc:Choice>
        </mc:AlternateContent>
        <mc:AlternateContent xmlns:mc="http://schemas.openxmlformats.org/markup-compatibility/2006">
          <mc:Choice Requires="x14">
            <control shapeId="57386" r:id="rId38" name="Check Box 42">
              <controlPr defaultSize="0" autoFill="0" autoLine="0" autoPict="0">
                <anchor moveWithCells="1">
                  <from>
                    <xdr:col>1</xdr:col>
                    <xdr:colOff>68580</xdr:colOff>
                    <xdr:row>47</xdr:row>
                    <xdr:rowOff>114300</xdr:rowOff>
                  </from>
                  <to>
                    <xdr:col>2</xdr:col>
                    <xdr:colOff>38100</xdr:colOff>
                    <xdr:row>47</xdr:row>
                    <xdr:rowOff>327660</xdr:rowOff>
                  </to>
                </anchor>
              </controlPr>
            </control>
          </mc:Choice>
        </mc:AlternateContent>
        <mc:AlternateContent xmlns:mc="http://schemas.openxmlformats.org/markup-compatibility/2006">
          <mc:Choice Requires="x14">
            <control shapeId="57387" r:id="rId39" name="Check Box 43">
              <controlPr defaultSize="0" autoFill="0" autoLine="0" autoPict="0">
                <anchor moveWithCells="1">
                  <from>
                    <xdr:col>2</xdr:col>
                    <xdr:colOff>60960</xdr:colOff>
                    <xdr:row>48</xdr:row>
                    <xdr:rowOff>114300</xdr:rowOff>
                  </from>
                  <to>
                    <xdr:col>3</xdr:col>
                    <xdr:colOff>30480</xdr:colOff>
                    <xdr:row>48</xdr:row>
                    <xdr:rowOff>327660</xdr:rowOff>
                  </to>
                </anchor>
              </controlPr>
            </control>
          </mc:Choice>
        </mc:AlternateContent>
        <mc:AlternateContent xmlns:mc="http://schemas.openxmlformats.org/markup-compatibility/2006">
          <mc:Choice Requires="x14">
            <control shapeId="57388" r:id="rId40" name="Check Box 44">
              <controlPr defaultSize="0" autoFill="0" autoLine="0" autoPict="0">
                <anchor moveWithCells="1">
                  <from>
                    <xdr:col>1</xdr:col>
                    <xdr:colOff>228600</xdr:colOff>
                    <xdr:row>49</xdr:row>
                    <xdr:rowOff>106680</xdr:rowOff>
                  </from>
                  <to>
                    <xdr:col>2</xdr:col>
                    <xdr:colOff>198120</xdr:colOff>
                    <xdr:row>49</xdr:row>
                    <xdr:rowOff>312420</xdr:rowOff>
                  </to>
                </anchor>
              </controlPr>
            </control>
          </mc:Choice>
        </mc:AlternateContent>
        <mc:AlternateContent xmlns:mc="http://schemas.openxmlformats.org/markup-compatibility/2006">
          <mc:Choice Requires="x14">
            <control shapeId="57390" r:id="rId41" name="Check Box 46">
              <controlPr defaultSize="0" autoFill="0" autoLine="0" autoPict="0">
                <anchor moveWithCells="1">
                  <from>
                    <xdr:col>1</xdr:col>
                    <xdr:colOff>228600</xdr:colOff>
                    <xdr:row>19</xdr:row>
                    <xdr:rowOff>106680</xdr:rowOff>
                  </from>
                  <to>
                    <xdr:col>2</xdr:col>
                    <xdr:colOff>198120</xdr:colOff>
                    <xdr:row>19</xdr:row>
                    <xdr:rowOff>312420</xdr:rowOff>
                  </to>
                </anchor>
              </controlPr>
            </control>
          </mc:Choice>
        </mc:AlternateContent>
        <mc:AlternateContent xmlns:mc="http://schemas.openxmlformats.org/markup-compatibility/2006">
          <mc:Choice Requires="x14">
            <control shapeId="57391" r:id="rId42" name="Check Box 47">
              <controlPr defaultSize="0" autoFill="0" autoLine="0" autoPict="0">
                <anchor moveWithCells="1">
                  <from>
                    <xdr:col>2</xdr:col>
                    <xdr:colOff>312420</xdr:colOff>
                    <xdr:row>45</xdr:row>
                    <xdr:rowOff>30480</xdr:rowOff>
                  </from>
                  <to>
                    <xdr:col>3</xdr:col>
                    <xdr:colOff>289560</xdr:colOff>
                    <xdr:row>45</xdr:row>
                    <xdr:rowOff>236220</xdr:rowOff>
                  </to>
                </anchor>
              </controlPr>
            </control>
          </mc:Choice>
        </mc:AlternateContent>
        <mc:AlternateContent xmlns:mc="http://schemas.openxmlformats.org/markup-compatibility/2006">
          <mc:Choice Requires="x14">
            <control shapeId="57392" r:id="rId43" name="Check Box 48">
              <controlPr defaultSize="0" autoFill="0" autoLine="0" autoPict="0">
                <anchor moveWithCells="1">
                  <from>
                    <xdr:col>3</xdr:col>
                    <xdr:colOff>876300</xdr:colOff>
                    <xdr:row>45</xdr:row>
                    <xdr:rowOff>30480</xdr:rowOff>
                  </from>
                  <to>
                    <xdr:col>3</xdr:col>
                    <xdr:colOff>1181100</xdr:colOff>
                    <xdr:row>45</xdr:row>
                    <xdr:rowOff>236220</xdr:rowOff>
                  </to>
                </anchor>
              </controlPr>
            </control>
          </mc:Choice>
        </mc:AlternateContent>
        <mc:AlternateContent xmlns:mc="http://schemas.openxmlformats.org/markup-compatibility/2006">
          <mc:Choice Requires="x14">
            <control shapeId="57393" r:id="rId44" name="Check Box 49">
              <controlPr defaultSize="0" autoFill="0" autoLine="0" autoPict="0">
                <anchor moveWithCells="1">
                  <from>
                    <xdr:col>1</xdr:col>
                    <xdr:colOff>228600</xdr:colOff>
                    <xdr:row>51</xdr:row>
                    <xdr:rowOff>106680</xdr:rowOff>
                  </from>
                  <to>
                    <xdr:col>2</xdr:col>
                    <xdr:colOff>198120</xdr:colOff>
                    <xdr:row>51</xdr:row>
                    <xdr:rowOff>312420</xdr:rowOff>
                  </to>
                </anchor>
              </controlPr>
            </control>
          </mc:Choice>
        </mc:AlternateContent>
        <mc:AlternateContent xmlns:mc="http://schemas.openxmlformats.org/markup-compatibility/2006">
          <mc:Choice Requires="x14">
            <control shapeId="57395" r:id="rId45" name="Check Box 51">
              <controlPr defaultSize="0" autoFill="0" autoLine="0" autoPict="0">
                <anchor moveWithCells="1">
                  <from>
                    <xdr:col>1</xdr:col>
                    <xdr:colOff>228600</xdr:colOff>
                    <xdr:row>12</xdr:row>
                    <xdr:rowOff>106680</xdr:rowOff>
                  </from>
                  <to>
                    <xdr:col>2</xdr:col>
                    <xdr:colOff>198120</xdr:colOff>
                    <xdr:row>12</xdr:row>
                    <xdr:rowOff>312420</xdr:rowOff>
                  </to>
                </anchor>
              </controlPr>
            </control>
          </mc:Choice>
        </mc:AlternateContent>
        <mc:AlternateContent xmlns:mc="http://schemas.openxmlformats.org/markup-compatibility/2006">
          <mc:Choice Requires="x14">
            <control shapeId="57396" r:id="rId46" name="Check Box 52">
              <controlPr defaultSize="0" autoFill="0" autoLine="0" autoPict="0">
                <anchor moveWithCells="1">
                  <from>
                    <xdr:col>1</xdr:col>
                    <xdr:colOff>228600</xdr:colOff>
                    <xdr:row>50</xdr:row>
                    <xdr:rowOff>106680</xdr:rowOff>
                  </from>
                  <to>
                    <xdr:col>2</xdr:col>
                    <xdr:colOff>198120</xdr:colOff>
                    <xdr:row>50</xdr:row>
                    <xdr:rowOff>312420</xdr:rowOff>
                  </to>
                </anchor>
              </controlPr>
            </control>
          </mc:Choice>
        </mc:AlternateContent>
        <mc:AlternateContent xmlns:mc="http://schemas.openxmlformats.org/markup-compatibility/2006">
          <mc:Choice Requires="x14">
            <control shapeId="57397" r:id="rId47" name="Check Box 53">
              <controlPr defaultSize="0" autoFill="0" autoLine="0" autoPict="0">
                <anchor moveWithCells="1">
                  <from>
                    <xdr:col>1</xdr:col>
                    <xdr:colOff>228600</xdr:colOff>
                    <xdr:row>37</xdr:row>
                    <xdr:rowOff>106680</xdr:rowOff>
                  </from>
                  <to>
                    <xdr:col>2</xdr:col>
                    <xdr:colOff>198120</xdr:colOff>
                    <xdr:row>37</xdr:row>
                    <xdr:rowOff>312420</xdr:rowOff>
                  </to>
                </anchor>
              </controlPr>
            </control>
          </mc:Choice>
        </mc:AlternateContent>
        <mc:AlternateContent xmlns:mc="http://schemas.openxmlformats.org/markup-compatibility/2006">
          <mc:Choice Requires="x14">
            <control shapeId="57369" r:id="rId48" name="Check Box 25">
              <controlPr defaultSize="0" autoFill="0" autoLine="0" autoPict="0">
                <anchor moveWithCells="1">
                  <from>
                    <xdr:col>1</xdr:col>
                    <xdr:colOff>228600</xdr:colOff>
                    <xdr:row>38</xdr:row>
                    <xdr:rowOff>106680</xdr:rowOff>
                  </from>
                  <to>
                    <xdr:col>2</xdr:col>
                    <xdr:colOff>198120</xdr:colOff>
                    <xdr:row>38</xdr:row>
                    <xdr:rowOff>312420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E46"/>
  <sheetViews>
    <sheetView showGridLines="0" view="pageBreakPreview" zoomScaleNormal="100" zoomScaleSheetLayoutView="100" workbookViewId="0">
      <selection sqref="A1:D1"/>
    </sheetView>
  </sheetViews>
  <sheetFormatPr defaultColWidth="9.375" defaultRowHeight="12"/>
  <cols>
    <col min="1" max="1" width="27.875" style="349" customWidth="1"/>
    <col min="2" max="3" width="5.875" style="349" customWidth="1"/>
    <col min="4" max="4" width="92.625" style="349" customWidth="1"/>
    <col min="5" max="16384" width="9.375" style="349"/>
  </cols>
  <sheetData>
    <row r="1" spans="1:5" ht="33" customHeight="1">
      <c r="A1" s="1281" t="s">
        <v>1028</v>
      </c>
      <c r="B1" s="1281"/>
      <c r="C1" s="1281"/>
      <c r="D1" s="1281"/>
      <c r="E1" s="348"/>
    </row>
    <row r="2" spans="1:5" ht="33" customHeight="1">
      <c r="A2" s="350" t="s">
        <v>575</v>
      </c>
      <c r="B2" s="350"/>
      <c r="C2" s="350"/>
      <c r="D2" s="703" t="str">
        <f>"申請者名　"&amp;採択申請書!V11</f>
        <v xml:space="preserve">申請者名　 </v>
      </c>
      <c r="E2" s="348"/>
    </row>
    <row r="3" spans="1:5" ht="33" customHeight="1">
      <c r="A3" s="351"/>
      <c r="B3" s="352" t="s">
        <v>273</v>
      </c>
      <c r="C3" s="352" t="s">
        <v>274</v>
      </c>
      <c r="D3" s="353" t="s">
        <v>275</v>
      </c>
      <c r="E3" s="348"/>
    </row>
    <row r="4" spans="1:5" ht="33" customHeight="1">
      <c r="A4" s="1267" t="s">
        <v>276</v>
      </c>
      <c r="B4" s="1269"/>
      <c r="C4" s="1270"/>
      <c r="D4" s="354" t="s">
        <v>277</v>
      </c>
      <c r="E4" s="348"/>
    </row>
    <row r="5" spans="1:5" ht="33" customHeight="1">
      <c r="A5" s="1268"/>
      <c r="B5" s="1269"/>
      <c r="C5" s="1270"/>
      <c r="D5" s="355" t="s">
        <v>278</v>
      </c>
      <c r="E5" s="348"/>
    </row>
    <row r="6" spans="1:5" ht="33" customHeight="1">
      <c r="A6" s="1268"/>
      <c r="B6" s="1269"/>
      <c r="C6" s="1270"/>
      <c r="D6" s="355" t="s">
        <v>279</v>
      </c>
      <c r="E6" s="348"/>
    </row>
    <row r="7" spans="1:5" ht="33" customHeight="1">
      <c r="A7" s="1268"/>
      <c r="B7" s="1269"/>
      <c r="C7" s="1270"/>
      <c r="D7" s="355" t="s">
        <v>280</v>
      </c>
      <c r="E7" s="348"/>
    </row>
    <row r="8" spans="1:5" ht="33" customHeight="1">
      <c r="A8" s="1278"/>
      <c r="B8" s="1269"/>
      <c r="C8" s="1270"/>
      <c r="D8" s="537" t="s">
        <v>734</v>
      </c>
      <c r="E8" s="348"/>
    </row>
    <row r="9" spans="1:5" ht="33" customHeight="1">
      <c r="A9" s="356"/>
      <c r="B9" s="356"/>
      <c r="C9" s="356"/>
      <c r="D9" s="356"/>
      <c r="E9" s="348"/>
    </row>
    <row r="10" spans="1:5" ht="33" customHeight="1">
      <c r="A10" s="351" t="s">
        <v>281</v>
      </c>
      <c r="B10" s="352" t="s">
        <v>273</v>
      </c>
      <c r="C10" s="352" t="s">
        <v>274</v>
      </c>
      <c r="D10" s="353" t="s">
        <v>275</v>
      </c>
      <c r="E10" s="348"/>
    </row>
    <row r="11" spans="1:5" ht="33" customHeight="1">
      <c r="A11" s="1267" t="s">
        <v>282</v>
      </c>
      <c r="B11" s="1269"/>
      <c r="C11" s="1270"/>
      <c r="D11" s="355" t="s">
        <v>283</v>
      </c>
      <c r="E11" s="348"/>
    </row>
    <row r="12" spans="1:5" ht="33" customHeight="1">
      <c r="A12" s="1278"/>
      <c r="B12" s="1269"/>
      <c r="C12" s="1270"/>
      <c r="D12" s="355" t="s">
        <v>1024</v>
      </c>
      <c r="E12" s="348"/>
    </row>
    <row r="13" spans="1:5" ht="33" customHeight="1">
      <c r="A13" s="1267" t="s">
        <v>580</v>
      </c>
      <c r="B13" s="1275" t="s">
        <v>284</v>
      </c>
      <c r="C13" s="1276"/>
      <c r="D13" s="1277"/>
      <c r="E13" s="348"/>
    </row>
    <row r="14" spans="1:5" ht="33" customHeight="1">
      <c r="A14" s="1268"/>
      <c r="B14" s="1269"/>
      <c r="C14" s="1270"/>
      <c r="D14" s="537" t="s">
        <v>714</v>
      </c>
      <c r="E14" s="348"/>
    </row>
    <row r="15" spans="1:5" ht="33" customHeight="1">
      <c r="A15" s="1268"/>
      <c r="B15" s="1275" t="s">
        <v>285</v>
      </c>
      <c r="C15" s="1276"/>
      <c r="D15" s="1277"/>
      <c r="E15" s="348"/>
    </row>
    <row r="16" spans="1:5" ht="33" customHeight="1">
      <c r="A16" s="1268"/>
      <c r="B16" s="1269"/>
      <c r="C16" s="1270"/>
      <c r="D16" s="355" t="s">
        <v>286</v>
      </c>
      <c r="E16" s="348"/>
    </row>
    <row r="17" spans="1:5" ht="33" customHeight="1">
      <c r="A17" s="1268"/>
      <c r="B17" s="1269"/>
      <c r="C17" s="1270"/>
      <c r="D17" s="354" t="s">
        <v>1047</v>
      </c>
      <c r="E17" s="348"/>
    </row>
    <row r="18" spans="1:5" ht="33" customHeight="1">
      <c r="A18" s="1268"/>
      <c r="B18" s="1279"/>
      <c r="C18" s="1280"/>
      <c r="D18" s="540" t="s">
        <v>720</v>
      </c>
      <c r="E18" s="348"/>
    </row>
    <row r="19" spans="1:5" ht="33" customHeight="1">
      <c r="A19" s="1268"/>
      <c r="B19" s="1269"/>
      <c r="C19" s="1270"/>
      <c r="D19" s="355" t="s">
        <v>287</v>
      </c>
      <c r="E19" s="348"/>
    </row>
    <row r="20" spans="1:5" ht="33" customHeight="1">
      <c r="A20" s="1268"/>
      <c r="B20" s="1269"/>
      <c r="C20" s="1270"/>
      <c r="D20" s="355" t="s">
        <v>288</v>
      </c>
      <c r="E20" s="348"/>
    </row>
    <row r="21" spans="1:5" ht="33" customHeight="1">
      <c r="A21" s="1268"/>
      <c r="B21" s="1269"/>
      <c r="C21" s="1270"/>
      <c r="D21" s="355" t="s">
        <v>576</v>
      </c>
      <c r="E21" s="348"/>
    </row>
    <row r="22" spans="1:5" ht="33" customHeight="1">
      <c r="A22" s="1268"/>
      <c r="B22" s="1269"/>
      <c r="C22" s="1270"/>
      <c r="D22" s="355" t="s">
        <v>991</v>
      </c>
      <c r="E22" s="348"/>
    </row>
    <row r="23" spans="1:5" ht="33" customHeight="1">
      <c r="A23" s="1268"/>
      <c r="B23" s="1275" t="s">
        <v>572</v>
      </c>
      <c r="C23" s="1276"/>
      <c r="D23" s="1277"/>
      <c r="E23" s="348"/>
    </row>
    <row r="24" spans="1:5" ht="33" customHeight="1">
      <c r="A24" s="1268"/>
      <c r="B24" s="1269"/>
      <c r="C24" s="1270"/>
      <c r="D24" s="355" t="s">
        <v>629</v>
      </c>
      <c r="E24" s="348"/>
    </row>
    <row r="25" spans="1:5" ht="33" customHeight="1">
      <c r="A25" s="1278"/>
      <c r="B25" s="1269"/>
      <c r="C25" s="1270"/>
      <c r="D25" s="355" t="s">
        <v>295</v>
      </c>
      <c r="E25" s="348"/>
    </row>
    <row r="26" spans="1:5" ht="33" customHeight="1">
      <c r="A26" s="359"/>
      <c r="B26" s="360"/>
      <c r="C26" s="360"/>
      <c r="D26" s="361" t="s">
        <v>296</v>
      </c>
      <c r="E26" s="348"/>
    </row>
    <row r="27" spans="1:5" ht="33" customHeight="1">
      <c r="A27" s="351" t="s">
        <v>281</v>
      </c>
      <c r="B27" s="352" t="s">
        <v>273</v>
      </c>
      <c r="C27" s="352" t="s">
        <v>274</v>
      </c>
      <c r="D27" s="353" t="s">
        <v>275</v>
      </c>
      <c r="E27" s="348"/>
    </row>
    <row r="28" spans="1:5" ht="33" customHeight="1">
      <c r="A28" s="1267" t="s">
        <v>582</v>
      </c>
      <c r="B28" s="1269"/>
      <c r="C28" s="1270"/>
      <c r="D28" s="354" t="s">
        <v>583</v>
      </c>
      <c r="E28" s="348"/>
    </row>
    <row r="29" spans="1:5" ht="33" customHeight="1">
      <c r="A29" s="1268"/>
      <c r="B29" s="1269"/>
      <c r="C29" s="1270"/>
      <c r="D29" s="354" t="s">
        <v>299</v>
      </c>
      <c r="E29" s="348"/>
    </row>
    <row r="30" spans="1:5" ht="33" customHeight="1">
      <c r="A30" s="1278"/>
      <c r="B30" s="1269"/>
      <c r="C30" s="1270"/>
      <c r="D30" s="354" t="s">
        <v>584</v>
      </c>
      <c r="E30" s="348"/>
    </row>
    <row r="31" spans="1:5" ht="33" customHeight="1">
      <c r="A31" s="1267" t="s">
        <v>1029</v>
      </c>
      <c r="B31" s="1269"/>
      <c r="C31" s="1270"/>
      <c r="D31" s="355" t="s">
        <v>301</v>
      </c>
      <c r="E31" s="348"/>
    </row>
    <row r="32" spans="1:5" ht="33" customHeight="1">
      <c r="A32" s="1268"/>
      <c r="B32" s="1269"/>
      <c r="C32" s="1270"/>
      <c r="D32" s="355" t="s">
        <v>302</v>
      </c>
      <c r="E32" s="348"/>
    </row>
    <row r="33" spans="1:5" ht="33" customHeight="1">
      <c r="A33" s="1268"/>
      <c r="B33" s="1269"/>
      <c r="C33" s="1270"/>
      <c r="D33" s="355" t="s">
        <v>303</v>
      </c>
      <c r="E33" s="348"/>
    </row>
    <row r="34" spans="1:5" ht="33" customHeight="1">
      <c r="A34" s="1278"/>
      <c r="B34" s="1269"/>
      <c r="C34" s="1270"/>
      <c r="D34" s="354" t="s">
        <v>877</v>
      </c>
      <c r="E34" s="348"/>
    </row>
    <row r="35" spans="1:5" ht="33" customHeight="1">
      <c r="A35" s="362" t="s">
        <v>598</v>
      </c>
      <c r="B35" s="1269"/>
      <c r="C35" s="1270"/>
      <c r="D35" s="355" t="s">
        <v>599</v>
      </c>
      <c r="E35" s="348"/>
    </row>
    <row r="36" spans="1:5" ht="33" customHeight="1">
      <c r="A36" s="1272" t="s">
        <v>304</v>
      </c>
      <c r="B36" s="1269"/>
      <c r="C36" s="1270"/>
      <c r="D36" s="354" t="s">
        <v>305</v>
      </c>
      <c r="E36" s="348"/>
    </row>
    <row r="37" spans="1:5" ht="33" customHeight="1">
      <c r="A37" s="1273"/>
      <c r="B37" s="1269"/>
      <c r="C37" s="1270"/>
      <c r="D37" s="354" t="s">
        <v>306</v>
      </c>
      <c r="E37" s="348"/>
    </row>
    <row r="38" spans="1:5" ht="43.2" customHeight="1">
      <c r="A38" s="538" t="s">
        <v>113</v>
      </c>
      <c r="B38" s="1271" t="s">
        <v>311</v>
      </c>
      <c r="C38" s="1270"/>
      <c r="D38" s="354" t="s">
        <v>736</v>
      </c>
      <c r="E38" s="348"/>
    </row>
    <row r="39" spans="1:5" ht="33" customHeight="1">
      <c r="A39" s="362" t="s">
        <v>312</v>
      </c>
      <c r="B39" s="1269"/>
      <c r="C39" s="1270"/>
      <c r="D39" s="355" t="s">
        <v>313</v>
      </c>
      <c r="E39" s="348"/>
    </row>
    <row r="40" spans="1:5" ht="33" customHeight="1">
      <c r="A40" s="362" t="s">
        <v>1026</v>
      </c>
      <c r="B40" s="357"/>
      <c r="C40" s="358"/>
      <c r="D40" s="354" t="s">
        <v>322</v>
      </c>
      <c r="E40" s="348"/>
    </row>
    <row r="41" spans="1:5" ht="33" customHeight="1">
      <c r="A41" s="362" t="s">
        <v>1027</v>
      </c>
      <c r="B41" s="364"/>
      <c r="C41" s="365"/>
      <c r="D41" s="354" t="s">
        <v>674</v>
      </c>
      <c r="E41" s="348"/>
    </row>
    <row r="42" spans="1:5" ht="33" customHeight="1">
      <c r="A42" s="1267" t="s">
        <v>323</v>
      </c>
      <c r="B42" s="1269"/>
      <c r="C42" s="1270"/>
      <c r="D42" s="354" t="s">
        <v>324</v>
      </c>
      <c r="E42" s="348"/>
    </row>
    <row r="43" spans="1:5" ht="33" customHeight="1">
      <c r="A43" s="1268"/>
      <c r="B43" s="1269"/>
      <c r="C43" s="1270"/>
      <c r="D43" s="354" t="s">
        <v>828</v>
      </c>
      <c r="E43" s="348"/>
    </row>
    <row r="44" spans="1:5" ht="33" customHeight="1">
      <c r="A44" s="1278"/>
      <c r="B44" s="1269"/>
      <c r="C44" s="1270"/>
      <c r="D44" s="354" t="s">
        <v>325</v>
      </c>
      <c r="E44" s="348"/>
    </row>
    <row r="45" spans="1:5" ht="15" customHeight="1"/>
    <row r="46" spans="1:5" ht="15" customHeight="1"/>
  </sheetData>
  <mergeCells count="43">
    <mergeCell ref="B43:C43"/>
    <mergeCell ref="B12:C12"/>
    <mergeCell ref="A42:A44"/>
    <mergeCell ref="B42:C42"/>
    <mergeCell ref="B44:C44"/>
    <mergeCell ref="B20:C20"/>
    <mergeCell ref="B21:C21"/>
    <mergeCell ref="A11:A12"/>
    <mergeCell ref="B11:C11"/>
    <mergeCell ref="A13:A25"/>
    <mergeCell ref="B13:D13"/>
    <mergeCell ref="B14:C14"/>
    <mergeCell ref="B15:D15"/>
    <mergeCell ref="B16:C16"/>
    <mergeCell ref="B17:C17"/>
    <mergeCell ref="B19:C19"/>
    <mergeCell ref="A1:D1"/>
    <mergeCell ref="A4:A8"/>
    <mergeCell ref="B4:C4"/>
    <mergeCell ref="B5:C5"/>
    <mergeCell ref="B6:C6"/>
    <mergeCell ref="B7:C7"/>
    <mergeCell ref="B8:C8"/>
    <mergeCell ref="B18:C18"/>
    <mergeCell ref="B23:D23"/>
    <mergeCell ref="B24:C24"/>
    <mergeCell ref="B25:C25"/>
    <mergeCell ref="A28:A30"/>
    <mergeCell ref="B28:C28"/>
    <mergeCell ref="B29:C29"/>
    <mergeCell ref="B30:C30"/>
    <mergeCell ref="B22:C22"/>
    <mergeCell ref="B38:C38"/>
    <mergeCell ref="B35:C35"/>
    <mergeCell ref="B39:C39"/>
    <mergeCell ref="B31:C31"/>
    <mergeCell ref="B32:C32"/>
    <mergeCell ref="B33:C33"/>
    <mergeCell ref="A36:A37"/>
    <mergeCell ref="B36:C36"/>
    <mergeCell ref="B37:C37"/>
    <mergeCell ref="B34:C34"/>
    <mergeCell ref="A31:A34"/>
  </mergeCells>
  <phoneticPr fontId="6"/>
  <printOptions horizontalCentered="1"/>
  <pageMargins left="0.8" right="0.72" top="0.79" bottom="0.59055118110236227" header="0.19685039370078741" footer="0.19685039370078741"/>
  <pageSetup paperSize="9" scale="75" fitToHeight="2" orientation="portrait" r:id="rId1"/>
  <headerFooter alignWithMargins="0"/>
  <rowBreaks count="1" manualBreakCount="1">
    <brk id="26"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defaultSize="0" autoFill="0" autoLine="0" autoPict="0">
                <anchor moveWithCells="1">
                  <from>
                    <xdr:col>1</xdr:col>
                    <xdr:colOff>228600</xdr:colOff>
                    <xdr:row>4</xdr:row>
                    <xdr:rowOff>106680</xdr:rowOff>
                  </from>
                  <to>
                    <xdr:col>2</xdr:col>
                    <xdr:colOff>198120</xdr:colOff>
                    <xdr:row>4</xdr:row>
                    <xdr:rowOff>312420</xdr:rowOff>
                  </to>
                </anchor>
              </controlPr>
            </control>
          </mc:Choice>
        </mc:AlternateContent>
        <mc:AlternateContent xmlns:mc="http://schemas.openxmlformats.org/markup-compatibility/2006">
          <mc:Choice Requires="x14">
            <control shapeId="58370" r:id="rId5" name="Check Box 2">
              <controlPr defaultSize="0" autoFill="0" autoLine="0" autoPict="0">
                <anchor moveWithCells="1">
                  <from>
                    <xdr:col>1</xdr:col>
                    <xdr:colOff>228600</xdr:colOff>
                    <xdr:row>5</xdr:row>
                    <xdr:rowOff>106680</xdr:rowOff>
                  </from>
                  <to>
                    <xdr:col>2</xdr:col>
                    <xdr:colOff>198120</xdr:colOff>
                    <xdr:row>5</xdr:row>
                    <xdr:rowOff>312420</xdr:rowOff>
                  </to>
                </anchor>
              </controlPr>
            </control>
          </mc:Choice>
        </mc:AlternateContent>
        <mc:AlternateContent xmlns:mc="http://schemas.openxmlformats.org/markup-compatibility/2006">
          <mc:Choice Requires="x14">
            <control shapeId="58372" r:id="rId6" name="Check Box 4">
              <controlPr defaultSize="0" autoFill="0" autoLine="0" autoPict="0">
                <anchor moveWithCells="1">
                  <from>
                    <xdr:col>1</xdr:col>
                    <xdr:colOff>228600</xdr:colOff>
                    <xdr:row>6</xdr:row>
                    <xdr:rowOff>106680</xdr:rowOff>
                  </from>
                  <to>
                    <xdr:col>2</xdr:col>
                    <xdr:colOff>198120</xdr:colOff>
                    <xdr:row>6</xdr:row>
                    <xdr:rowOff>312420</xdr:rowOff>
                  </to>
                </anchor>
              </controlPr>
            </control>
          </mc:Choice>
        </mc:AlternateContent>
        <mc:AlternateContent xmlns:mc="http://schemas.openxmlformats.org/markup-compatibility/2006">
          <mc:Choice Requires="x14">
            <control shapeId="58373" r:id="rId7" name="Check Box 5">
              <controlPr defaultSize="0" autoFill="0" autoLine="0" autoPict="0">
                <anchor moveWithCells="1">
                  <from>
                    <xdr:col>1</xdr:col>
                    <xdr:colOff>228600</xdr:colOff>
                    <xdr:row>7</xdr:row>
                    <xdr:rowOff>106680</xdr:rowOff>
                  </from>
                  <to>
                    <xdr:col>2</xdr:col>
                    <xdr:colOff>198120</xdr:colOff>
                    <xdr:row>7</xdr:row>
                    <xdr:rowOff>312420</xdr:rowOff>
                  </to>
                </anchor>
              </controlPr>
            </control>
          </mc:Choice>
        </mc:AlternateContent>
        <mc:AlternateContent xmlns:mc="http://schemas.openxmlformats.org/markup-compatibility/2006">
          <mc:Choice Requires="x14">
            <control shapeId="58374" r:id="rId8" name="Check Box 6">
              <controlPr defaultSize="0" autoFill="0" autoLine="0" autoPict="0">
                <anchor moveWithCells="1">
                  <from>
                    <xdr:col>1</xdr:col>
                    <xdr:colOff>228600</xdr:colOff>
                    <xdr:row>10</xdr:row>
                    <xdr:rowOff>106680</xdr:rowOff>
                  </from>
                  <to>
                    <xdr:col>2</xdr:col>
                    <xdr:colOff>198120</xdr:colOff>
                    <xdr:row>10</xdr:row>
                    <xdr:rowOff>312420</xdr:rowOff>
                  </to>
                </anchor>
              </controlPr>
            </control>
          </mc:Choice>
        </mc:AlternateContent>
        <mc:AlternateContent xmlns:mc="http://schemas.openxmlformats.org/markup-compatibility/2006">
          <mc:Choice Requires="x14">
            <control shapeId="58375" r:id="rId9" name="Check Box 7">
              <controlPr defaultSize="0" autoFill="0" autoLine="0" autoPict="0">
                <anchor moveWithCells="1">
                  <from>
                    <xdr:col>1</xdr:col>
                    <xdr:colOff>228600</xdr:colOff>
                    <xdr:row>13</xdr:row>
                    <xdr:rowOff>106680</xdr:rowOff>
                  </from>
                  <to>
                    <xdr:col>2</xdr:col>
                    <xdr:colOff>198120</xdr:colOff>
                    <xdr:row>13</xdr:row>
                    <xdr:rowOff>312420</xdr:rowOff>
                  </to>
                </anchor>
              </controlPr>
            </control>
          </mc:Choice>
        </mc:AlternateContent>
        <mc:AlternateContent xmlns:mc="http://schemas.openxmlformats.org/markup-compatibility/2006">
          <mc:Choice Requires="x14">
            <control shapeId="58377" r:id="rId10" name="Check Box 9">
              <controlPr defaultSize="0" autoFill="0" autoLine="0" autoPict="0">
                <anchor moveWithCells="1">
                  <from>
                    <xdr:col>1</xdr:col>
                    <xdr:colOff>228600</xdr:colOff>
                    <xdr:row>15</xdr:row>
                    <xdr:rowOff>106680</xdr:rowOff>
                  </from>
                  <to>
                    <xdr:col>2</xdr:col>
                    <xdr:colOff>198120</xdr:colOff>
                    <xdr:row>15</xdr:row>
                    <xdr:rowOff>312420</xdr:rowOff>
                  </to>
                </anchor>
              </controlPr>
            </control>
          </mc:Choice>
        </mc:AlternateContent>
        <mc:AlternateContent xmlns:mc="http://schemas.openxmlformats.org/markup-compatibility/2006">
          <mc:Choice Requires="x14">
            <control shapeId="58378" r:id="rId11" name="Check Box 10">
              <controlPr defaultSize="0" autoFill="0" autoLine="0" autoPict="0">
                <anchor moveWithCells="1">
                  <from>
                    <xdr:col>1</xdr:col>
                    <xdr:colOff>228600</xdr:colOff>
                    <xdr:row>16</xdr:row>
                    <xdr:rowOff>106680</xdr:rowOff>
                  </from>
                  <to>
                    <xdr:col>2</xdr:col>
                    <xdr:colOff>198120</xdr:colOff>
                    <xdr:row>16</xdr:row>
                    <xdr:rowOff>312420</xdr:rowOff>
                  </to>
                </anchor>
              </controlPr>
            </control>
          </mc:Choice>
        </mc:AlternateContent>
        <mc:AlternateContent xmlns:mc="http://schemas.openxmlformats.org/markup-compatibility/2006">
          <mc:Choice Requires="x14">
            <control shapeId="58379" r:id="rId12" name="Check Box 11">
              <controlPr defaultSize="0" autoFill="0" autoLine="0" autoPict="0">
                <anchor moveWithCells="1">
                  <from>
                    <xdr:col>1</xdr:col>
                    <xdr:colOff>228600</xdr:colOff>
                    <xdr:row>18</xdr:row>
                    <xdr:rowOff>106680</xdr:rowOff>
                  </from>
                  <to>
                    <xdr:col>2</xdr:col>
                    <xdr:colOff>198120</xdr:colOff>
                    <xdr:row>18</xdr:row>
                    <xdr:rowOff>312420</xdr:rowOff>
                  </to>
                </anchor>
              </controlPr>
            </control>
          </mc:Choice>
        </mc:AlternateContent>
        <mc:AlternateContent xmlns:mc="http://schemas.openxmlformats.org/markup-compatibility/2006">
          <mc:Choice Requires="x14">
            <control shapeId="58382" r:id="rId13" name="Check Box 14">
              <controlPr defaultSize="0" autoFill="0" autoLine="0" autoPict="0">
                <anchor moveWithCells="1">
                  <from>
                    <xdr:col>1</xdr:col>
                    <xdr:colOff>228600</xdr:colOff>
                    <xdr:row>20</xdr:row>
                    <xdr:rowOff>106680</xdr:rowOff>
                  </from>
                  <to>
                    <xdr:col>2</xdr:col>
                    <xdr:colOff>198120</xdr:colOff>
                    <xdr:row>20</xdr:row>
                    <xdr:rowOff>312420</xdr:rowOff>
                  </to>
                </anchor>
              </controlPr>
            </control>
          </mc:Choice>
        </mc:AlternateContent>
        <mc:AlternateContent xmlns:mc="http://schemas.openxmlformats.org/markup-compatibility/2006">
          <mc:Choice Requires="x14">
            <control shapeId="58385" r:id="rId14" name="Check Box 17">
              <controlPr defaultSize="0" autoFill="0" autoLine="0" autoPict="0">
                <anchor moveWithCells="1">
                  <from>
                    <xdr:col>1</xdr:col>
                    <xdr:colOff>228600</xdr:colOff>
                    <xdr:row>23</xdr:row>
                    <xdr:rowOff>106680</xdr:rowOff>
                  </from>
                  <to>
                    <xdr:col>2</xdr:col>
                    <xdr:colOff>198120</xdr:colOff>
                    <xdr:row>23</xdr:row>
                    <xdr:rowOff>312420</xdr:rowOff>
                  </to>
                </anchor>
              </controlPr>
            </control>
          </mc:Choice>
        </mc:AlternateContent>
        <mc:AlternateContent xmlns:mc="http://schemas.openxmlformats.org/markup-compatibility/2006">
          <mc:Choice Requires="x14">
            <control shapeId="58386" r:id="rId15" name="Check Box 18">
              <controlPr defaultSize="0" autoFill="0" autoLine="0" autoPict="0">
                <anchor moveWithCells="1">
                  <from>
                    <xdr:col>1</xdr:col>
                    <xdr:colOff>228600</xdr:colOff>
                    <xdr:row>24</xdr:row>
                    <xdr:rowOff>106680</xdr:rowOff>
                  </from>
                  <to>
                    <xdr:col>2</xdr:col>
                    <xdr:colOff>198120</xdr:colOff>
                    <xdr:row>24</xdr:row>
                    <xdr:rowOff>312420</xdr:rowOff>
                  </to>
                </anchor>
              </controlPr>
            </control>
          </mc:Choice>
        </mc:AlternateContent>
        <mc:AlternateContent xmlns:mc="http://schemas.openxmlformats.org/markup-compatibility/2006">
          <mc:Choice Requires="x14">
            <control shapeId="58387" r:id="rId16" name="Check Box 19">
              <controlPr defaultSize="0" autoFill="0" autoLine="0" autoPict="0">
                <anchor moveWithCells="1">
                  <from>
                    <xdr:col>1</xdr:col>
                    <xdr:colOff>228600</xdr:colOff>
                    <xdr:row>27</xdr:row>
                    <xdr:rowOff>106680</xdr:rowOff>
                  </from>
                  <to>
                    <xdr:col>2</xdr:col>
                    <xdr:colOff>198120</xdr:colOff>
                    <xdr:row>27</xdr:row>
                    <xdr:rowOff>312420</xdr:rowOff>
                  </to>
                </anchor>
              </controlPr>
            </control>
          </mc:Choice>
        </mc:AlternateContent>
        <mc:AlternateContent xmlns:mc="http://schemas.openxmlformats.org/markup-compatibility/2006">
          <mc:Choice Requires="x14">
            <control shapeId="58388" r:id="rId17" name="Check Box 20">
              <controlPr defaultSize="0" autoFill="0" autoLine="0" autoPict="0">
                <anchor moveWithCells="1">
                  <from>
                    <xdr:col>1</xdr:col>
                    <xdr:colOff>228600</xdr:colOff>
                    <xdr:row>28</xdr:row>
                    <xdr:rowOff>106680</xdr:rowOff>
                  </from>
                  <to>
                    <xdr:col>2</xdr:col>
                    <xdr:colOff>198120</xdr:colOff>
                    <xdr:row>28</xdr:row>
                    <xdr:rowOff>312420</xdr:rowOff>
                  </to>
                </anchor>
              </controlPr>
            </control>
          </mc:Choice>
        </mc:AlternateContent>
        <mc:AlternateContent xmlns:mc="http://schemas.openxmlformats.org/markup-compatibility/2006">
          <mc:Choice Requires="x14">
            <control shapeId="58390" r:id="rId18" name="Check Box 22">
              <controlPr defaultSize="0" autoFill="0" autoLine="0" autoPict="0">
                <anchor moveWithCells="1">
                  <from>
                    <xdr:col>1</xdr:col>
                    <xdr:colOff>228600</xdr:colOff>
                    <xdr:row>29</xdr:row>
                    <xdr:rowOff>106680</xdr:rowOff>
                  </from>
                  <to>
                    <xdr:col>2</xdr:col>
                    <xdr:colOff>198120</xdr:colOff>
                    <xdr:row>29</xdr:row>
                    <xdr:rowOff>312420</xdr:rowOff>
                  </to>
                </anchor>
              </controlPr>
            </control>
          </mc:Choice>
        </mc:AlternateContent>
        <mc:AlternateContent xmlns:mc="http://schemas.openxmlformats.org/markup-compatibility/2006">
          <mc:Choice Requires="x14">
            <control shapeId="58391" r:id="rId19" name="Check Box 23">
              <controlPr defaultSize="0" autoFill="0" autoLine="0" autoPict="0">
                <anchor moveWithCells="1">
                  <from>
                    <xdr:col>1</xdr:col>
                    <xdr:colOff>228600</xdr:colOff>
                    <xdr:row>30</xdr:row>
                    <xdr:rowOff>106680</xdr:rowOff>
                  </from>
                  <to>
                    <xdr:col>2</xdr:col>
                    <xdr:colOff>198120</xdr:colOff>
                    <xdr:row>30</xdr:row>
                    <xdr:rowOff>312420</xdr:rowOff>
                  </to>
                </anchor>
              </controlPr>
            </control>
          </mc:Choice>
        </mc:AlternateContent>
        <mc:AlternateContent xmlns:mc="http://schemas.openxmlformats.org/markup-compatibility/2006">
          <mc:Choice Requires="x14">
            <control shapeId="58392" r:id="rId20" name="Check Box 24">
              <controlPr defaultSize="0" autoFill="0" autoLine="0" autoPict="0">
                <anchor moveWithCells="1">
                  <from>
                    <xdr:col>1</xdr:col>
                    <xdr:colOff>228600</xdr:colOff>
                    <xdr:row>31</xdr:row>
                    <xdr:rowOff>106680</xdr:rowOff>
                  </from>
                  <to>
                    <xdr:col>2</xdr:col>
                    <xdr:colOff>198120</xdr:colOff>
                    <xdr:row>31</xdr:row>
                    <xdr:rowOff>312420</xdr:rowOff>
                  </to>
                </anchor>
              </controlPr>
            </control>
          </mc:Choice>
        </mc:AlternateContent>
        <mc:AlternateContent xmlns:mc="http://schemas.openxmlformats.org/markup-compatibility/2006">
          <mc:Choice Requires="x14">
            <control shapeId="58393" r:id="rId21" name="Check Box 25">
              <controlPr defaultSize="0" autoFill="0" autoLine="0" autoPict="0">
                <anchor moveWithCells="1">
                  <from>
                    <xdr:col>1</xdr:col>
                    <xdr:colOff>228600</xdr:colOff>
                    <xdr:row>32</xdr:row>
                    <xdr:rowOff>106680</xdr:rowOff>
                  </from>
                  <to>
                    <xdr:col>2</xdr:col>
                    <xdr:colOff>198120</xdr:colOff>
                    <xdr:row>32</xdr:row>
                    <xdr:rowOff>312420</xdr:rowOff>
                  </to>
                </anchor>
              </controlPr>
            </control>
          </mc:Choice>
        </mc:AlternateContent>
        <mc:AlternateContent xmlns:mc="http://schemas.openxmlformats.org/markup-compatibility/2006">
          <mc:Choice Requires="x14">
            <control shapeId="58394" r:id="rId22" name="Check Box 26">
              <controlPr defaultSize="0" autoFill="0" autoLine="0" autoPict="0">
                <anchor moveWithCells="1">
                  <from>
                    <xdr:col>1</xdr:col>
                    <xdr:colOff>228600</xdr:colOff>
                    <xdr:row>35</xdr:row>
                    <xdr:rowOff>106680</xdr:rowOff>
                  </from>
                  <to>
                    <xdr:col>2</xdr:col>
                    <xdr:colOff>198120</xdr:colOff>
                    <xdr:row>35</xdr:row>
                    <xdr:rowOff>312420</xdr:rowOff>
                  </to>
                </anchor>
              </controlPr>
            </control>
          </mc:Choice>
        </mc:AlternateContent>
        <mc:AlternateContent xmlns:mc="http://schemas.openxmlformats.org/markup-compatibility/2006">
          <mc:Choice Requires="x14">
            <control shapeId="58395" r:id="rId23" name="Check Box 27">
              <controlPr defaultSize="0" autoFill="0" autoLine="0" autoPict="0">
                <anchor moveWithCells="1">
                  <from>
                    <xdr:col>1</xdr:col>
                    <xdr:colOff>228600</xdr:colOff>
                    <xdr:row>36</xdr:row>
                    <xdr:rowOff>106680</xdr:rowOff>
                  </from>
                  <to>
                    <xdr:col>2</xdr:col>
                    <xdr:colOff>198120</xdr:colOff>
                    <xdr:row>36</xdr:row>
                    <xdr:rowOff>312420</xdr:rowOff>
                  </to>
                </anchor>
              </controlPr>
            </control>
          </mc:Choice>
        </mc:AlternateContent>
        <mc:AlternateContent xmlns:mc="http://schemas.openxmlformats.org/markup-compatibility/2006">
          <mc:Choice Requires="x14">
            <control shapeId="58400" r:id="rId24" name="Check Box 32">
              <controlPr defaultSize="0" autoFill="0" autoLine="0" autoPict="0">
                <anchor moveWithCells="1">
                  <from>
                    <xdr:col>1</xdr:col>
                    <xdr:colOff>228600</xdr:colOff>
                    <xdr:row>38</xdr:row>
                    <xdr:rowOff>106680</xdr:rowOff>
                  </from>
                  <to>
                    <xdr:col>2</xdr:col>
                    <xdr:colOff>198120</xdr:colOff>
                    <xdr:row>38</xdr:row>
                    <xdr:rowOff>312420</xdr:rowOff>
                  </to>
                </anchor>
              </controlPr>
            </control>
          </mc:Choice>
        </mc:AlternateContent>
        <mc:AlternateContent xmlns:mc="http://schemas.openxmlformats.org/markup-compatibility/2006">
          <mc:Choice Requires="x14">
            <control shapeId="58407" r:id="rId25" name="Check Box 39">
              <controlPr defaultSize="0" autoFill="0" autoLine="0" autoPict="0">
                <anchor moveWithCells="1">
                  <from>
                    <xdr:col>1</xdr:col>
                    <xdr:colOff>228600</xdr:colOff>
                    <xdr:row>3</xdr:row>
                    <xdr:rowOff>106680</xdr:rowOff>
                  </from>
                  <to>
                    <xdr:col>2</xdr:col>
                    <xdr:colOff>198120</xdr:colOff>
                    <xdr:row>3</xdr:row>
                    <xdr:rowOff>312420</xdr:rowOff>
                  </to>
                </anchor>
              </controlPr>
            </control>
          </mc:Choice>
        </mc:AlternateContent>
        <mc:AlternateContent xmlns:mc="http://schemas.openxmlformats.org/markup-compatibility/2006">
          <mc:Choice Requires="x14">
            <control shapeId="58408" r:id="rId26" name="Check Box 40">
              <controlPr defaultSize="0" autoFill="0" autoLine="0" autoPict="0">
                <anchor moveWithCells="1">
                  <from>
                    <xdr:col>1</xdr:col>
                    <xdr:colOff>228600</xdr:colOff>
                    <xdr:row>34</xdr:row>
                    <xdr:rowOff>106680</xdr:rowOff>
                  </from>
                  <to>
                    <xdr:col>2</xdr:col>
                    <xdr:colOff>198120</xdr:colOff>
                    <xdr:row>34</xdr:row>
                    <xdr:rowOff>312420</xdr:rowOff>
                  </to>
                </anchor>
              </controlPr>
            </control>
          </mc:Choice>
        </mc:AlternateContent>
        <mc:AlternateContent xmlns:mc="http://schemas.openxmlformats.org/markup-compatibility/2006">
          <mc:Choice Requires="x14">
            <control shapeId="58409" r:id="rId27" name="Check Box 41">
              <controlPr defaultSize="0" autoFill="0" autoLine="0" autoPict="0">
                <anchor moveWithCells="1">
                  <from>
                    <xdr:col>1</xdr:col>
                    <xdr:colOff>68580</xdr:colOff>
                    <xdr:row>39</xdr:row>
                    <xdr:rowOff>114300</xdr:rowOff>
                  </from>
                  <to>
                    <xdr:col>2</xdr:col>
                    <xdr:colOff>38100</xdr:colOff>
                    <xdr:row>39</xdr:row>
                    <xdr:rowOff>327660</xdr:rowOff>
                  </to>
                </anchor>
              </controlPr>
            </control>
          </mc:Choice>
        </mc:AlternateContent>
        <mc:AlternateContent xmlns:mc="http://schemas.openxmlformats.org/markup-compatibility/2006">
          <mc:Choice Requires="x14">
            <control shapeId="58410" r:id="rId28" name="Check Box 42">
              <controlPr defaultSize="0" autoFill="0" autoLine="0" autoPict="0">
                <anchor moveWithCells="1">
                  <from>
                    <xdr:col>2</xdr:col>
                    <xdr:colOff>60960</xdr:colOff>
                    <xdr:row>40</xdr:row>
                    <xdr:rowOff>114300</xdr:rowOff>
                  </from>
                  <to>
                    <xdr:col>3</xdr:col>
                    <xdr:colOff>30480</xdr:colOff>
                    <xdr:row>40</xdr:row>
                    <xdr:rowOff>327660</xdr:rowOff>
                  </to>
                </anchor>
              </controlPr>
            </control>
          </mc:Choice>
        </mc:AlternateContent>
        <mc:AlternateContent xmlns:mc="http://schemas.openxmlformats.org/markup-compatibility/2006">
          <mc:Choice Requires="x14">
            <control shapeId="58411" r:id="rId29" name="Check Box 43">
              <controlPr defaultSize="0" autoFill="0" autoLine="0" autoPict="0">
                <anchor moveWithCells="1">
                  <from>
                    <xdr:col>1</xdr:col>
                    <xdr:colOff>228600</xdr:colOff>
                    <xdr:row>41</xdr:row>
                    <xdr:rowOff>106680</xdr:rowOff>
                  </from>
                  <to>
                    <xdr:col>2</xdr:col>
                    <xdr:colOff>198120</xdr:colOff>
                    <xdr:row>41</xdr:row>
                    <xdr:rowOff>312420</xdr:rowOff>
                  </to>
                </anchor>
              </controlPr>
            </control>
          </mc:Choice>
        </mc:AlternateContent>
        <mc:AlternateContent xmlns:mc="http://schemas.openxmlformats.org/markup-compatibility/2006">
          <mc:Choice Requires="x14">
            <control shapeId="58412" r:id="rId30" name="Check Box 44">
              <controlPr defaultSize="0" autoFill="0" autoLine="0" autoPict="0">
                <anchor moveWithCells="1">
                  <from>
                    <xdr:col>1</xdr:col>
                    <xdr:colOff>228600</xdr:colOff>
                    <xdr:row>43</xdr:row>
                    <xdr:rowOff>106680</xdr:rowOff>
                  </from>
                  <to>
                    <xdr:col>2</xdr:col>
                    <xdr:colOff>198120</xdr:colOff>
                    <xdr:row>43</xdr:row>
                    <xdr:rowOff>312420</xdr:rowOff>
                  </to>
                </anchor>
              </controlPr>
            </control>
          </mc:Choice>
        </mc:AlternateContent>
        <mc:AlternateContent xmlns:mc="http://schemas.openxmlformats.org/markup-compatibility/2006">
          <mc:Choice Requires="x14">
            <control shapeId="58413" r:id="rId31" name="Check Box 45">
              <controlPr defaultSize="0" autoFill="0" autoLine="0" autoPict="0">
                <anchor moveWithCells="1">
                  <from>
                    <xdr:col>1</xdr:col>
                    <xdr:colOff>228600</xdr:colOff>
                    <xdr:row>17</xdr:row>
                    <xdr:rowOff>106680</xdr:rowOff>
                  </from>
                  <to>
                    <xdr:col>2</xdr:col>
                    <xdr:colOff>198120</xdr:colOff>
                    <xdr:row>17</xdr:row>
                    <xdr:rowOff>312420</xdr:rowOff>
                  </to>
                </anchor>
              </controlPr>
            </control>
          </mc:Choice>
        </mc:AlternateContent>
        <mc:AlternateContent xmlns:mc="http://schemas.openxmlformats.org/markup-compatibility/2006">
          <mc:Choice Requires="x14">
            <control shapeId="58416" r:id="rId32" name="Check Box 48">
              <controlPr defaultSize="0" autoFill="0" autoLine="0" autoPict="0">
                <anchor moveWithCells="1">
                  <from>
                    <xdr:col>3</xdr:col>
                    <xdr:colOff>22860</xdr:colOff>
                    <xdr:row>37</xdr:row>
                    <xdr:rowOff>327660</xdr:rowOff>
                  </from>
                  <to>
                    <xdr:col>3</xdr:col>
                    <xdr:colOff>365760</xdr:colOff>
                    <xdr:row>37</xdr:row>
                    <xdr:rowOff>541020</xdr:rowOff>
                  </to>
                </anchor>
              </controlPr>
            </control>
          </mc:Choice>
        </mc:AlternateContent>
        <mc:AlternateContent xmlns:mc="http://schemas.openxmlformats.org/markup-compatibility/2006">
          <mc:Choice Requires="x14">
            <control shapeId="58417" r:id="rId33" name="Check Box 49">
              <controlPr defaultSize="0" autoFill="0" autoLine="0" autoPict="0">
                <anchor moveWithCells="1">
                  <from>
                    <xdr:col>1</xdr:col>
                    <xdr:colOff>228600</xdr:colOff>
                    <xdr:row>42</xdr:row>
                    <xdr:rowOff>106680</xdr:rowOff>
                  </from>
                  <to>
                    <xdr:col>2</xdr:col>
                    <xdr:colOff>198120</xdr:colOff>
                    <xdr:row>42</xdr:row>
                    <xdr:rowOff>312420</xdr:rowOff>
                  </to>
                </anchor>
              </controlPr>
            </control>
          </mc:Choice>
        </mc:AlternateContent>
        <mc:AlternateContent xmlns:mc="http://schemas.openxmlformats.org/markup-compatibility/2006">
          <mc:Choice Requires="x14">
            <control shapeId="58418" r:id="rId34" name="Check Box 50">
              <controlPr defaultSize="0" autoFill="0" autoLine="0" autoPict="0">
                <anchor moveWithCells="1">
                  <from>
                    <xdr:col>1</xdr:col>
                    <xdr:colOff>228600</xdr:colOff>
                    <xdr:row>11</xdr:row>
                    <xdr:rowOff>106680</xdr:rowOff>
                  </from>
                  <to>
                    <xdr:col>2</xdr:col>
                    <xdr:colOff>198120</xdr:colOff>
                    <xdr:row>11</xdr:row>
                    <xdr:rowOff>312420</xdr:rowOff>
                  </to>
                </anchor>
              </controlPr>
            </control>
          </mc:Choice>
        </mc:AlternateContent>
        <mc:AlternateContent xmlns:mc="http://schemas.openxmlformats.org/markup-compatibility/2006">
          <mc:Choice Requires="x14">
            <control shapeId="58380" r:id="rId35" name="Check Box 12">
              <controlPr defaultSize="0" autoFill="0" autoLine="0" autoPict="0">
                <anchor moveWithCells="1">
                  <from>
                    <xdr:col>1</xdr:col>
                    <xdr:colOff>228600</xdr:colOff>
                    <xdr:row>19</xdr:row>
                    <xdr:rowOff>106680</xdr:rowOff>
                  </from>
                  <to>
                    <xdr:col>2</xdr:col>
                    <xdr:colOff>198120</xdr:colOff>
                    <xdr:row>19</xdr:row>
                    <xdr:rowOff>312420</xdr:rowOff>
                  </to>
                </anchor>
              </controlPr>
            </control>
          </mc:Choice>
        </mc:AlternateContent>
        <mc:AlternateContent xmlns:mc="http://schemas.openxmlformats.org/markup-compatibility/2006">
          <mc:Choice Requires="x14">
            <control shapeId="58419" r:id="rId36" name="Check Box 51">
              <controlPr defaultSize="0" autoFill="0" autoLine="0" autoPict="0">
                <anchor moveWithCells="1">
                  <from>
                    <xdr:col>1</xdr:col>
                    <xdr:colOff>228600</xdr:colOff>
                    <xdr:row>21</xdr:row>
                    <xdr:rowOff>106680</xdr:rowOff>
                  </from>
                  <to>
                    <xdr:col>2</xdr:col>
                    <xdr:colOff>198120</xdr:colOff>
                    <xdr:row>21</xdr:row>
                    <xdr:rowOff>312420</xdr:rowOff>
                  </to>
                </anchor>
              </controlPr>
            </control>
          </mc:Choice>
        </mc:AlternateContent>
        <mc:AlternateContent xmlns:mc="http://schemas.openxmlformats.org/markup-compatibility/2006">
          <mc:Choice Requires="x14">
            <control shapeId="58420" r:id="rId37" name="Check Box 52">
              <controlPr defaultSize="0" autoFill="0" autoLine="0" autoPict="0">
                <anchor moveWithCells="1">
                  <from>
                    <xdr:col>1</xdr:col>
                    <xdr:colOff>228600</xdr:colOff>
                    <xdr:row>33</xdr:row>
                    <xdr:rowOff>106680</xdr:rowOff>
                  </from>
                  <to>
                    <xdr:col>2</xdr:col>
                    <xdr:colOff>198120</xdr:colOff>
                    <xdr:row>33</xdr:row>
                    <xdr:rowOff>312420</xdr:rowOff>
                  </to>
                </anchor>
              </controlPr>
            </control>
          </mc:Choice>
        </mc:AlternateContent>
        <mc:AlternateContent xmlns:mc="http://schemas.openxmlformats.org/markup-compatibility/2006">
          <mc:Choice Requires="x14">
            <control shapeId="58423" r:id="rId38" name="Check Box 55">
              <controlPr defaultSize="0" autoFill="0" autoLine="0" autoPict="0">
                <anchor moveWithCells="1">
                  <from>
                    <xdr:col>3</xdr:col>
                    <xdr:colOff>952500</xdr:colOff>
                    <xdr:row>37</xdr:row>
                    <xdr:rowOff>60960</xdr:rowOff>
                  </from>
                  <to>
                    <xdr:col>3</xdr:col>
                    <xdr:colOff>1257300</xdr:colOff>
                    <xdr:row>37</xdr:row>
                    <xdr:rowOff>220980</xdr:rowOff>
                  </to>
                </anchor>
              </controlPr>
            </control>
          </mc:Choice>
        </mc:AlternateContent>
        <mc:AlternateContent xmlns:mc="http://schemas.openxmlformats.org/markup-compatibility/2006">
          <mc:Choice Requires="x14">
            <control shapeId="58426" r:id="rId39" name="Check Box 58">
              <controlPr defaultSize="0" autoFill="0" autoLine="0" autoPict="0">
                <anchor moveWithCells="1">
                  <from>
                    <xdr:col>3</xdr:col>
                    <xdr:colOff>22860</xdr:colOff>
                    <xdr:row>37</xdr:row>
                    <xdr:rowOff>45720</xdr:rowOff>
                  </from>
                  <to>
                    <xdr:col>3</xdr:col>
                    <xdr:colOff>327660</xdr:colOff>
                    <xdr:row>37</xdr:row>
                    <xdr:rowOff>213360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BY58"/>
  <sheetViews>
    <sheetView showGridLines="0" showZeros="0" view="pageBreakPreview" zoomScaleNormal="100" zoomScaleSheetLayoutView="100" workbookViewId="0"/>
  </sheetViews>
  <sheetFormatPr defaultColWidth="3.125" defaultRowHeight="15" customHeight="1"/>
  <cols>
    <col min="1" max="9" width="3.125" style="1" customWidth="1"/>
    <col min="10" max="11" width="3.125" style="2" customWidth="1"/>
    <col min="12" max="16384" width="3.125" style="1"/>
  </cols>
  <sheetData>
    <row r="1" spans="1:33" ht="15" customHeight="1">
      <c r="A1" s="1" t="s">
        <v>614</v>
      </c>
    </row>
    <row r="3" spans="1:33" ht="15" customHeight="1">
      <c r="A3" s="751" t="s">
        <v>1031</v>
      </c>
      <c r="B3" s="751"/>
      <c r="C3" s="751"/>
      <c r="D3" s="751"/>
      <c r="E3" s="751"/>
      <c r="F3" s="751"/>
      <c r="G3" s="751"/>
      <c r="H3" s="751"/>
      <c r="I3" s="751"/>
      <c r="J3" s="751"/>
      <c r="K3" s="751"/>
      <c r="L3" s="751"/>
      <c r="M3" s="751"/>
      <c r="N3" s="751"/>
      <c r="O3" s="751"/>
      <c r="P3" s="751"/>
      <c r="Q3" s="751"/>
      <c r="R3" s="751"/>
      <c r="S3" s="751"/>
      <c r="T3" s="751"/>
      <c r="U3" s="751"/>
      <c r="V3" s="751"/>
      <c r="W3" s="751"/>
      <c r="X3" s="751"/>
      <c r="Y3" s="751"/>
      <c r="Z3" s="751"/>
      <c r="AA3" s="751"/>
      <c r="AB3" s="751"/>
      <c r="AC3" s="751"/>
      <c r="AD3" s="751"/>
      <c r="AE3" s="751"/>
      <c r="AF3" s="751"/>
      <c r="AG3" s="751"/>
    </row>
    <row r="6" spans="1:33" ht="15" customHeight="1">
      <c r="W6" s="749" t="s">
        <v>268</v>
      </c>
      <c r="X6" s="749"/>
      <c r="Y6" s="749"/>
      <c r="Z6" s="749"/>
      <c r="AA6" s="749"/>
      <c r="AB6" s="749"/>
      <c r="AC6" s="749"/>
      <c r="AD6" s="749"/>
      <c r="AE6" s="749"/>
      <c r="AF6" s="749"/>
      <c r="AG6" s="749"/>
    </row>
    <row r="8" spans="1:33" ht="15" customHeight="1">
      <c r="B8" s="1" t="s">
        <v>78</v>
      </c>
    </row>
    <row r="9" spans="1:33" ht="15" customHeight="1">
      <c r="B9" s="1" t="s">
        <v>697</v>
      </c>
    </row>
    <row r="10" spans="1:33" ht="15" customHeight="1">
      <c r="V10" s="1" t="s">
        <v>264</v>
      </c>
      <c r="W10" s="1291">
        <f>採択申請書!W8</f>
        <v>0</v>
      </c>
      <c r="X10" s="1291"/>
      <c r="Y10" s="1291"/>
      <c r="Z10" s="1291"/>
    </row>
    <row r="11" spans="1:33" ht="15" customHeight="1">
      <c r="P11" s="154"/>
      <c r="Q11" s="154"/>
      <c r="R11" s="154"/>
      <c r="S11" s="154"/>
      <c r="T11" s="154"/>
      <c r="U11" s="154"/>
      <c r="V11" s="1293" t="str">
        <f>採択申請書!V9</f>
        <v xml:space="preserve"> </v>
      </c>
      <c r="W11" s="1293"/>
      <c r="X11" s="1293"/>
      <c r="Y11" s="1293"/>
      <c r="Z11" s="1293"/>
      <c r="AA11" s="1293"/>
      <c r="AB11" s="1293"/>
      <c r="AC11" s="1293"/>
      <c r="AD11" s="1293"/>
      <c r="AE11" s="1293"/>
      <c r="AF11" s="1293"/>
      <c r="AG11" s="1293"/>
    </row>
    <row r="12" spans="1:33" ht="15" customHeight="1">
      <c r="P12" s="154" t="s">
        <v>6</v>
      </c>
      <c r="Q12" s="154"/>
      <c r="R12" s="154"/>
      <c r="S12" s="154" t="s">
        <v>7</v>
      </c>
      <c r="T12" s="154"/>
      <c r="U12" s="154"/>
      <c r="V12" s="1293"/>
      <c r="W12" s="1293"/>
      <c r="X12" s="1293"/>
      <c r="Y12" s="1293"/>
      <c r="Z12" s="1293"/>
      <c r="AA12" s="1293"/>
      <c r="AB12" s="1293"/>
      <c r="AC12" s="1293"/>
      <c r="AD12" s="1293"/>
      <c r="AE12" s="1293"/>
      <c r="AF12" s="1293"/>
      <c r="AG12" s="1293"/>
    </row>
    <row r="13" spans="1:33" ht="15" customHeight="1">
      <c r="P13" s="154"/>
      <c r="Q13" s="154"/>
      <c r="R13" s="154"/>
      <c r="S13" s="154" t="s">
        <v>1</v>
      </c>
      <c r="T13" s="154"/>
      <c r="U13" s="154"/>
      <c r="V13" s="1292" t="str">
        <f>採択申請書!V11</f>
        <v xml:space="preserve"> </v>
      </c>
      <c r="W13" s="1292"/>
      <c r="X13" s="1292"/>
      <c r="Y13" s="1292"/>
      <c r="Z13" s="1292"/>
      <c r="AA13" s="1292"/>
      <c r="AB13" s="1292"/>
      <c r="AC13" s="1292"/>
      <c r="AD13" s="1292"/>
      <c r="AE13" s="1292"/>
      <c r="AF13" s="1292"/>
      <c r="AG13" s="1292"/>
    </row>
    <row r="14" spans="1:33" ht="15" customHeight="1">
      <c r="P14" s="154"/>
      <c r="Q14" s="154"/>
      <c r="R14" s="154"/>
      <c r="S14" s="154"/>
      <c r="T14" s="154"/>
      <c r="U14" s="154"/>
      <c r="V14" s="1292" t="str">
        <f>採択申請書!V12</f>
        <v xml:space="preserve"> </v>
      </c>
      <c r="W14" s="1292"/>
      <c r="X14" s="1292"/>
      <c r="Y14" s="1292"/>
      <c r="Z14" s="1292"/>
      <c r="AA14" s="1292"/>
      <c r="AB14" s="1292"/>
      <c r="AC14" s="1292"/>
      <c r="AD14" s="1292"/>
      <c r="AE14" s="1292"/>
      <c r="AF14" s="154" t="s">
        <v>80</v>
      </c>
    </row>
    <row r="16" spans="1:33" ht="15" customHeight="1">
      <c r="A16" s="752" t="s">
        <v>1032</v>
      </c>
      <c r="B16" s="752"/>
      <c r="C16" s="752"/>
      <c r="D16" s="752"/>
      <c r="E16" s="752"/>
      <c r="F16" s="752"/>
      <c r="G16" s="752"/>
      <c r="H16" s="752"/>
      <c r="I16" s="752"/>
      <c r="J16" s="752"/>
      <c r="K16" s="752"/>
      <c r="L16" s="752"/>
      <c r="M16" s="752"/>
      <c r="N16" s="752"/>
      <c r="O16" s="752"/>
      <c r="P16" s="752"/>
      <c r="Q16" s="752"/>
      <c r="R16" s="752"/>
      <c r="S16" s="752"/>
      <c r="T16" s="752"/>
      <c r="U16" s="752"/>
      <c r="V16" s="752"/>
      <c r="W16" s="752"/>
      <c r="X16" s="752"/>
      <c r="Y16" s="752"/>
      <c r="Z16" s="752"/>
      <c r="AA16" s="752"/>
      <c r="AB16" s="752"/>
      <c r="AC16" s="752"/>
      <c r="AD16" s="752"/>
      <c r="AE16" s="752"/>
      <c r="AF16" s="752"/>
      <c r="AG16" s="752"/>
    </row>
    <row r="17" spans="1:33" ht="15" customHeight="1">
      <c r="A17" s="752"/>
      <c r="B17" s="752"/>
      <c r="C17" s="752"/>
      <c r="D17" s="752"/>
      <c r="E17" s="752"/>
      <c r="F17" s="752"/>
      <c r="G17" s="752"/>
      <c r="H17" s="752"/>
      <c r="I17" s="752"/>
      <c r="J17" s="752"/>
      <c r="K17" s="752"/>
      <c r="L17" s="752"/>
      <c r="M17" s="752"/>
      <c r="N17" s="752"/>
      <c r="O17" s="752"/>
      <c r="P17" s="752"/>
      <c r="Q17" s="752"/>
      <c r="R17" s="752"/>
      <c r="S17" s="752"/>
      <c r="T17" s="752"/>
      <c r="U17" s="752"/>
      <c r="V17" s="752"/>
      <c r="W17" s="752"/>
      <c r="X17" s="752"/>
      <c r="Y17" s="752"/>
      <c r="Z17" s="752"/>
      <c r="AA17" s="752"/>
      <c r="AB17" s="752"/>
      <c r="AC17" s="752"/>
      <c r="AD17" s="752"/>
      <c r="AE17" s="752"/>
      <c r="AF17" s="752"/>
      <c r="AG17" s="752"/>
    </row>
    <row r="18" spans="1:33" ht="15" customHeight="1">
      <c r="A18" s="752"/>
      <c r="B18" s="752"/>
      <c r="C18" s="752"/>
      <c r="D18" s="752"/>
      <c r="E18" s="752"/>
      <c r="F18" s="752"/>
      <c r="G18" s="752"/>
      <c r="H18" s="752"/>
      <c r="I18" s="752"/>
      <c r="J18" s="752"/>
      <c r="K18" s="752"/>
      <c r="L18" s="752"/>
      <c r="M18" s="752"/>
      <c r="N18" s="752"/>
      <c r="O18" s="752"/>
      <c r="P18" s="752"/>
      <c r="Q18" s="752"/>
      <c r="R18" s="752"/>
      <c r="S18" s="752"/>
      <c r="T18" s="752"/>
      <c r="U18" s="752"/>
      <c r="V18" s="752"/>
      <c r="W18" s="752"/>
      <c r="X18" s="752"/>
      <c r="Y18" s="752"/>
      <c r="Z18" s="752"/>
      <c r="AA18" s="752"/>
      <c r="AB18" s="752"/>
      <c r="AC18" s="752"/>
      <c r="AD18" s="752"/>
      <c r="AE18" s="752"/>
      <c r="AF18" s="752"/>
      <c r="AG18" s="752"/>
    </row>
    <row r="19" spans="1:33" ht="15" customHeight="1">
      <c r="A19" s="752"/>
      <c r="B19" s="752"/>
      <c r="C19" s="752"/>
      <c r="D19" s="752"/>
      <c r="E19" s="752"/>
      <c r="F19" s="752"/>
      <c r="G19" s="752"/>
      <c r="H19" s="752"/>
      <c r="I19" s="752"/>
      <c r="J19" s="752"/>
      <c r="K19" s="752"/>
      <c r="L19" s="752"/>
      <c r="M19" s="752"/>
      <c r="N19" s="752"/>
      <c r="O19" s="752"/>
      <c r="P19" s="752"/>
      <c r="Q19" s="752"/>
      <c r="R19" s="752"/>
      <c r="S19" s="752"/>
      <c r="T19" s="752"/>
      <c r="U19" s="752"/>
      <c r="V19" s="752"/>
      <c r="W19" s="752"/>
      <c r="X19" s="752"/>
      <c r="Y19" s="752"/>
      <c r="Z19" s="752"/>
      <c r="AA19" s="752"/>
      <c r="AB19" s="752"/>
      <c r="AC19" s="752"/>
      <c r="AD19" s="752"/>
      <c r="AE19" s="752"/>
      <c r="AF19" s="752"/>
      <c r="AG19" s="752"/>
    </row>
    <row r="20" spans="1:33" ht="15" customHeight="1">
      <c r="A20" s="752"/>
      <c r="B20" s="752"/>
      <c r="C20" s="752"/>
      <c r="D20" s="752"/>
      <c r="E20" s="752"/>
      <c r="F20" s="752"/>
      <c r="G20" s="752"/>
      <c r="H20" s="752"/>
      <c r="I20" s="752"/>
      <c r="J20" s="752"/>
      <c r="K20" s="752"/>
      <c r="L20" s="752"/>
      <c r="M20" s="752"/>
      <c r="N20" s="752"/>
      <c r="O20" s="752"/>
      <c r="P20" s="752"/>
      <c r="Q20" s="752"/>
      <c r="R20" s="752"/>
      <c r="S20" s="752"/>
      <c r="T20" s="752"/>
      <c r="U20" s="752"/>
      <c r="V20" s="752"/>
      <c r="W20" s="752"/>
      <c r="X20" s="752"/>
      <c r="Y20" s="752"/>
      <c r="Z20" s="752"/>
      <c r="AA20" s="752"/>
      <c r="AB20" s="752"/>
      <c r="AC20" s="752"/>
      <c r="AD20" s="752"/>
      <c r="AE20" s="752"/>
      <c r="AF20" s="752"/>
      <c r="AG20" s="752"/>
    </row>
    <row r="21" spans="1:33" ht="15" customHeight="1">
      <c r="A21" s="752"/>
      <c r="B21" s="752"/>
      <c r="C21" s="752"/>
      <c r="D21" s="752"/>
      <c r="E21" s="752"/>
      <c r="F21" s="752"/>
      <c r="G21" s="752"/>
      <c r="H21" s="752"/>
      <c r="I21" s="752"/>
      <c r="J21" s="752"/>
      <c r="K21" s="752"/>
      <c r="L21" s="752"/>
      <c r="M21" s="752"/>
      <c r="N21" s="752"/>
      <c r="O21" s="752"/>
      <c r="P21" s="752"/>
      <c r="Q21" s="752"/>
      <c r="R21" s="752"/>
      <c r="S21" s="752"/>
      <c r="T21" s="752"/>
      <c r="U21" s="752"/>
      <c r="V21" s="752"/>
      <c r="W21" s="752"/>
      <c r="X21" s="752"/>
      <c r="Y21" s="752"/>
      <c r="Z21" s="752"/>
      <c r="AA21" s="752"/>
      <c r="AB21" s="752"/>
      <c r="AC21" s="752"/>
      <c r="AD21" s="752"/>
      <c r="AE21" s="752"/>
      <c r="AF21" s="752"/>
      <c r="AG21" s="752"/>
    </row>
    <row r="22" spans="1:33" ht="15" customHeight="1">
      <c r="A22" s="752"/>
      <c r="B22" s="752"/>
      <c r="C22" s="752"/>
      <c r="D22" s="752"/>
      <c r="E22" s="752"/>
      <c r="F22" s="752"/>
      <c r="G22" s="752"/>
      <c r="H22" s="752"/>
      <c r="I22" s="752"/>
      <c r="J22" s="752"/>
      <c r="K22" s="752"/>
      <c r="L22" s="752"/>
      <c r="M22" s="752"/>
      <c r="N22" s="752"/>
      <c r="O22" s="752"/>
      <c r="P22" s="752"/>
      <c r="Q22" s="752"/>
      <c r="R22" s="752"/>
      <c r="S22" s="752"/>
      <c r="T22" s="752"/>
      <c r="U22" s="752"/>
      <c r="V22" s="752"/>
      <c r="W22" s="752"/>
      <c r="X22" s="752"/>
      <c r="Y22" s="752"/>
      <c r="Z22" s="752"/>
      <c r="AA22" s="752"/>
      <c r="AB22" s="752"/>
      <c r="AC22" s="752"/>
      <c r="AD22" s="752"/>
      <c r="AE22" s="752"/>
      <c r="AF22" s="752"/>
      <c r="AG22" s="752"/>
    </row>
    <row r="23" spans="1:33" ht="15" customHeight="1">
      <c r="A23" s="752"/>
      <c r="B23" s="752"/>
      <c r="C23" s="752"/>
      <c r="D23" s="752"/>
      <c r="E23" s="752"/>
      <c r="F23" s="752"/>
      <c r="G23" s="752"/>
      <c r="H23" s="752"/>
      <c r="I23" s="752"/>
      <c r="J23" s="752"/>
      <c r="K23" s="752"/>
      <c r="L23" s="752"/>
      <c r="M23" s="752"/>
      <c r="N23" s="752"/>
      <c r="O23" s="752"/>
      <c r="P23" s="752"/>
      <c r="Q23" s="752"/>
      <c r="R23" s="752"/>
      <c r="S23" s="752"/>
      <c r="T23" s="752"/>
      <c r="U23" s="752"/>
      <c r="V23" s="752"/>
      <c r="W23" s="752"/>
      <c r="X23" s="752"/>
      <c r="Y23" s="752"/>
      <c r="Z23" s="752"/>
      <c r="AA23" s="752"/>
      <c r="AB23" s="752"/>
      <c r="AC23" s="752"/>
      <c r="AD23" s="752"/>
      <c r="AE23" s="752"/>
      <c r="AF23" s="752"/>
      <c r="AG23" s="752"/>
    </row>
    <row r="24" spans="1:33" ht="15"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row>
    <row r="25" spans="1:33" ht="15" customHeight="1">
      <c r="A25" s="1289" t="s">
        <v>0</v>
      </c>
      <c r="B25" s="1289"/>
      <c r="C25" s="1289"/>
      <c r="D25" s="1289"/>
      <c r="E25" s="1289"/>
      <c r="F25" s="1289"/>
      <c r="G25" s="1289"/>
      <c r="H25" s="1289"/>
      <c r="I25" s="1289"/>
      <c r="J25" s="1289"/>
      <c r="K25" s="1289"/>
      <c r="L25" s="1289"/>
      <c r="M25" s="1289"/>
      <c r="N25" s="1289"/>
      <c r="O25" s="1289"/>
      <c r="P25" s="1289"/>
      <c r="Q25" s="1289"/>
      <c r="R25" s="1289"/>
      <c r="S25" s="1289"/>
      <c r="T25" s="1289"/>
      <c r="U25" s="1289"/>
      <c r="V25" s="1289"/>
      <c r="W25" s="1289"/>
      <c r="X25" s="1289"/>
      <c r="Y25" s="1289"/>
      <c r="Z25" s="1289"/>
      <c r="AA25" s="1289"/>
      <c r="AB25" s="1289"/>
      <c r="AC25" s="1289"/>
      <c r="AD25" s="1289"/>
      <c r="AE25" s="1289"/>
      <c r="AF25" s="1289"/>
      <c r="AG25" s="1289"/>
    </row>
    <row r="26" spans="1:33" ht="15" customHeight="1">
      <c r="J26" s="1"/>
      <c r="K26" s="1"/>
    </row>
    <row r="27" spans="1:33" ht="15" customHeight="1">
      <c r="B27" s="1" t="s">
        <v>2</v>
      </c>
      <c r="H27" s="4"/>
      <c r="I27" s="4"/>
      <c r="J27" s="1"/>
      <c r="K27" s="1"/>
      <c r="O27" s="1" t="s">
        <v>3</v>
      </c>
      <c r="P27" s="1290">
        <f>採択申請書!K27</f>
        <v>0</v>
      </c>
      <c r="Q27" s="1290"/>
      <c r="R27" s="1290"/>
      <c r="S27" s="1290"/>
      <c r="T27" s="1290"/>
      <c r="U27" s="1290"/>
      <c r="V27" s="1" t="s">
        <v>4</v>
      </c>
    </row>
    <row r="28" spans="1:33" ht="1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3" ht="15" customHeight="1">
      <c r="B29" s="1" t="s">
        <v>5</v>
      </c>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3" ht="15" customHeight="1">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3" ht="15" customHeight="1">
      <c r="B31" s="13" t="s">
        <v>829</v>
      </c>
      <c r="H31" s="4"/>
      <c r="I31" s="4"/>
      <c r="J31" s="1"/>
      <c r="K31" s="1"/>
    </row>
    <row r="32" spans="1:33" ht="15"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77" ht="15" customHeight="1">
      <c r="B33" s="1283" t="s">
        <v>606</v>
      </c>
      <c r="C33" s="1283"/>
      <c r="D33" s="757" t="s">
        <v>607</v>
      </c>
      <c r="E33" s="757"/>
      <c r="F33" s="757"/>
      <c r="G33" s="757"/>
      <c r="H33" s="757"/>
      <c r="I33" s="757"/>
      <c r="J33" s="757"/>
      <c r="K33" s="757"/>
      <c r="L33" s="757"/>
      <c r="M33" s="757"/>
      <c r="N33" s="757"/>
      <c r="O33" s="757"/>
      <c r="P33" s="757"/>
      <c r="Q33" s="757"/>
      <c r="R33" s="757"/>
      <c r="S33" s="757"/>
      <c r="T33" s="757"/>
      <c r="U33" s="757"/>
      <c r="V33" s="757"/>
      <c r="W33" s="757"/>
      <c r="X33" s="757"/>
      <c r="Y33" s="757"/>
      <c r="Z33" s="757"/>
      <c r="AA33" s="757"/>
      <c r="AB33" s="757"/>
      <c r="AC33" s="757"/>
      <c r="AD33" s="757"/>
      <c r="AE33" s="757"/>
      <c r="AF33" s="757"/>
    </row>
    <row r="34" spans="2:77" ht="1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2:77" ht="15" customHeight="1">
      <c r="B35" s="1283" t="s">
        <v>608</v>
      </c>
      <c r="C35" s="1283"/>
      <c r="D35" s="757" t="s">
        <v>591</v>
      </c>
      <c r="E35" s="757"/>
      <c r="F35" s="757"/>
      <c r="G35" s="757"/>
      <c r="H35" s="757"/>
      <c r="I35" s="757"/>
      <c r="J35" s="757"/>
      <c r="K35" s="757"/>
      <c r="L35" s="757"/>
      <c r="M35" s="757"/>
      <c r="N35" s="757"/>
      <c r="O35" s="757"/>
      <c r="P35" s="757"/>
      <c r="Q35" s="757"/>
      <c r="R35" s="757"/>
      <c r="S35" s="757"/>
      <c r="T35" s="757"/>
      <c r="U35" s="757"/>
      <c r="V35" s="757"/>
      <c r="W35" s="757"/>
      <c r="X35" s="757"/>
      <c r="Y35" s="757"/>
      <c r="Z35" s="757"/>
      <c r="AA35" s="757"/>
      <c r="AB35" s="757"/>
      <c r="AC35" s="757"/>
      <c r="AD35" s="757"/>
      <c r="AE35" s="757"/>
      <c r="AF35" s="757"/>
    </row>
    <row r="36" spans="2:77" ht="7.5" customHeight="1">
      <c r="B36" s="5"/>
      <c r="C36" s="5"/>
      <c r="J36" s="1"/>
      <c r="K36" s="1"/>
      <c r="AG36" s="5"/>
      <c r="AH36" s="5"/>
      <c r="AU36" s="367"/>
      <c r="AV36" s="226"/>
      <c r="AW36" s="757"/>
      <c r="AX36" s="757"/>
      <c r="AY36" s="757"/>
      <c r="AZ36" s="757"/>
      <c r="BA36" s="757"/>
      <c r="BB36" s="757"/>
      <c r="BC36" s="757"/>
      <c r="BD36" s="757"/>
      <c r="BE36" s="757"/>
      <c r="BF36" s="757"/>
      <c r="BG36" s="757"/>
      <c r="BH36" s="757"/>
      <c r="BI36" s="757"/>
      <c r="BJ36" s="757"/>
      <c r="BK36" s="757"/>
      <c r="BL36" s="757"/>
      <c r="BM36" s="757"/>
      <c r="BN36" s="757"/>
      <c r="BO36" s="757"/>
      <c r="BP36" s="757"/>
      <c r="BQ36" s="757"/>
      <c r="BR36" s="757"/>
      <c r="BS36" s="757"/>
      <c r="BT36" s="757"/>
      <c r="BU36" s="757"/>
      <c r="BV36" s="757"/>
      <c r="BW36" s="757"/>
      <c r="BX36" s="757"/>
      <c r="BY36" s="757"/>
    </row>
    <row r="37" spans="2:77" ht="30.75" customHeight="1">
      <c r="B37" s="1283" t="s">
        <v>143</v>
      </c>
      <c r="C37" s="1283"/>
      <c r="D37" s="752" t="s">
        <v>609</v>
      </c>
      <c r="E37" s="752"/>
      <c r="F37" s="752"/>
      <c r="G37" s="752"/>
      <c r="H37" s="752"/>
      <c r="I37" s="752"/>
      <c r="J37" s="752"/>
      <c r="K37" s="752"/>
      <c r="L37" s="752"/>
      <c r="M37" s="752"/>
      <c r="N37" s="752"/>
      <c r="O37" s="752"/>
      <c r="P37" s="752"/>
      <c r="Q37" s="752"/>
      <c r="R37" s="752"/>
      <c r="S37" s="752"/>
      <c r="T37" s="752"/>
      <c r="U37" s="752"/>
      <c r="V37" s="752"/>
      <c r="W37" s="752"/>
      <c r="X37" s="752"/>
      <c r="Y37" s="752"/>
      <c r="Z37" s="752"/>
      <c r="AA37" s="752"/>
      <c r="AB37" s="752"/>
      <c r="AC37" s="752"/>
      <c r="AD37" s="752"/>
      <c r="AE37" s="752"/>
      <c r="AF37" s="752"/>
    </row>
    <row r="38" spans="2:77" ht="19.5" customHeight="1">
      <c r="B38" s="5"/>
      <c r="C38" s="5"/>
      <c r="D38" s="752"/>
      <c r="E38" s="752"/>
      <c r="F38" s="752"/>
      <c r="G38" s="752"/>
      <c r="H38" s="752"/>
      <c r="I38" s="752"/>
      <c r="J38" s="752"/>
      <c r="K38" s="752"/>
      <c r="L38" s="752"/>
      <c r="M38" s="752"/>
      <c r="N38" s="752"/>
      <c r="O38" s="752"/>
      <c r="P38" s="752"/>
      <c r="Q38" s="752"/>
      <c r="R38" s="752"/>
      <c r="S38" s="752"/>
      <c r="T38" s="752"/>
      <c r="U38" s="752"/>
      <c r="V38" s="752"/>
      <c r="W38" s="752"/>
      <c r="X38" s="752"/>
      <c r="Y38" s="752"/>
      <c r="Z38" s="752"/>
      <c r="AA38" s="752"/>
      <c r="AB38" s="752"/>
      <c r="AC38" s="752"/>
      <c r="AD38" s="752"/>
      <c r="AE38" s="752"/>
      <c r="AF38" s="752"/>
      <c r="AU38" s="367"/>
      <c r="AV38" s="226"/>
      <c r="AW38" s="757"/>
      <c r="AX38" s="757"/>
      <c r="AY38" s="757"/>
      <c r="AZ38" s="757"/>
      <c r="BA38" s="757"/>
      <c r="BB38" s="757"/>
      <c r="BC38" s="757"/>
      <c r="BD38" s="757"/>
      <c r="BE38" s="757"/>
      <c r="BF38" s="757"/>
      <c r="BG38" s="757"/>
      <c r="BH38" s="757"/>
      <c r="BI38" s="757"/>
      <c r="BJ38" s="757"/>
      <c r="BK38" s="757"/>
      <c r="BL38" s="757"/>
      <c r="BM38" s="757"/>
      <c r="BN38" s="757"/>
      <c r="BO38" s="757"/>
      <c r="BP38" s="757"/>
      <c r="BQ38" s="757"/>
      <c r="BR38" s="757"/>
      <c r="BS38" s="757"/>
      <c r="BT38" s="757"/>
      <c r="BU38" s="757"/>
      <c r="BV38" s="757"/>
      <c r="BW38" s="757"/>
      <c r="BX38" s="757"/>
      <c r="BY38" s="757"/>
    </row>
    <row r="39" spans="2:77" ht="7.5" customHeight="1">
      <c r="B39" s="5"/>
      <c r="C39" s="5"/>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row>
    <row r="40" spans="2:77" ht="15" customHeight="1">
      <c r="B40" s="1283" t="s">
        <v>610</v>
      </c>
      <c r="C40" s="1283"/>
      <c r="D40" s="752" t="s">
        <v>723</v>
      </c>
      <c r="E40" s="752"/>
      <c r="F40" s="752"/>
      <c r="G40" s="752"/>
      <c r="H40" s="752"/>
      <c r="I40" s="752"/>
      <c r="J40" s="752"/>
      <c r="K40" s="752"/>
      <c r="L40" s="752"/>
      <c r="M40" s="752"/>
      <c r="N40" s="752"/>
      <c r="O40" s="752"/>
      <c r="P40" s="752"/>
      <c r="Q40" s="752"/>
      <c r="R40" s="752"/>
      <c r="S40" s="752"/>
      <c r="T40" s="752"/>
      <c r="U40" s="752"/>
      <c r="V40" s="752"/>
      <c r="W40" s="752"/>
      <c r="X40" s="752"/>
      <c r="Y40" s="752"/>
      <c r="Z40" s="752"/>
      <c r="AA40" s="752"/>
      <c r="AB40" s="752"/>
      <c r="AC40" s="752"/>
      <c r="AD40" s="752"/>
      <c r="AE40" s="752"/>
      <c r="AF40" s="752"/>
      <c r="AU40" s="367"/>
      <c r="AW40" s="752"/>
      <c r="AX40" s="752"/>
      <c r="AY40" s="752"/>
      <c r="AZ40" s="752"/>
      <c r="BA40" s="752"/>
      <c r="BB40" s="752"/>
      <c r="BC40" s="752"/>
      <c r="BD40" s="752"/>
      <c r="BE40" s="752"/>
      <c r="BF40" s="752"/>
      <c r="BG40" s="752"/>
      <c r="BH40" s="752"/>
      <c r="BI40" s="752"/>
      <c r="BJ40" s="752"/>
      <c r="BK40" s="752"/>
      <c r="BL40" s="752"/>
      <c r="BM40" s="752"/>
      <c r="BN40" s="752"/>
      <c r="BO40" s="752"/>
      <c r="BP40" s="752"/>
      <c r="BQ40" s="752"/>
      <c r="BR40" s="752"/>
      <c r="BS40" s="752"/>
      <c r="BT40" s="752"/>
      <c r="BU40" s="752"/>
      <c r="BV40" s="752"/>
      <c r="BW40" s="752"/>
      <c r="BX40" s="752"/>
      <c r="BY40" s="752"/>
    </row>
    <row r="41" spans="2:77" ht="7.5" customHeight="1">
      <c r="B41" s="5"/>
      <c r="C41" s="5"/>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W41" s="752"/>
      <c r="AX41" s="752"/>
      <c r="AY41" s="752"/>
      <c r="AZ41" s="752"/>
      <c r="BA41" s="752"/>
      <c r="BB41" s="752"/>
      <c r="BC41" s="752"/>
      <c r="BD41" s="752"/>
      <c r="BE41" s="752"/>
      <c r="BF41" s="752"/>
      <c r="BG41" s="752"/>
      <c r="BH41" s="752"/>
      <c r="BI41" s="752"/>
      <c r="BJ41" s="752"/>
      <c r="BK41" s="752"/>
      <c r="BL41" s="752"/>
      <c r="BM41" s="752"/>
      <c r="BN41" s="752"/>
      <c r="BO41" s="752"/>
      <c r="BP41" s="752"/>
      <c r="BQ41" s="752"/>
      <c r="BR41" s="752"/>
      <c r="BS41" s="752"/>
      <c r="BT41" s="752"/>
      <c r="BU41" s="752"/>
      <c r="BV41" s="752"/>
      <c r="BW41" s="752"/>
      <c r="BX41" s="752"/>
      <c r="BY41" s="752"/>
    </row>
    <row r="42" spans="2:77" ht="15" customHeight="1">
      <c r="B42" s="1283" t="s">
        <v>611</v>
      </c>
      <c r="C42" s="1283"/>
      <c r="D42" s="764" t="s">
        <v>1033</v>
      </c>
      <c r="E42" s="764"/>
      <c r="F42" s="764"/>
      <c r="G42" s="764"/>
      <c r="H42" s="764"/>
      <c r="I42" s="764"/>
      <c r="J42" s="764"/>
      <c r="K42" s="764"/>
      <c r="L42" s="764"/>
      <c r="M42" s="764"/>
      <c r="N42" s="764"/>
      <c r="O42" s="764"/>
      <c r="P42" s="764"/>
      <c r="Q42" s="764"/>
      <c r="R42" s="764"/>
      <c r="S42" s="764"/>
      <c r="T42" s="764"/>
      <c r="U42" s="764"/>
      <c r="V42" s="764"/>
      <c r="W42" s="764"/>
      <c r="X42" s="764"/>
      <c r="Y42" s="764"/>
      <c r="Z42" s="764"/>
      <c r="AA42" s="764"/>
      <c r="AB42" s="764"/>
      <c r="AC42" s="764"/>
      <c r="AD42" s="764"/>
      <c r="AE42" s="764"/>
      <c r="AF42" s="764"/>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row>
    <row r="43" spans="2:77" ht="7.5" customHeight="1">
      <c r="B43" s="155"/>
      <c r="C43" s="155"/>
      <c r="J43" s="1"/>
      <c r="K43" s="1"/>
      <c r="AU43" s="367"/>
      <c r="AW43" s="752"/>
      <c r="AX43" s="752"/>
      <c r="AY43" s="752"/>
      <c r="AZ43" s="752"/>
      <c r="BA43" s="752"/>
      <c r="BB43" s="752"/>
      <c r="BC43" s="752"/>
      <c r="BD43" s="752"/>
      <c r="BE43" s="752"/>
      <c r="BF43" s="752"/>
      <c r="BG43" s="752"/>
      <c r="BH43" s="752"/>
      <c r="BI43" s="752"/>
      <c r="BJ43" s="752"/>
      <c r="BK43" s="752"/>
      <c r="BL43" s="752"/>
      <c r="BM43" s="752"/>
      <c r="BN43" s="752"/>
      <c r="BO43" s="752"/>
      <c r="BP43" s="752"/>
      <c r="BQ43" s="752"/>
      <c r="BR43" s="752"/>
      <c r="BS43" s="752"/>
      <c r="BT43" s="752"/>
      <c r="BU43" s="752"/>
      <c r="BV43" s="752"/>
      <c r="BW43" s="752"/>
      <c r="BX43" s="752"/>
      <c r="BY43" s="752"/>
    </row>
    <row r="44" spans="2:77" ht="15" customHeight="1">
      <c r="B44" s="1283" t="s">
        <v>612</v>
      </c>
      <c r="C44" s="1283"/>
      <c r="D44" s="757" t="s">
        <v>113</v>
      </c>
      <c r="E44" s="757"/>
      <c r="F44" s="757"/>
      <c r="G44" s="757"/>
      <c r="H44" s="757"/>
      <c r="I44" s="757"/>
      <c r="J44" s="757"/>
      <c r="K44" s="757"/>
      <c r="L44" s="757"/>
      <c r="M44" s="757"/>
      <c r="N44" s="757"/>
      <c r="O44" s="757"/>
      <c r="P44" s="757"/>
      <c r="Q44" s="757"/>
      <c r="R44" s="757"/>
      <c r="S44" s="757"/>
      <c r="T44" s="757"/>
      <c r="U44" s="757"/>
      <c r="V44" s="757"/>
      <c r="W44" s="757"/>
      <c r="X44" s="757"/>
      <c r="Y44" s="757"/>
      <c r="Z44" s="757"/>
      <c r="AA44" s="757"/>
      <c r="AB44" s="757"/>
      <c r="AC44" s="757"/>
      <c r="AD44" s="757"/>
      <c r="AE44" s="757"/>
      <c r="AF44" s="75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row>
    <row r="45" spans="2:77" ht="7.5" customHeight="1">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17"/>
      <c r="AU45" s="367"/>
      <c r="AV45" s="10"/>
      <c r="AW45" s="757"/>
      <c r="AX45" s="757"/>
      <c r="AY45" s="757"/>
      <c r="AZ45" s="757"/>
      <c r="BA45" s="757"/>
      <c r="BB45" s="757"/>
      <c r="BC45" s="757"/>
      <c r="BD45" s="757"/>
      <c r="BE45" s="757"/>
      <c r="BF45" s="757"/>
      <c r="BG45" s="757"/>
      <c r="BH45" s="757"/>
      <c r="BI45" s="757"/>
      <c r="BJ45" s="757"/>
      <c r="BK45" s="757"/>
      <c r="BL45" s="757"/>
      <c r="BM45" s="757"/>
      <c r="BN45" s="757"/>
      <c r="BO45" s="757"/>
      <c r="BP45" s="757"/>
      <c r="BQ45" s="757"/>
      <c r="BR45" s="757"/>
      <c r="BS45" s="757"/>
      <c r="BT45" s="757"/>
      <c r="BU45" s="757"/>
      <c r="BV45" s="757"/>
      <c r="BW45" s="757"/>
      <c r="BX45" s="757"/>
      <c r="BY45" s="757"/>
    </row>
    <row r="46" spans="2:77" ht="19.5" customHeight="1">
      <c r="B46" s="1284" t="s">
        <v>686</v>
      </c>
      <c r="C46" s="1284"/>
      <c r="D46" s="752" t="s">
        <v>100</v>
      </c>
      <c r="E46" s="752"/>
      <c r="F46" s="752"/>
      <c r="G46" s="752"/>
      <c r="H46" s="752"/>
      <c r="I46" s="752"/>
      <c r="J46" s="752"/>
      <c r="K46" s="752"/>
      <c r="L46" s="752"/>
      <c r="M46" s="752"/>
      <c r="N46" s="752"/>
      <c r="O46" s="752"/>
      <c r="P46" s="752"/>
      <c r="Q46" s="752"/>
      <c r="R46" s="752"/>
      <c r="S46" s="752"/>
      <c r="T46" s="752"/>
      <c r="U46" s="752"/>
      <c r="V46" s="752"/>
      <c r="W46" s="752"/>
      <c r="X46" s="752"/>
      <c r="Y46" s="752"/>
      <c r="Z46" s="752"/>
      <c r="AA46" s="752"/>
      <c r="AB46" s="752"/>
      <c r="AC46" s="752"/>
      <c r="AD46" s="752"/>
      <c r="AE46" s="752"/>
      <c r="AF46" s="752"/>
      <c r="AU46" s="763"/>
      <c r="AV46" s="763"/>
      <c r="AW46" s="757"/>
      <c r="AX46" s="757"/>
      <c r="AY46" s="757"/>
      <c r="AZ46" s="757"/>
      <c r="BA46" s="757"/>
      <c r="BB46" s="757"/>
      <c r="BC46" s="757"/>
      <c r="BD46" s="757"/>
      <c r="BE46" s="757"/>
      <c r="BF46" s="757"/>
      <c r="BG46" s="757"/>
      <c r="BH46" s="757"/>
      <c r="BI46" s="757"/>
      <c r="BJ46" s="757"/>
      <c r="BK46" s="757"/>
      <c r="BL46" s="757"/>
      <c r="BM46" s="757"/>
      <c r="BN46" s="757"/>
      <c r="BO46" s="757"/>
      <c r="BP46" s="757"/>
      <c r="BQ46" s="757"/>
      <c r="BR46" s="757"/>
      <c r="BS46" s="757"/>
      <c r="BT46" s="757"/>
      <c r="BU46" s="757"/>
      <c r="BV46" s="757"/>
      <c r="BW46" s="757"/>
      <c r="BX46" s="757"/>
      <c r="BY46" s="757"/>
    </row>
    <row r="47" spans="2:77" ht="15" customHeight="1">
      <c r="B47" s="1284"/>
      <c r="C47" s="1284"/>
      <c r="D47" s="752"/>
      <c r="E47" s="752"/>
      <c r="F47" s="752"/>
      <c r="G47" s="752"/>
      <c r="H47" s="752"/>
      <c r="I47" s="752"/>
      <c r="J47" s="752"/>
      <c r="K47" s="752"/>
      <c r="L47" s="752"/>
      <c r="M47" s="752"/>
      <c r="N47" s="752"/>
      <c r="O47" s="752"/>
      <c r="P47" s="752"/>
      <c r="Q47" s="752"/>
      <c r="R47" s="752"/>
      <c r="S47" s="752"/>
      <c r="T47" s="752"/>
      <c r="U47" s="752"/>
      <c r="V47" s="752"/>
      <c r="W47" s="752"/>
      <c r="X47" s="752"/>
      <c r="Y47" s="752"/>
      <c r="Z47" s="752"/>
      <c r="AA47" s="752"/>
      <c r="AB47" s="752"/>
      <c r="AC47" s="752"/>
      <c r="AD47" s="752"/>
      <c r="AE47" s="752"/>
      <c r="AF47" s="752"/>
    </row>
    <row r="48" spans="2:77" ht="6" customHeight="1">
      <c r="B48" s="1283"/>
      <c r="C48" s="1283"/>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row>
    <row r="49" spans="2:77" ht="20.25" customHeight="1">
      <c r="B49" s="1283" t="s">
        <v>681</v>
      </c>
      <c r="C49" s="1283"/>
      <c r="D49" s="757" t="s">
        <v>84</v>
      </c>
      <c r="E49" s="757"/>
      <c r="F49" s="757"/>
      <c r="G49" s="757"/>
      <c r="H49" s="757"/>
      <c r="I49" s="757"/>
      <c r="J49" s="757"/>
      <c r="K49" s="757"/>
      <c r="L49" s="757"/>
      <c r="M49" s="757"/>
      <c r="N49" s="757"/>
      <c r="O49" s="757"/>
      <c r="P49" s="757"/>
      <c r="Q49" s="757"/>
      <c r="R49" s="757"/>
      <c r="S49" s="757"/>
      <c r="T49" s="757"/>
      <c r="U49" s="757"/>
      <c r="V49" s="757"/>
      <c r="W49" s="757"/>
      <c r="X49" s="757"/>
      <c r="Y49" s="757"/>
      <c r="Z49" s="757"/>
      <c r="AA49" s="757"/>
      <c r="AB49" s="757"/>
      <c r="AC49" s="757"/>
      <c r="AD49" s="757"/>
      <c r="AE49" s="757"/>
      <c r="AF49" s="757"/>
    </row>
    <row r="50" spans="2:77" ht="4.5" customHeight="1">
      <c r="B50" s="1283"/>
      <c r="C50" s="1283"/>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row>
    <row r="51" spans="2:77" s="539" customFormat="1" ht="18" customHeight="1">
      <c r="B51" s="1285" t="s">
        <v>722</v>
      </c>
      <c r="C51" s="1285"/>
      <c r="D51" s="1286" t="s">
        <v>724</v>
      </c>
      <c r="E51" s="1286"/>
      <c r="F51" s="1286"/>
      <c r="G51" s="1286"/>
      <c r="H51" s="1286"/>
      <c r="I51" s="1286"/>
      <c r="J51" s="1286"/>
      <c r="K51" s="1286"/>
      <c r="L51" s="1286"/>
      <c r="M51" s="1286"/>
      <c r="N51" s="1286"/>
      <c r="O51" s="1286"/>
      <c r="P51" s="1286"/>
      <c r="Q51" s="1286"/>
      <c r="R51" s="1286"/>
      <c r="S51" s="1286"/>
      <c r="T51" s="1286"/>
      <c r="U51" s="1286"/>
      <c r="V51" s="1286"/>
      <c r="W51" s="1286"/>
      <c r="X51" s="1286"/>
      <c r="Y51" s="1286"/>
      <c r="Z51" s="1286"/>
      <c r="AA51" s="1286"/>
      <c r="AB51" s="1286"/>
      <c r="AC51" s="1286"/>
      <c r="AD51" s="1286"/>
      <c r="AE51" s="1286"/>
      <c r="AF51" s="1286"/>
      <c r="AU51" s="1287"/>
      <c r="AV51" s="1287"/>
      <c r="AW51" s="1288"/>
      <c r="AX51" s="1288"/>
      <c r="AY51" s="1288"/>
      <c r="AZ51" s="1288"/>
      <c r="BA51" s="1288"/>
      <c r="BB51" s="1288"/>
      <c r="BC51" s="1288"/>
      <c r="BD51" s="1288"/>
      <c r="BE51" s="1288"/>
      <c r="BF51" s="1288"/>
      <c r="BG51" s="1288"/>
      <c r="BH51" s="1288"/>
      <c r="BI51" s="1288"/>
      <c r="BJ51" s="1288"/>
      <c r="BK51" s="1288"/>
      <c r="BL51" s="1288"/>
      <c r="BM51" s="1288"/>
      <c r="BN51" s="1288"/>
      <c r="BO51" s="1288"/>
      <c r="BP51" s="1288"/>
      <c r="BQ51" s="1288"/>
      <c r="BR51" s="1288"/>
      <c r="BS51" s="1288"/>
      <c r="BT51" s="1288"/>
      <c r="BU51" s="1288"/>
      <c r="BV51" s="1288"/>
      <c r="BW51" s="1288"/>
      <c r="BX51" s="1288"/>
      <c r="BY51" s="1288"/>
    </row>
    <row r="52" spans="2:77" s="539" customFormat="1" ht="6.75" customHeight="1">
      <c r="B52" s="1285"/>
      <c r="C52" s="1285"/>
      <c r="D52" s="1286"/>
      <c r="E52" s="1286"/>
      <c r="F52" s="1286"/>
      <c r="G52" s="1286"/>
      <c r="H52" s="1286"/>
      <c r="I52" s="1286"/>
      <c r="J52" s="1286"/>
      <c r="K52" s="1286"/>
      <c r="L52" s="1286"/>
      <c r="M52" s="1286"/>
      <c r="N52" s="1286"/>
      <c r="O52" s="1286"/>
      <c r="P52" s="1286"/>
      <c r="Q52" s="1286"/>
      <c r="R52" s="1286"/>
      <c r="S52" s="1286"/>
      <c r="T52" s="1286"/>
      <c r="U52" s="1286"/>
      <c r="V52" s="1286"/>
      <c r="W52" s="1286"/>
      <c r="X52" s="1286"/>
      <c r="Y52" s="1286"/>
      <c r="Z52" s="1286"/>
      <c r="AA52" s="1286"/>
      <c r="AB52" s="1286"/>
      <c r="AC52" s="1286"/>
      <c r="AD52" s="1286"/>
      <c r="AE52" s="1286"/>
      <c r="AF52" s="1286"/>
    </row>
    <row r="53" spans="2:77" ht="15.75" customHeight="1">
      <c r="B53" s="1284" t="s">
        <v>808</v>
      </c>
      <c r="C53" s="1284"/>
      <c r="D53" s="752" t="s">
        <v>807</v>
      </c>
      <c r="E53" s="752"/>
      <c r="F53" s="752"/>
      <c r="G53" s="752"/>
      <c r="H53" s="752"/>
      <c r="I53" s="752"/>
      <c r="J53" s="752"/>
      <c r="K53" s="752"/>
      <c r="L53" s="752"/>
      <c r="M53" s="752"/>
      <c r="N53" s="752"/>
      <c r="O53" s="752"/>
      <c r="P53" s="752"/>
      <c r="Q53" s="752"/>
      <c r="R53" s="752"/>
      <c r="S53" s="752"/>
      <c r="T53" s="752"/>
      <c r="U53" s="752"/>
      <c r="V53" s="752"/>
      <c r="W53" s="752"/>
      <c r="X53" s="752"/>
      <c r="Y53" s="752"/>
      <c r="Z53" s="752"/>
      <c r="AA53" s="752"/>
      <c r="AB53" s="752"/>
      <c r="AC53" s="752"/>
      <c r="AD53" s="752"/>
      <c r="AE53" s="752"/>
      <c r="AF53" s="752"/>
    </row>
    <row r="54" spans="2:77" ht="7.5" customHeight="1">
      <c r="B54" s="1284"/>
      <c r="C54" s="1284"/>
      <c r="D54" s="752"/>
      <c r="E54" s="752"/>
      <c r="F54" s="752"/>
      <c r="G54" s="752"/>
      <c r="H54" s="752"/>
      <c r="I54" s="752"/>
      <c r="J54" s="752"/>
      <c r="K54" s="752"/>
      <c r="L54" s="752"/>
      <c r="M54" s="752"/>
      <c r="N54" s="752"/>
      <c r="O54" s="752"/>
      <c r="P54" s="752"/>
      <c r="Q54" s="752"/>
      <c r="R54" s="752"/>
      <c r="S54" s="752"/>
      <c r="T54" s="752"/>
      <c r="U54" s="752"/>
      <c r="V54" s="752"/>
      <c r="W54" s="752"/>
      <c r="X54" s="752"/>
      <c r="Y54" s="752"/>
      <c r="Z54" s="752"/>
      <c r="AA54" s="752"/>
      <c r="AB54" s="752"/>
      <c r="AC54" s="752"/>
      <c r="AD54" s="752"/>
      <c r="AE54" s="752"/>
      <c r="AF54" s="752"/>
    </row>
    <row r="55" spans="2:77" ht="10.5" customHeight="1">
      <c r="B55" s="155"/>
      <c r="C55" s="155"/>
      <c r="D55" s="6"/>
      <c r="E55" s="6"/>
      <c r="F55" s="6"/>
      <c r="G55" s="6"/>
      <c r="H55" s="6"/>
      <c r="I55" s="6"/>
      <c r="J55" s="6"/>
      <c r="K55" s="6"/>
      <c r="L55" s="6"/>
      <c r="M55" s="6"/>
      <c r="N55" s="6"/>
      <c r="O55" s="6"/>
      <c r="P55" s="6"/>
      <c r="Q55" s="6"/>
      <c r="R55" s="6"/>
      <c r="S55" s="6"/>
      <c r="T55" s="6"/>
      <c r="U55" s="6"/>
      <c r="V55" s="6"/>
      <c r="W55" s="6"/>
      <c r="X55" s="6"/>
      <c r="Y55" s="6"/>
      <c r="Z55" s="6"/>
      <c r="AA55" s="6"/>
      <c r="AB55" s="6"/>
      <c r="AC55" s="6"/>
      <c r="AU55" s="761"/>
      <c r="AV55" s="762"/>
      <c r="AW55" s="762"/>
      <c r="AX55" s="762"/>
      <c r="AY55" s="762"/>
      <c r="AZ55" s="762"/>
      <c r="BA55" s="762"/>
      <c r="BB55" s="762"/>
      <c r="BC55" s="762"/>
      <c r="BD55" s="762"/>
      <c r="BE55" s="762"/>
      <c r="BF55" s="762"/>
      <c r="BG55" s="762"/>
      <c r="BH55" s="762"/>
      <c r="BI55" s="762"/>
      <c r="BJ55" s="762"/>
      <c r="BK55" s="762"/>
      <c r="BL55" s="762"/>
      <c r="BM55" s="762"/>
      <c r="BN55" s="762"/>
      <c r="BO55" s="762"/>
      <c r="BP55" s="762"/>
      <c r="BQ55" s="762"/>
      <c r="BR55" s="762"/>
      <c r="BS55" s="762"/>
      <c r="BT55" s="762"/>
      <c r="BU55" s="762"/>
      <c r="BV55" s="762"/>
      <c r="BW55" s="762"/>
      <c r="BX55" s="762"/>
      <c r="BY55" s="762"/>
    </row>
    <row r="56" spans="2:77" ht="15" customHeight="1">
      <c r="C56" s="1" t="s">
        <v>613</v>
      </c>
      <c r="H56" s="4"/>
      <c r="I56" s="4"/>
      <c r="J56" s="1"/>
      <c r="K56" s="1"/>
      <c r="T56" s="18"/>
    </row>
    <row r="57" spans="2:77" ht="15" customHeight="1">
      <c r="C57" s="1" t="s">
        <v>725</v>
      </c>
      <c r="H57" s="4"/>
      <c r="I57" s="4"/>
      <c r="J57" s="1"/>
      <c r="K57" s="1"/>
      <c r="T57" s="18"/>
    </row>
    <row r="58" spans="2:77" ht="15" customHeight="1">
      <c r="H58" s="4"/>
      <c r="I58" s="4"/>
      <c r="J58" s="1"/>
      <c r="K58" s="1"/>
      <c r="T58" s="18"/>
    </row>
  </sheetData>
  <sheetProtection selectLockedCells="1"/>
  <mergeCells count="41">
    <mergeCell ref="A3:AG3"/>
    <mergeCell ref="W6:AG6"/>
    <mergeCell ref="A25:AG25"/>
    <mergeCell ref="A16:AG23"/>
    <mergeCell ref="B40:C40"/>
    <mergeCell ref="P27:U27"/>
    <mergeCell ref="B35:C35"/>
    <mergeCell ref="D40:AF40"/>
    <mergeCell ref="W10:Z10"/>
    <mergeCell ref="V14:AE14"/>
    <mergeCell ref="V11:AG12"/>
    <mergeCell ref="V13:AG13"/>
    <mergeCell ref="B33:C33"/>
    <mergeCell ref="D33:AF33"/>
    <mergeCell ref="D35:AF35"/>
    <mergeCell ref="B44:C44"/>
    <mergeCell ref="D44:AF44"/>
    <mergeCell ref="B37:C37"/>
    <mergeCell ref="D37:AF38"/>
    <mergeCell ref="D46:AF47"/>
    <mergeCell ref="AW36:BY36"/>
    <mergeCell ref="AW38:BY38"/>
    <mergeCell ref="AW40:BY41"/>
    <mergeCell ref="AW43:BY43"/>
    <mergeCell ref="AW45:BY45"/>
    <mergeCell ref="AU55:BY55"/>
    <mergeCell ref="D42:AF42"/>
    <mergeCell ref="B42:C42"/>
    <mergeCell ref="B48:C48"/>
    <mergeCell ref="B49:C49"/>
    <mergeCell ref="B46:C47"/>
    <mergeCell ref="B51:C52"/>
    <mergeCell ref="D51:AF52"/>
    <mergeCell ref="AU51:AV51"/>
    <mergeCell ref="AW51:BY51"/>
    <mergeCell ref="B50:C50"/>
    <mergeCell ref="D49:AF49"/>
    <mergeCell ref="B53:C54"/>
    <mergeCell ref="D53:AF54"/>
    <mergeCell ref="AU46:AV46"/>
    <mergeCell ref="AW46:BY46"/>
  </mergeCells>
  <phoneticPr fontId="6"/>
  <printOptions horizontalCentered="1"/>
  <pageMargins left="0.78740157480314965" right="0.78740157480314965" top="0.59055118110236227" bottom="0.59055118110236227" header="0.39370078740157483" footer="0.39370078740157483"/>
  <pageSetup paperSize="9" scale="96" orientation="portrait" blackAndWhite="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AU74"/>
  <sheetViews>
    <sheetView showGridLines="0" showZeros="0" view="pageBreakPreview" topLeftCell="A7" zoomScaleNormal="100" zoomScaleSheetLayoutView="100" workbookViewId="0">
      <selection activeCell="D4" sqref="D4:AG4"/>
    </sheetView>
  </sheetViews>
  <sheetFormatPr defaultColWidth="3.125" defaultRowHeight="24.75" customHeight="1"/>
  <cols>
    <col min="1" max="9" width="3.125" style="28" customWidth="1"/>
    <col min="10" max="11" width="3.125" style="29" customWidth="1"/>
    <col min="12" max="33" width="3.125" style="28" customWidth="1"/>
    <col min="34" max="16384" width="3.125" style="28"/>
  </cols>
  <sheetData>
    <row r="1" spans="1:33" ht="25.5" customHeight="1">
      <c r="A1" s="1" t="s">
        <v>621</v>
      </c>
      <c r="B1" s="1"/>
      <c r="C1" s="1"/>
      <c r="D1" s="1"/>
      <c r="E1" s="1"/>
      <c r="F1" s="1"/>
      <c r="G1" s="1"/>
      <c r="H1" s="1"/>
      <c r="I1" s="1"/>
      <c r="J1" s="228"/>
      <c r="K1" s="228"/>
      <c r="L1" s="1"/>
      <c r="M1" s="1"/>
      <c r="N1" s="1">
        <f>'1-1（省エネ）'!N1</f>
        <v>0</v>
      </c>
      <c r="O1" s="1">
        <f>'1-1（省エネ）'!O1</f>
        <v>0</v>
      </c>
      <c r="P1" s="1">
        <f>'1-1（省エネ）'!P1</f>
        <v>0</v>
      </c>
      <c r="Q1" s="1">
        <f>'1-1（省エネ）'!Q1</f>
        <v>0</v>
      </c>
      <c r="R1" s="1">
        <f>'1-1（省エネ）'!R1</f>
        <v>0</v>
      </c>
      <c r="S1" s="1">
        <f>'1-1（省エネ）'!S1</f>
        <v>0</v>
      </c>
      <c r="T1" s="1">
        <f>'1-1（省エネ）'!T1</f>
        <v>0</v>
      </c>
      <c r="U1" s="1">
        <f>'1-1（省エネ）'!U1</f>
        <v>0</v>
      </c>
      <c r="V1" s="1">
        <f>'1-1（省エネ）'!V1</f>
        <v>0</v>
      </c>
      <c r="W1" s="1">
        <f>'1-1（省エネ）'!W1</f>
        <v>0</v>
      </c>
      <c r="X1" s="1">
        <f>'1-1（省エネ）'!X1</f>
        <v>0</v>
      </c>
      <c r="Y1" s="1">
        <f>'1-1（省エネ）'!Y1</f>
        <v>0</v>
      </c>
      <c r="Z1" s="1">
        <f>'1-1（省エネ）'!Z1</f>
        <v>0</v>
      </c>
      <c r="AA1" s="1">
        <f>'1-1（省エネ）'!AA1</f>
        <v>0</v>
      </c>
      <c r="AB1" s="1">
        <f>'1-1（省エネ）'!AB1</f>
        <v>0</v>
      </c>
      <c r="AC1" s="1">
        <f>'1-1（省エネ）'!AC1</f>
        <v>0</v>
      </c>
      <c r="AD1" s="1">
        <f>'1-1（省エネ）'!AD1</f>
        <v>0</v>
      </c>
      <c r="AE1" s="1">
        <f>'1-1（省エネ）'!AE1</f>
        <v>0</v>
      </c>
      <c r="AF1" s="1">
        <f>'1-1（省エネ）'!AF1</f>
        <v>0</v>
      </c>
      <c r="AG1" s="1">
        <f>'1-1（省エネ）'!AG1</f>
        <v>0</v>
      </c>
    </row>
    <row r="2" spans="1:33" ht="25.5" customHeight="1">
      <c r="A2" s="917" t="str">
        <f>'1-1（省エネ）'!A2</f>
        <v>事 業 計 画 書</v>
      </c>
      <c r="B2" s="917"/>
      <c r="C2" s="917"/>
      <c r="D2" s="917"/>
      <c r="E2" s="917"/>
      <c r="F2" s="917"/>
      <c r="G2" s="917"/>
      <c r="H2" s="917"/>
      <c r="I2" s="917"/>
      <c r="J2" s="917"/>
      <c r="K2" s="917"/>
      <c r="L2" s="917"/>
      <c r="M2" s="917"/>
      <c r="N2" s="917"/>
      <c r="O2" s="917"/>
      <c r="P2" s="917"/>
      <c r="Q2" s="917"/>
      <c r="R2" s="917"/>
      <c r="S2" s="917"/>
      <c r="T2" s="917"/>
      <c r="U2" s="917"/>
      <c r="V2" s="917"/>
      <c r="W2" s="917"/>
      <c r="X2" s="917"/>
      <c r="Y2" s="917"/>
      <c r="Z2" s="917"/>
      <c r="AA2" s="917"/>
      <c r="AB2" s="917"/>
      <c r="AC2" s="917"/>
      <c r="AD2" s="917"/>
      <c r="AE2" s="917"/>
      <c r="AF2" s="917"/>
      <c r="AG2" s="917"/>
    </row>
    <row r="3" spans="1:33" ht="25.5" customHeight="1" thickBot="1">
      <c r="A3" s="6" t="str">
        <f>'1-1（省エネ）'!A3</f>
        <v>１ 申請者の概要</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row>
    <row r="4" spans="1:33" ht="25.5" customHeight="1">
      <c r="A4" s="836" t="str">
        <f>'1-1（省エネ）'!A4</f>
        <v>中小企業者
等の名称</v>
      </c>
      <c r="B4" s="837"/>
      <c r="C4" s="837"/>
      <c r="D4" s="837"/>
      <c r="E4" s="838"/>
      <c r="F4" s="1294" t="str">
        <f>'1-1（省エネ）'!F4</f>
        <v xml:space="preserve"> </v>
      </c>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6"/>
    </row>
    <row r="5" spans="1:33" ht="25.5" customHeight="1">
      <c r="A5" s="825" t="str">
        <f>'1-1（省エネ）'!A5</f>
        <v>代表者名</v>
      </c>
      <c r="B5" s="826"/>
      <c r="C5" s="826"/>
      <c r="D5" s="826"/>
      <c r="E5" s="827"/>
      <c r="F5" s="918" t="str">
        <f>'1-1（省エネ）'!F5</f>
        <v xml:space="preserve"> </v>
      </c>
      <c r="G5" s="919"/>
      <c r="H5" s="919"/>
      <c r="I5" s="919"/>
      <c r="J5" s="919"/>
      <c r="K5" s="919"/>
      <c r="L5" s="919"/>
      <c r="M5" s="919"/>
      <c r="N5" s="919"/>
      <c r="O5" s="919"/>
      <c r="P5" s="919"/>
      <c r="Q5" s="919"/>
      <c r="R5" s="919"/>
      <c r="S5" s="919"/>
      <c r="T5" s="919"/>
      <c r="U5" s="919"/>
      <c r="V5" s="919"/>
      <c r="W5" s="919"/>
      <c r="X5" s="919"/>
      <c r="Y5" s="919"/>
      <c r="Z5" s="919"/>
      <c r="AA5" s="919"/>
      <c r="AB5" s="919"/>
      <c r="AC5" s="919"/>
      <c r="AD5" s="919"/>
      <c r="AE5" s="919"/>
      <c r="AF5" s="919"/>
      <c r="AG5" s="920"/>
    </row>
    <row r="6" spans="1:33" ht="25.5" customHeight="1">
      <c r="A6" s="825" t="str">
        <f>'1-1（省エネ）'!A6</f>
        <v>所 在 地</v>
      </c>
      <c r="B6" s="826"/>
      <c r="C6" s="826"/>
      <c r="D6" s="826"/>
      <c r="E6" s="827"/>
      <c r="F6" s="230" t="str">
        <f>'1-1（省エネ）'!F6</f>
        <v>〒</v>
      </c>
      <c r="G6" s="921">
        <f>'1-1（省エネ）'!G6</f>
        <v>0</v>
      </c>
      <c r="H6" s="921"/>
      <c r="I6" s="921"/>
      <c r="J6" s="921"/>
      <c r="K6" s="923" t="str">
        <f>'1-1（省エネ）'!K6</f>
        <v xml:space="preserve"> </v>
      </c>
      <c r="L6" s="923"/>
      <c r="M6" s="923"/>
      <c r="N6" s="923"/>
      <c r="O6" s="923"/>
      <c r="P6" s="923"/>
      <c r="Q6" s="923"/>
      <c r="R6" s="923"/>
      <c r="S6" s="923"/>
      <c r="T6" s="923"/>
      <c r="U6" s="923"/>
      <c r="V6" s="923"/>
      <c r="W6" s="923"/>
      <c r="X6" s="923"/>
      <c r="Y6" s="923"/>
      <c r="Z6" s="923"/>
      <c r="AA6" s="923"/>
      <c r="AB6" s="923"/>
      <c r="AC6" s="923"/>
      <c r="AD6" s="923"/>
      <c r="AE6" s="923"/>
      <c r="AF6" s="923"/>
      <c r="AG6" s="924"/>
    </row>
    <row r="7" spans="1:33" ht="25.5" customHeight="1">
      <c r="A7" s="825" t="str">
        <f>'1-1（省エネ）'!A7</f>
        <v>業    種</v>
      </c>
      <c r="B7" s="826"/>
      <c r="C7" s="826"/>
      <c r="D7" s="826"/>
      <c r="E7" s="827"/>
      <c r="F7" s="1299">
        <f>'1-1（省エネ）'!F7</f>
        <v>0</v>
      </c>
      <c r="G7" s="1300"/>
      <c r="H7" s="1300"/>
      <c r="I7" s="1300"/>
      <c r="J7" s="1300"/>
      <c r="K7" s="1300"/>
      <c r="L7" s="1302"/>
      <c r="M7" s="871" t="str">
        <f>'1-1（省エネ）'!M7</f>
        <v>資本金</v>
      </c>
      <c r="N7" s="826"/>
      <c r="O7" s="827"/>
      <c r="P7" s="1306">
        <f>'1-1（省エネ）'!P7</f>
        <v>0</v>
      </c>
      <c r="Q7" s="1307"/>
      <c r="R7" s="1307"/>
      <c r="S7" s="1307"/>
      <c r="T7" s="1307"/>
      <c r="U7" s="912" t="str">
        <f>'1-1（省エネ）'!U7</f>
        <v>万円</v>
      </c>
      <c r="V7" s="913"/>
      <c r="W7" s="914" t="str">
        <f>'1-1（省エネ）'!W7</f>
        <v>常時使用する
従業員数</v>
      </c>
      <c r="X7" s="915"/>
      <c r="Y7" s="915"/>
      <c r="Z7" s="915"/>
      <c r="AA7" s="916"/>
      <c r="AB7" s="1297">
        <f>'1-1（省エネ）'!AB7</f>
        <v>0</v>
      </c>
      <c r="AC7" s="1298"/>
      <c r="AD7" s="1298"/>
      <c r="AE7" s="1298"/>
      <c r="AF7" s="1298"/>
      <c r="AG7" s="231" t="str">
        <f>'1-1（省エネ）'!AG7</f>
        <v>人</v>
      </c>
    </row>
    <row r="8" spans="1:33" ht="25.5" customHeight="1">
      <c r="A8" s="825" t="str">
        <f>'1-1（省エネ）'!A8</f>
        <v>事業内容</v>
      </c>
      <c r="B8" s="826"/>
      <c r="C8" s="826"/>
      <c r="D8" s="826"/>
      <c r="E8" s="827"/>
      <c r="F8" s="1299">
        <f>'1-1（省エネ）'!F8</f>
        <v>0</v>
      </c>
      <c r="G8" s="1300"/>
      <c r="H8" s="1300"/>
      <c r="I8" s="1300"/>
      <c r="J8" s="1300"/>
      <c r="K8" s="1300"/>
      <c r="L8" s="1300"/>
      <c r="M8" s="1300"/>
      <c r="N8" s="1300"/>
      <c r="O8" s="1300"/>
      <c r="P8" s="1300"/>
      <c r="Q8" s="1300"/>
      <c r="R8" s="1300"/>
      <c r="S8" s="1300"/>
      <c r="T8" s="1300"/>
      <c r="U8" s="1300"/>
      <c r="V8" s="1300"/>
      <c r="W8" s="1300"/>
      <c r="X8" s="1300"/>
      <c r="Y8" s="1300"/>
      <c r="Z8" s="1300"/>
      <c r="AA8" s="1300"/>
      <c r="AB8" s="1300"/>
      <c r="AC8" s="1300"/>
      <c r="AD8" s="1300"/>
      <c r="AE8" s="1300"/>
      <c r="AF8" s="1300"/>
      <c r="AG8" s="1301"/>
    </row>
    <row r="9" spans="1:33" ht="25.5" customHeight="1">
      <c r="A9" s="825" t="str">
        <f>'1-1（省エネ）'!A9</f>
        <v>申請担当部署</v>
      </c>
      <c r="B9" s="826"/>
      <c r="C9" s="826"/>
      <c r="D9" s="826"/>
      <c r="E9" s="827"/>
      <c r="F9" s="1299">
        <f>'1-1（省エネ）'!F9</f>
        <v>0</v>
      </c>
      <c r="G9" s="1300"/>
      <c r="H9" s="1300"/>
      <c r="I9" s="1300"/>
      <c r="J9" s="1300"/>
      <c r="K9" s="1300"/>
      <c r="L9" s="1300"/>
      <c r="M9" s="1300"/>
      <c r="N9" s="1300"/>
      <c r="O9" s="1300"/>
      <c r="P9" s="1302"/>
      <c r="Q9" s="817" t="str">
        <f>'1-1（省エネ）'!Q9</f>
        <v>申請担当者名</v>
      </c>
      <c r="R9" s="817"/>
      <c r="S9" s="817"/>
      <c r="T9" s="817"/>
      <c r="U9" s="817"/>
      <c r="V9" s="1303">
        <f>'1-1（省エネ）'!V9</f>
        <v>0</v>
      </c>
      <c r="W9" s="1304"/>
      <c r="X9" s="1304"/>
      <c r="Y9" s="1304"/>
      <c r="Z9" s="1304"/>
      <c r="AA9" s="1304"/>
      <c r="AB9" s="1304"/>
      <c r="AC9" s="1304"/>
      <c r="AD9" s="1304"/>
      <c r="AE9" s="1304"/>
      <c r="AF9" s="1304"/>
      <c r="AG9" s="1305"/>
    </row>
    <row r="10" spans="1:33" ht="25.5" customHeight="1">
      <c r="A10" s="825" t="str">
        <f>'1-1（省エネ）'!A10</f>
        <v>電話番号</v>
      </c>
      <c r="B10" s="826"/>
      <c r="C10" s="826"/>
      <c r="D10" s="826"/>
      <c r="E10" s="827"/>
      <c r="F10" s="1299">
        <f>'1-1（省エネ）'!F10</f>
        <v>0</v>
      </c>
      <c r="G10" s="1300"/>
      <c r="H10" s="1300"/>
      <c r="I10" s="1300"/>
      <c r="J10" s="1300"/>
      <c r="K10" s="1300"/>
      <c r="L10" s="1300"/>
      <c r="M10" s="1300"/>
      <c r="N10" s="1300"/>
      <c r="O10" s="1300"/>
      <c r="P10" s="1302"/>
      <c r="Q10" s="817" t="str">
        <f>'1-1（省エネ）'!Q10</f>
        <v>ﾒｰﾙｱﾄﾞﾚｽ</v>
      </c>
      <c r="R10" s="817"/>
      <c r="S10" s="817"/>
      <c r="T10" s="817"/>
      <c r="U10" s="817"/>
      <c r="V10" s="1299">
        <f>'1-1（省エネ）'!V10</f>
        <v>0</v>
      </c>
      <c r="W10" s="1300"/>
      <c r="X10" s="1300"/>
      <c r="Y10" s="1300"/>
      <c r="Z10" s="1300"/>
      <c r="AA10" s="1300"/>
      <c r="AB10" s="1300"/>
      <c r="AC10" s="1300"/>
      <c r="AD10" s="1300"/>
      <c r="AE10" s="1300"/>
      <c r="AF10" s="1300"/>
      <c r="AG10" s="1301"/>
    </row>
    <row r="11" spans="1:33" ht="25.5" customHeight="1">
      <c r="A11" s="891" t="str">
        <f>'1-1（省エネ）'!A12</f>
        <v>CO2ネットゼロ社会づくりの推進に関する条例における事業者行動計画との関係</v>
      </c>
      <c r="B11" s="892"/>
      <c r="C11" s="892"/>
      <c r="D11" s="892"/>
      <c r="E11" s="892"/>
      <c r="F11" s="892"/>
      <c r="G11" s="892"/>
      <c r="H11" s="892"/>
      <c r="I11" s="892"/>
      <c r="J11" s="892"/>
      <c r="K11" s="892"/>
      <c r="L11" s="892"/>
      <c r="M11" s="892"/>
      <c r="N11" s="892"/>
      <c r="O11" s="892"/>
      <c r="P11" s="892"/>
      <c r="Q11" s="892"/>
      <c r="R11" s="892"/>
      <c r="S11" s="892"/>
      <c r="T11" s="892"/>
      <c r="U11" s="892"/>
      <c r="V11" s="892"/>
      <c r="W11" s="892"/>
      <c r="X11" s="892"/>
      <c r="Y11" s="892"/>
      <c r="Z11" s="892"/>
      <c r="AA11" s="892"/>
      <c r="AB11" s="892"/>
      <c r="AC11" s="892"/>
      <c r="AD11" s="892"/>
      <c r="AE11" s="892"/>
      <c r="AF11" s="892"/>
      <c r="AG11" s="893"/>
    </row>
    <row r="12" spans="1:33" ht="25.5" customHeight="1">
      <c r="A12" s="894" t="str">
        <f>'1-1（省エネ）'!A13</f>
        <v>□</v>
      </c>
      <c r="B12" s="895"/>
      <c r="C12" s="1" t="str">
        <f>'1-1（省エネ）'!C13</f>
        <v>条例第27条に該当する事業者（任意提出事業者）</v>
      </c>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232"/>
    </row>
    <row r="13" spans="1:33" ht="25.5" customHeight="1" thickBot="1">
      <c r="A13" s="878" t="str">
        <f>'1-1（省エネ）'!A14</f>
        <v>□</v>
      </c>
      <c r="B13" s="879"/>
      <c r="C13" s="233" t="str">
        <f>'1-1（省エネ）'!C14</f>
        <v>条例第25条に該当する事業者（本事業の対象外となります。）</v>
      </c>
      <c r="D13" s="234"/>
      <c r="E13" s="234"/>
      <c r="F13" s="234"/>
      <c r="G13" s="234"/>
      <c r="H13" s="234"/>
      <c r="I13" s="234"/>
      <c r="J13" s="235"/>
      <c r="K13" s="235"/>
      <c r="L13" s="234"/>
      <c r="M13" s="234"/>
      <c r="N13" s="234"/>
      <c r="O13" s="234"/>
      <c r="P13" s="234"/>
      <c r="Q13" s="234"/>
      <c r="R13" s="234"/>
      <c r="S13" s="234"/>
      <c r="T13" s="234"/>
      <c r="U13" s="234"/>
      <c r="V13" s="234"/>
      <c r="W13" s="236"/>
      <c r="X13" s="236"/>
      <c r="Y13" s="236"/>
      <c r="Z13" s="236"/>
      <c r="AA13" s="236"/>
      <c r="AB13" s="236"/>
      <c r="AC13" s="236"/>
      <c r="AD13" s="236"/>
      <c r="AE13" s="236"/>
      <c r="AF13" s="236"/>
      <c r="AG13" s="237"/>
    </row>
    <row r="14" spans="1:33" ht="25.5" customHeight="1">
      <c r="A14" s="1" t="e">
        <f>'1-1（省エネ）'!#REF!</f>
        <v>#REF!</v>
      </c>
      <c r="B14" s="1" t="e">
        <f>'1-1（省エネ）'!#REF!</f>
        <v>#REF!</v>
      </c>
      <c r="C14" s="1" t="e">
        <f>'1-1（省エネ）'!#REF!</f>
        <v>#REF!</v>
      </c>
      <c r="D14" s="1" t="e">
        <f>'1-1（省エネ）'!#REF!</f>
        <v>#REF!</v>
      </c>
      <c r="E14" s="1" t="e">
        <f>'1-1（省エネ）'!#REF!</f>
        <v>#REF!</v>
      </c>
      <c r="F14" s="1" t="e">
        <f>'1-1（省エネ）'!#REF!</f>
        <v>#REF!</v>
      </c>
      <c r="G14" s="1" t="e">
        <f>'1-1（省エネ）'!#REF!</f>
        <v>#REF!</v>
      </c>
      <c r="H14" s="1" t="e">
        <f>'1-1（省エネ）'!#REF!</f>
        <v>#REF!</v>
      </c>
      <c r="I14" s="1" t="e">
        <f>'1-1（省エネ）'!#REF!</f>
        <v>#REF!</v>
      </c>
      <c r="J14" s="297" t="e">
        <f>'1-1（省エネ）'!#REF!</f>
        <v>#REF!</v>
      </c>
      <c r="K14" s="297" t="e">
        <f>'1-1（省エネ）'!#REF!</f>
        <v>#REF!</v>
      </c>
      <c r="L14" s="1" t="e">
        <f>'1-1（省エネ）'!#REF!</f>
        <v>#REF!</v>
      </c>
      <c r="M14" s="1" t="e">
        <f>'1-1（省エネ）'!#REF!</f>
        <v>#REF!</v>
      </c>
      <c r="N14" s="1" t="e">
        <f>'1-1（省エネ）'!#REF!</f>
        <v>#REF!</v>
      </c>
      <c r="O14" s="1" t="e">
        <f>'1-1（省エネ）'!#REF!</f>
        <v>#REF!</v>
      </c>
      <c r="P14" s="1" t="e">
        <f>'1-1（省エネ）'!#REF!</f>
        <v>#REF!</v>
      </c>
      <c r="Q14" s="1" t="e">
        <f>'1-1（省エネ）'!#REF!</f>
        <v>#REF!</v>
      </c>
      <c r="R14" s="1" t="e">
        <f>'1-1（省エネ）'!#REF!</f>
        <v>#REF!</v>
      </c>
      <c r="S14" s="1" t="e">
        <f>'1-1（省エネ）'!#REF!</f>
        <v>#REF!</v>
      </c>
      <c r="T14" s="1" t="e">
        <f>'1-1（省エネ）'!#REF!</f>
        <v>#REF!</v>
      </c>
      <c r="U14" s="1" t="e">
        <f>'1-1（省エネ）'!#REF!</f>
        <v>#REF!</v>
      </c>
      <c r="V14" s="1" t="e">
        <f>'1-1（省エネ）'!#REF!</f>
        <v>#REF!</v>
      </c>
      <c r="W14" s="22" t="e">
        <f>'1-1（省エネ）'!#REF!</f>
        <v>#REF!</v>
      </c>
      <c r="X14" s="22" t="e">
        <f>'1-1（省エネ）'!#REF!</f>
        <v>#REF!</v>
      </c>
      <c r="Y14" s="22" t="e">
        <f>'1-1（省エネ）'!#REF!</f>
        <v>#REF!</v>
      </c>
      <c r="Z14" s="22" t="e">
        <f>'1-1（省エネ）'!#REF!</f>
        <v>#REF!</v>
      </c>
      <c r="AA14" s="22" t="e">
        <f>'1-1（省エネ）'!#REF!</f>
        <v>#REF!</v>
      </c>
      <c r="AB14" s="22" t="e">
        <f>'1-1（省エネ）'!#REF!</f>
        <v>#REF!</v>
      </c>
      <c r="AC14" s="22" t="e">
        <f>'1-1（省エネ）'!#REF!</f>
        <v>#REF!</v>
      </c>
      <c r="AD14" s="22" t="e">
        <f>'1-1（省エネ）'!#REF!</f>
        <v>#REF!</v>
      </c>
      <c r="AE14" s="22" t="e">
        <f>'1-1（省エネ）'!#REF!</f>
        <v>#REF!</v>
      </c>
      <c r="AF14" s="22" t="e">
        <f>'1-1（省エネ）'!#REF!</f>
        <v>#REF!</v>
      </c>
      <c r="AG14" s="22" t="e">
        <f>'1-1（省エネ）'!#REF!</f>
        <v>#REF!</v>
      </c>
    </row>
    <row r="15" spans="1:33" ht="25.5" customHeight="1" thickBot="1">
      <c r="A15" s="1" t="e">
        <f>'1-1（省エネ）'!#REF!</f>
        <v>#REF!</v>
      </c>
      <c r="B15" s="1"/>
      <c r="C15" s="1"/>
      <c r="D15" s="1"/>
      <c r="E15" s="1"/>
      <c r="F15" s="1"/>
      <c r="G15" s="1"/>
      <c r="H15" s="1"/>
      <c r="I15" s="1"/>
      <c r="J15" s="298"/>
      <c r="K15" s="298"/>
      <c r="L15" s="1"/>
      <c r="M15" s="1"/>
      <c r="N15" s="1"/>
      <c r="O15" s="1"/>
      <c r="P15" s="1"/>
      <c r="Q15" s="1"/>
      <c r="R15" s="1"/>
      <c r="S15" s="1"/>
      <c r="T15" s="1"/>
      <c r="U15" s="1"/>
      <c r="V15" s="1"/>
      <c r="W15" s="22"/>
      <c r="X15" s="22"/>
      <c r="Y15" s="22"/>
      <c r="Z15" s="22"/>
      <c r="AA15" s="22"/>
      <c r="AB15" s="22"/>
      <c r="AC15" s="22"/>
      <c r="AD15" s="22"/>
      <c r="AE15" s="22"/>
      <c r="AF15" s="22"/>
      <c r="AG15" s="22"/>
    </row>
    <row r="16" spans="1:33" ht="25.5" customHeight="1">
      <c r="A16" s="238">
        <f>'1-1（省エネ）'!A16</f>
        <v>0</v>
      </c>
      <c r="B16" s="880" t="str">
        <f>'1-1（省エネ）'!B16</f>
        <v>事業を実施する事業所名</v>
      </c>
      <c r="C16" s="880"/>
      <c r="D16" s="880"/>
      <c r="E16" s="880"/>
      <c r="F16" s="880"/>
      <c r="G16" s="880"/>
      <c r="H16" s="880"/>
      <c r="I16" s="880"/>
      <c r="J16" s="880"/>
      <c r="K16" s="880"/>
      <c r="L16" s="239">
        <f>'1-1（省エネ）'!L16</f>
        <v>0</v>
      </c>
      <c r="M16" s="1308" t="str">
        <f>'1-1（省エネ）'!M16</f>
        <v xml:space="preserve"> </v>
      </c>
      <c r="N16" s="1309"/>
      <c r="O16" s="1309"/>
      <c r="P16" s="1309"/>
      <c r="Q16" s="1309"/>
      <c r="R16" s="1309"/>
      <c r="S16" s="1309"/>
      <c r="T16" s="1309"/>
      <c r="U16" s="1309"/>
      <c r="V16" s="1309"/>
      <c r="W16" s="1309"/>
      <c r="X16" s="1309"/>
      <c r="Y16" s="1309"/>
      <c r="Z16" s="1309"/>
      <c r="AA16" s="1309"/>
      <c r="AB16" s="1309"/>
      <c r="AC16" s="1309"/>
      <c r="AD16" s="1309"/>
      <c r="AE16" s="1309"/>
      <c r="AF16" s="1309"/>
      <c r="AG16" s="1310"/>
    </row>
    <row r="17" spans="1:47" ht="25.5" customHeight="1">
      <c r="A17" s="240">
        <f>'1-1（省エネ）'!A17</f>
        <v>0</v>
      </c>
      <c r="B17" s="884" t="str">
        <f>'1-1（省エネ）'!B17</f>
        <v>所在地</v>
      </c>
      <c r="C17" s="884"/>
      <c r="D17" s="884"/>
      <c r="E17" s="884"/>
      <c r="F17" s="884"/>
      <c r="G17" s="884"/>
      <c r="H17" s="884"/>
      <c r="I17" s="884"/>
      <c r="J17" s="884"/>
      <c r="K17" s="884"/>
      <c r="L17" s="241">
        <f>'1-1（省エネ）'!L17</f>
        <v>0</v>
      </c>
      <c r="M17" s="230" t="str">
        <f>'1-1（省エネ）'!M17</f>
        <v>〒</v>
      </c>
      <c r="N17" s="1311" t="str">
        <f>'1-1（省エネ）'!N17</f>
        <v xml:space="preserve"> </v>
      </c>
      <c r="O17" s="1311"/>
      <c r="P17" s="1311"/>
      <c r="Q17" s="1311"/>
      <c r="R17" s="1312" t="str">
        <f>'1-1（省エネ）'!R17</f>
        <v xml:space="preserve"> </v>
      </c>
      <c r="S17" s="1312"/>
      <c r="T17" s="1312"/>
      <c r="U17" s="1312"/>
      <c r="V17" s="1312"/>
      <c r="W17" s="1312"/>
      <c r="X17" s="1312"/>
      <c r="Y17" s="1312"/>
      <c r="Z17" s="1312"/>
      <c r="AA17" s="1312"/>
      <c r="AB17" s="1312"/>
      <c r="AC17" s="1312"/>
      <c r="AD17" s="1312"/>
      <c r="AE17" s="1312"/>
      <c r="AF17" s="1312"/>
      <c r="AG17" s="1313"/>
    </row>
    <row r="18" spans="1:47" ht="25.5" customHeight="1">
      <c r="A18" s="859" t="str">
        <f>'1-1（省エネ）'!A18</f>
        <v>省エネ診断
実施機関</v>
      </c>
      <c r="B18" s="860"/>
      <c r="C18" s="860"/>
      <c r="D18" s="860"/>
      <c r="E18" s="860"/>
      <c r="F18" s="861"/>
      <c r="G18" s="874" t="str">
        <f>'1-1（省エネ）'!G18</f>
        <v>診断日</v>
      </c>
      <c r="H18" s="875"/>
      <c r="I18" s="875"/>
      <c r="J18" s="875"/>
      <c r="K18" s="875"/>
      <c r="L18" s="876"/>
      <c r="M18" s="1314" t="str">
        <f>'1-1（省エネ）'!M18</f>
        <v>年月日</v>
      </c>
      <c r="N18" s="1314"/>
      <c r="O18" s="1314"/>
      <c r="P18" s="1314"/>
      <c r="Q18" s="1314"/>
      <c r="R18" s="1314"/>
      <c r="S18" s="1314"/>
      <c r="T18" s="1314"/>
      <c r="U18" s="1314"/>
      <c r="V18" s="1314"/>
      <c r="W18" s="1314"/>
      <c r="X18" s="242" t="str">
        <f>'1-1（省エネ）'!X18</f>
        <v>※報告書等の日付</v>
      </c>
      <c r="Y18" s="243"/>
      <c r="Z18" s="243"/>
      <c r="AA18" s="243"/>
      <c r="AB18" s="243"/>
      <c r="AC18" s="243"/>
      <c r="AD18" s="243"/>
      <c r="AE18" s="243"/>
      <c r="AF18" s="243"/>
      <c r="AG18" s="244"/>
    </row>
    <row r="19" spans="1:47" ht="25.5" customHeight="1">
      <c r="A19" s="872"/>
      <c r="B19" s="751"/>
      <c r="C19" s="751"/>
      <c r="D19" s="751"/>
      <c r="E19" s="751"/>
      <c r="F19" s="873"/>
      <c r="G19" s="865" t="str">
        <f>'1-1（省エネ）'!G19</f>
        <v>会社・機関名等</v>
      </c>
      <c r="H19" s="866"/>
      <c r="I19" s="866"/>
      <c r="J19" s="866"/>
      <c r="K19" s="866"/>
      <c r="L19" s="867"/>
      <c r="M19" s="1299">
        <f>'1-1（省エネ）'!M19</f>
        <v>0</v>
      </c>
      <c r="N19" s="1300"/>
      <c r="O19" s="1300"/>
      <c r="P19" s="1300"/>
      <c r="Q19" s="1300"/>
      <c r="R19" s="1300"/>
      <c r="S19" s="1300"/>
      <c r="T19" s="1300"/>
      <c r="U19" s="1300"/>
      <c r="V19" s="1300"/>
      <c r="W19" s="1300"/>
      <c r="X19" s="1300"/>
      <c r="Y19" s="1300"/>
      <c r="Z19" s="1300"/>
      <c r="AA19" s="1300"/>
      <c r="AB19" s="1300"/>
      <c r="AC19" s="1300"/>
      <c r="AD19" s="1300"/>
      <c r="AE19" s="1300"/>
      <c r="AF19" s="1300"/>
      <c r="AG19" s="1301"/>
      <c r="AK19" s="766"/>
      <c r="AL19" s="766"/>
      <c r="AM19" s="766"/>
      <c r="AN19" s="766"/>
      <c r="AO19" s="766"/>
      <c r="AP19" s="766"/>
      <c r="AQ19" s="766"/>
      <c r="AR19" s="766"/>
      <c r="AS19" s="766"/>
      <c r="AT19" s="766"/>
      <c r="AU19" s="766"/>
    </row>
    <row r="20" spans="1:47" ht="25.5" customHeight="1">
      <c r="A20" s="872"/>
      <c r="B20" s="751"/>
      <c r="C20" s="751"/>
      <c r="D20" s="751"/>
      <c r="E20" s="751"/>
      <c r="F20" s="873"/>
      <c r="G20" s="874" t="str">
        <f>'1-1（省エネ）'!G20</f>
        <v>所在地</v>
      </c>
      <c r="H20" s="875"/>
      <c r="I20" s="875"/>
      <c r="J20" s="875"/>
      <c r="K20" s="875"/>
      <c r="L20" s="876"/>
      <c r="M20" s="1299">
        <f>'1-1（省エネ）'!M20</f>
        <v>0</v>
      </c>
      <c r="N20" s="1300"/>
      <c r="O20" s="1300"/>
      <c r="P20" s="1300"/>
      <c r="Q20" s="1300"/>
      <c r="R20" s="1300"/>
      <c r="S20" s="1300"/>
      <c r="T20" s="1300"/>
      <c r="U20" s="1300"/>
      <c r="V20" s="1300"/>
      <c r="W20" s="1300"/>
      <c r="X20" s="1300"/>
      <c r="Y20" s="1300"/>
      <c r="Z20" s="1300"/>
      <c r="AA20" s="1300"/>
      <c r="AB20" s="1300"/>
      <c r="AC20" s="1300"/>
      <c r="AD20" s="1300"/>
      <c r="AE20" s="1300"/>
      <c r="AF20" s="1300"/>
      <c r="AG20" s="1301"/>
      <c r="AK20" s="766"/>
      <c r="AL20" s="766"/>
      <c r="AM20" s="766"/>
      <c r="AN20" s="766"/>
      <c r="AO20" s="766"/>
      <c r="AP20" s="766"/>
      <c r="AQ20" s="766"/>
      <c r="AR20" s="766"/>
      <c r="AS20" s="766"/>
      <c r="AT20" s="766"/>
      <c r="AU20" s="766"/>
    </row>
    <row r="21" spans="1:47" ht="25.5" customHeight="1">
      <c r="A21" s="862"/>
      <c r="B21" s="863"/>
      <c r="C21" s="863"/>
      <c r="D21" s="863"/>
      <c r="E21" s="863"/>
      <c r="F21" s="864"/>
      <c r="G21" s="877" t="str">
        <f>'1-1（省エネ）'!G21</f>
        <v>診断担当者
（専門家）</v>
      </c>
      <c r="H21" s="866"/>
      <c r="I21" s="866"/>
      <c r="J21" s="866"/>
      <c r="K21" s="866"/>
      <c r="L21" s="867"/>
      <c r="M21" s="1299">
        <f>'1-1（省エネ）'!M21</f>
        <v>0</v>
      </c>
      <c r="N21" s="1300"/>
      <c r="O21" s="1300"/>
      <c r="P21" s="1300"/>
      <c r="Q21" s="1300"/>
      <c r="R21" s="1300"/>
      <c r="S21" s="1300"/>
      <c r="T21" s="1300"/>
      <c r="U21" s="1300"/>
      <c r="V21" s="1300"/>
      <c r="W21" s="1300"/>
      <c r="X21" s="1300"/>
      <c r="Y21" s="1300"/>
      <c r="Z21" s="1300"/>
      <c r="AA21" s="1300"/>
      <c r="AB21" s="1300"/>
      <c r="AC21" s="1300"/>
      <c r="AD21" s="1300"/>
      <c r="AE21" s="1300"/>
      <c r="AF21" s="1300"/>
      <c r="AG21" s="1301"/>
    </row>
    <row r="22" spans="1:47" ht="25.5" customHeight="1">
      <c r="A22" s="859" t="str">
        <f>'1-1（省エネ）'!A22</f>
        <v>発注先業者
（予定）</v>
      </c>
      <c r="B22" s="860"/>
      <c r="C22" s="860"/>
      <c r="D22" s="860"/>
      <c r="E22" s="860"/>
      <c r="F22" s="861"/>
      <c r="G22" s="865" t="str">
        <f>'1-1（省エネ）'!G22</f>
        <v>会　 社 　名</v>
      </c>
      <c r="H22" s="866"/>
      <c r="I22" s="866"/>
      <c r="J22" s="866"/>
      <c r="K22" s="866"/>
      <c r="L22" s="867"/>
      <c r="M22" s="1299" t="str">
        <f>'1-1（省エネ）'!M22</f>
        <v>　</v>
      </c>
      <c r="N22" s="1300"/>
      <c r="O22" s="1300"/>
      <c r="P22" s="1300"/>
      <c r="Q22" s="1300"/>
      <c r="R22" s="1300"/>
      <c r="S22" s="1300"/>
      <c r="T22" s="1300"/>
      <c r="U22" s="1300"/>
      <c r="V22" s="1300"/>
      <c r="W22" s="1300"/>
      <c r="X22" s="1300"/>
      <c r="Y22" s="1300"/>
      <c r="Z22" s="1300"/>
      <c r="AA22" s="1300"/>
      <c r="AB22" s="1300"/>
      <c r="AC22" s="1300"/>
      <c r="AD22" s="1300"/>
      <c r="AE22" s="1300"/>
      <c r="AF22" s="1300"/>
      <c r="AG22" s="1301"/>
    </row>
    <row r="23" spans="1:47" ht="25.5" customHeight="1">
      <c r="A23" s="862"/>
      <c r="B23" s="863"/>
      <c r="C23" s="863"/>
      <c r="D23" s="863"/>
      <c r="E23" s="863"/>
      <c r="F23" s="864"/>
      <c r="G23" s="871" t="str">
        <f>'1-1（省エネ）'!G23</f>
        <v>所   在   地</v>
      </c>
      <c r="H23" s="826"/>
      <c r="I23" s="826"/>
      <c r="J23" s="826"/>
      <c r="K23" s="826"/>
      <c r="L23" s="827"/>
      <c r="M23" s="1299" t="str">
        <f>'1-1（省エネ）'!M23</f>
        <v>　</v>
      </c>
      <c r="N23" s="1300"/>
      <c r="O23" s="1300"/>
      <c r="P23" s="1300"/>
      <c r="Q23" s="1300"/>
      <c r="R23" s="1300"/>
      <c r="S23" s="1300"/>
      <c r="T23" s="1300"/>
      <c r="U23" s="1300"/>
      <c r="V23" s="1300"/>
      <c r="W23" s="1300"/>
      <c r="X23" s="1300"/>
      <c r="Y23" s="1300"/>
      <c r="Z23" s="1300"/>
      <c r="AA23" s="1300"/>
      <c r="AB23" s="1300"/>
      <c r="AC23" s="1300"/>
      <c r="AD23" s="1300"/>
      <c r="AE23" s="1300"/>
      <c r="AF23" s="1300"/>
      <c r="AG23" s="1301"/>
    </row>
    <row r="24" spans="1:47" ht="25.5" customHeight="1">
      <c r="A24" s="240">
        <f>'1-1（省エネ）'!A24</f>
        <v>0</v>
      </c>
      <c r="B24" s="807" t="str">
        <f>'1-1（省エネ）'!B24</f>
        <v>事業に要する費用</v>
      </c>
      <c r="C24" s="807"/>
      <c r="D24" s="807"/>
      <c r="E24" s="807"/>
      <c r="F24" s="807"/>
      <c r="G24" s="807"/>
      <c r="H24" s="807"/>
      <c r="I24" s="807"/>
      <c r="J24" s="807"/>
      <c r="K24" s="807"/>
      <c r="L24" s="245">
        <f>'1-1（省エネ）'!L24</f>
        <v>0</v>
      </c>
      <c r="M24" s="857">
        <f>'1-1（省エネ）'!M24</f>
        <v>0</v>
      </c>
      <c r="N24" s="858"/>
      <c r="O24" s="858"/>
      <c r="P24" s="858"/>
      <c r="Q24" s="858"/>
      <c r="R24" s="858"/>
      <c r="S24" s="858"/>
      <c r="T24" s="858"/>
      <c r="U24" s="858"/>
      <c r="V24" s="858"/>
      <c r="W24" s="858"/>
      <c r="X24" s="858"/>
      <c r="Y24" s="858"/>
      <c r="Z24" s="858"/>
      <c r="AA24" s="858"/>
      <c r="AB24" s="858"/>
      <c r="AC24" s="858"/>
      <c r="AD24" s="246" t="str">
        <f>'1-1（省エネ）'!AD24</f>
        <v>円</v>
      </c>
      <c r="AE24" s="246">
        <f>'1-1（省エネ）'!AE24</f>
        <v>0</v>
      </c>
      <c r="AF24" s="246">
        <f>'1-1（省エネ）'!AF24</f>
        <v>0</v>
      </c>
      <c r="AG24" s="247">
        <f>'1-1（省エネ）'!AG24</f>
        <v>0</v>
      </c>
    </row>
    <row r="25" spans="1:47" ht="25.5" customHeight="1">
      <c r="A25" s="240">
        <f>'1-1（省エネ）'!A25</f>
        <v>0</v>
      </c>
      <c r="B25" s="807" t="str">
        <f>'1-1（省エネ）'!B25</f>
        <v>補 助 対 象 経 費</v>
      </c>
      <c r="C25" s="807"/>
      <c r="D25" s="807"/>
      <c r="E25" s="807"/>
      <c r="F25" s="807"/>
      <c r="G25" s="807"/>
      <c r="H25" s="807"/>
      <c r="I25" s="807"/>
      <c r="J25" s="807"/>
      <c r="K25" s="807"/>
      <c r="L25" s="245">
        <f>'1-1（省エネ）'!L25</f>
        <v>0</v>
      </c>
      <c r="M25" s="857">
        <f>'1-1（省エネ）'!M25</f>
        <v>0</v>
      </c>
      <c r="N25" s="858"/>
      <c r="O25" s="858"/>
      <c r="P25" s="858"/>
      <c r="Q25" s="858"/>
      <c r="R25" s="858"/>
      <c r="S25" s="858"/>
      <c r="T25" s="858"/>
      <c r="U25" s="858"/>
      <c r="V25" s="858"/>
      <c r="W25" s="858"/>
      <c r="X25" s="858"/>
      <c r="Y25" s="858"/>
      <c r="Z25" s="858"/>
      <c r="AA25" s="858"/>
      <c r="AB25" s="858"/>
      <c r="AC25" s="858"/>
      <c r="AD25" s="246" t="str">
        <f>'1-1（省エネ）'!AD25</f>
        <v>円</v>
      </c>
      <c r="AE25" s="246">
        <f>'1-1（省エネ）'!AE25</f>
        <v>0</v>
      </c>
      <c r="AF25" s="246">
        <f>'1-1（省エネ）'!AF25</f>
        <v>0</v>
      </c>
      <c r="AG25" s="247">
        <f>'1-1（省エネ）'!AG25</f>
        <v>0</v>
      </c>
    </row>
    <row r="26" spans="1:47" ht="25.5" customHeight="1">
      <c r="A26" s="240">
        <f>'1-1（省エネ）'!A26</f>
        <v>0</v>
      </c>
      <c r="B26" s="807" t="str">
        <f>'1-1（省エネ）'!B26</f>
        <v>補 助 金 申 請 額</v>
      </c>
      <c r="C26" s="807"/>
      <c r="D26" s="807"/>
      <c r="E26" s="807"/>
      <c r="F26" s="807"/>
      <c r="G26" s="807"/>
      <c r="H26" s="807"/>
      <c r="I26" s="807"/>
      <c r="J26" s="807"/>
      <c r="K26" s="807"/>
      <c r="L26" s="245">
        <f>'1-1（省エネ）'!L26</f>
        <v>0</v>
      </c>
      <c r="M26" s="857">
        <f>'1-1（省エネ）'!M26</f>
        <v>0</v>
      </c>
      <c r="N26" s="858"/>
      <c r="O26" s="858"/>
      <c r="P26" s="858"/>
      <c r="Q26" s="858"/>
      <c r="R26" s="858"/>
      <c r="S26" s="858"/>
      <c r="T26" s="858"/>
      <c r="U26" s="858"/>
      <c r="V26" s="858"/>
      <c r="W26" s="858"/>
      <c r="X26" s="858"/>
      <c r="Y26" s="858"/>
      <c r="Z26" s="858"/>
      <c r="AA26" s="858"/>
      <c r="AB26" s="858"/>
      <c r="AC26" s="858"/>
      <c r="AD26" s="246" t="str">
        <f>'1-1（省エネ）'!AD26</f>
        <v>円</v>
      </c>
      <c r="AE26" s="246">
        <f>'1-1（省エネ）'!AE26</f>
        <v>0</v>
      </c>
      <c r="AF26" s="246">
        <f>'1-1（省エネ）'!AF26</f>
        <v>0</v>
      </c>
      <c r="AG26" s="247">
        <f>'1-1（省エネ）'!AG26</f>
        <v>0</v>
      </c>
    </row>
    <row r="27" spans="1:47" s="1" customFormat="1" ht="25.5" customHeight="1">
      <c r="A27" s="773" t="str">
        <f>'1-1（省エネ）'!A27</f>
        <v>　 事業実施予定スケジュール</v>
      </c>
      <c r="B27" s="774"/>
      <c r="C27" s="774"/>
      <c r="D27" s="774"/>
      <c r="E27" s="774"/>
      <c r="F27" s="774"/>
      <c r="G27" s="774"/>
      <c r="H27" s="774"/>
      <c r="I27" s="774"/>
      <c r="J27" s="774"/>
      <c r="K27" s="774"/>
      <c r="L27" s="774"/>
      <c r="M27" s="774"/>
      <c r="N27" s="774"/>
      <c r="O27" s="774"/>
      <c r="P27" s="774"/>
      <c r="Q27" s="774"/>
      <c r="R27" s="774"/>
      <c r="S27" s="774"/>
      <c r="T27" s="774"/>
      <c r="U27" s="774"/>
      <c r="V27" s="774"/>
      <c r="W27" s="464">
        <f>'1-1（省エネ）'!W27</f>
        <v>0</v>
      </c>
      <c r="X27" s="464">
        <f>'1-1（省エネ）'!X27</f>
        <v>0</v>
      </c>
      <c r="Y27" s="464">
        <f>'1-1（省エネ）'!Y27</f>
        <v>0</v>
      </c>
      <c r="Z27" s="464">
        <f>'1-1（省エネ）'!Z27</f>
        <v>0</v>
      </c>
      <c r="AA27" s="464">
        <f>'1-1（省エネ）'!AA27</f>
        <v>0</v>
      </c>
      <c r="AB27" s="254">
        <f>'1-1（省エネ）'!AB27</f>
        <v>0</v>
      </c>
      <c r="AC27" s="254">
        <f>'1-1（省エネ）'!AC27</f>
        <v>0</v>
      </c>
      <c r="AD27" s="254">
        <f>'1-1（省エネ）'!AD27</f>
        <v>0</v>
      </c>
      <c r="AE27" s="254">
        <f>'1-1（省エネ）'!AE27</f>
        <v>0</v>
      </c>
      <c r="AF27" s="254">
        <f>'1-1（省エネ）'!AF27</f>
        <v>0</v>
      </c>
      <c r="AG27" s="383">
        <f>'1-1（省エネ）'!AG27</f>
        <v>0</v>
      </c>
    </row>
    <row r="28" spans="1:47" s="1" customFormat="1" ht="25.5" customHeight="1">
      <c r="A28" s="325">
        <f>'1-1（省エネ）'!A28</f>
        <v>0</v>
      </c>
      <c r="B28" s="384">
        <f>'1-1（省エネ）'!B28</f>
        <v>0</v>
      </c>
      <c r="C28" s="385">
        <f>'1-1（省エネ）'!C28</f>
        <v>0</v>
      </c>
      <c r="D28" s="775" t="str">
        <f>'1-1（省エネ）'!D28</f>
        <v>令和５年</v>
      </c>
      <c r="E28" s="776"/>
      <c r="F28" s="776"/>
      <c r="G28" s="776"/>
      <c r="H28" s="776"/>
      <c r="I28" s="776"/>
      <c r="J28" s="776"/>
      <c r="K28" s="776"/>
      <c r="L28" s="776"/>
      <c r="M28" s="776"/>
      <c r="N28" s="776"/>
      <c r="O28" s="776"/>
      <c r="P28" s="776"/>
      <c r="Q28" s="776"/>
      <c r="R28" s="776"/>
      <c r="S28" s="776"/>
      <c r="T28" s="776"/>
      <c r="U28" s="777"/>
      <c r="V28" s="778" t="str">
        <f>'1-1（省エネ）'!V28</f>
        <v>令和６年</v>
      </c>
      <c r="W28" s="779"/>
      <c r="X28" s="779"/>
      <c r="Y28" s="779"/>
      <c r="Z28" s="779"/>
      <c r="AA28" s="780"/>
      <c r="AB28" s="458">
        <f>'1-1（省エネ）'!AB28</f>
        <v>0</v>
      </c>
      <c r="AC28" s="1">
        <f>'1-1（省エネ）'!AC28</f>
        <v>0</v>
      </c>
      <c r="AD28" s="1">
        <f>'1-1（省エネ）'!AD28</f>
        <v>0</v>
      </c>
      <c r="AE28" s="1">
        <f>'1-1（省エネ）'!AE28</f>
        <v>0</v>
      </c>
      <c r="AF28" s="1">
        <f>'1-1（省エネ）'!AF28</f>
        <v>0</v>
      </c>
      <c r="AG28" s="1">
        <f>'1-1（省エネ）'!AG28</f>
        <v>0</v>
      </c>
    </row>
    <row r="29" spans="1:47" s="1" customFormat="1" ht="25.5" customHeight="1">
      <c r="A29" s="325">
        <f>'1-1（省エネ）'!A29</f>
        <v>0</v>
      </c>
      <c r="B29" s="384">
        <f>'1-1（省エネ）'!B29</f>
        <v>0</v>
      </c>
      <c r="C29" s="385">
        <f>'1-1（省エネ）'!C29</f>
        <v>0</v>
      </c>
      <c r="D29" s="775">
        <f>'1-1（省エネ）'!D29</f>
        <v>4</v>
      </c>
      <c r="E29" s="777"/>
      <c r="F29" s="775">
        <f>'1-1（省エネ）'!F29</f>
        <v>5</v>
      </c>
      <c r="G29" s="777"/>
      <c r="H29" s="775">
        <f>'1-1（省エネ）'!H29</f>
        <v>6</v>
      </c>
      <c r="I29" s="777"/>
      <c r="J29" s="775">
        <f>'1-1（省エネ）'!J29</f>
        <v>7</v>
      </c>
      <c r="K29" s="777"/>
      <c r="L29" s="775">
        <f>'1-1（省エネ）'!L29</f>
        <v>8</v>
      </c>
      <c r="M29" s="777"/>
      <c r="N29" s="775">
        <f>'1-1（省エネ）'!N29</f>
        <v>9</v>
      </c>
      <c r="O29" s="777"/>
      <c r="P29" s="778">
        <f>'1-1（省エネ）'!P29</f>
        <v>10</v>
      </c>
      <c r="Q29" s="780"/>
      <c r="R29" s="778">
        <f>'1-1（省エネ）'!R29</f>
        <v>11</v>
      </c>
      <c r="S29" s="780"/>
      <c r="T29" s="778">
        <f>'1-1（省エネ）'!T29</f>
        <v>12</v>
      </c>
      <c r="U29" s="780"/>
      <c r="V29" s="778">
        <f>'1-1（省エネ）'!V29</f>
        <v>1</v>
      </c>
      <c r="W29" s="780"/>
      <c r="X29" s="775">
        <f>'1-1（省エネ）'!X29</f>
        <v>2</v>
      </c>
      <c r="Y29" s="777"/>
      <c r="Z29" s="775">
        <f>'1-1（省エネ）'!Z29</f>
        <v>3</v>
      </c>
      <c r="AA29" s="777"/>
      <c r="AB29" s="458">
        <f>'1-1（省エネ）'!AB29</f>
        <v>0</v>
      </c>
      <c r="AC29" s="1">
        <f>'1-1（省エネ）'!AC29</f>
        <v>0</v>
      </c>
      <c r="AD29" s="1">
        <f>'1-1（省エネ）'!AD29</f>
        <v>0</v>
      </c>
      <c r="AE29" s="1">
        <f>'1-1（省エネ）'!AE29</f>
        <v>0</v>
      </c>
      <c r="AF29" s="1">
        <f>'1-1（省エネ）'!AF29</f>
        <v>0</v>
      </c>
      <c r="AG29" s="1">
        <f>'1-1（省エネ）'!AG29</f>
        <v>0</v>
      </c>
    </row>
    <row r="30" spans="1:47" s="1" customFormat="1" ht="25.5" customHeight="1">
      <c r="A30" s="325">
        <f>'1-1（省エネ）'!A30</f>
        <v>0</v>
      </c>
      <c r="B30" s="384">
        <f>'1-1（省エネ）'!B30</f>
        <v>0</v>
      </c>
      <c r="C30" s="385">
        <f>'1-1（省エネ）'!C30</f>
        <v>0</v>
      </c>
      <c r="D30" s="767">
        <f>'1-1（省エネ）'!D30</f>
        <v>0</v>
      </c>
      <c r="E30" s="768"/>
      <c r="F30" s="767">
        <f>'1-1（省エネ）'!F30</f>
        <v>0</v>
      </c>
      <c r="G30" s="768"/>
      <c r="H30" s="767">
        <f>'1-1（省エネ）'!H30</f>
        <v>0</v>
      </c>
      <c r="I30" s="768"/>
      <c r="J30" s="767">
        <f>'1-1（省エネ）'!J30</f>
        <v>0</v>
      </c>
      <c r="K30" s="768"/>
      <c r="L30" s="767">
        <f>'1-1（省エネ）'!L30</f>
        <v>0</v>
      </c>
      <c r="M30" s="768"/>
      <c r="N30" s="767">
        <f>'1-1（省エネ）'!N30</f>
        <v>0</v>
      </c>
      <c r="O30" s="768"/>
      <c r="P30" s="767">
        <f>'1-1（省エネ）'!P30</f>
        <v>0</v>
      </c>
      <c r="Q30" s="768"/>
      <c r="R30" s="767">
        <f>'1-1（省エネ）'!R30</f>
        <v>0</v>
      </c>
      <c r="S30" s="768"/>
      <c r="T30" s="767">
        <f>'1-1（省エネ）'!T30</f>
        <v>0</v>
      </c>
      <c r="U30" s="768"/>
      <c r="V30" s="767">
        <f>'1-1（省エネ）'!V30</f>
        <v>0</v>
      </c>
      <c r="W30" s="768"/>
      <c r="X30" s="767">
        <f>'1-1（省エネ）'!X30</f>
        <v>0</v>
      </c>
      <c r="Y30" s="768"/>
      <c r="Z30" s="767">
        <f>'1-1（省エネ）'!Z30</f>
        <v>0</v>
      </c>
      <c r="AA30" s="768"/>
      <c r="AB30" s="458">
        <f>'1-1（省エネ）'!AB30</f>
        <v>0</v>
      </c>
      <c r="AC30" s="1">
        <f>'1-1（省エネ）'!AC30</f>
        <v>0</v>
      </c>
      <c r="AD30" s="1">
        <f>'1-1（省エネ）'!AD30</f>
        <v>0</v>
      </c>
      <c r="AE30" s="1">
        <f>'1-1（省エネ）'!AE30</f>
        <v>0</v>
      </c>
      <c r="AF30" s="1">
        <f>'1-1（省エネ）'!AF30</f>
        <v>0</v>
      </c>
      <c r="AG30" s="1">
        <f>'1-1（省エネ）'!AG30</f>
        <v>0</v>
      </c>
    </row>
    <row r="31" spans="1:47" s="1" customFormat="1" ht="25.5" customHeight="1">
      <c r="A31" s="325">
        <f>'1-1（省エネ）'!A31</f>
        <v>0</v>
      </c>
      <c r="B31" s="384">
        <f>'1-1（省エネ）'!B31</f>
        <v>0</v>
      </c>
      <c r="C31" s="385">
        <f>'1-1（省エネ）'!C31</f>
        <v>0</v>
      </c>
      <c r="D31" s="769"/>
      <c r="E31" s="770"/>
      <c r="F31" s="769"/>
      <c r="G31" s="770"/>
      <c r="H31" s="769"/>
      <c r="I31" s="770"/>
      <c r="J31" s="769"/>
      <c r="K31" s="770"/>
      <c r="L31" s="769"/>
      <c r="M31" s="770"/>
      <c r="N31" s="769"/>
      <c r="O31" s="770"/>
      <c r="P31" s="769"/>
      <c r="Q31" s="770"/>
      <c r="R31" s="769"/>
      <c r="S31" s="770"/>
      <c r="T31" s="769"/>
      <c r="U31" s="770"/>
      <c r="V31" s="769"/>
      <c r="W31" s="770"/>
      <c r="X31" s="769"/>
      <c r="Y31" s="770"/>
      <c r="Z31" s="769"/>
      <c r="AA31" s="770"/>
      <c r="AB31" s="458">
        <f>'1-1（省エネ）'!AB31</f>
        <v>0</v>
      </c>
      <c r="AC31" s="1">
        <f>'1-1（省エネ）'!AC31</f>
        <v>0</v>
      </c>
      <c r="AD31" s="1">
        <f>'1-1（省エネ）'!AD31</f>
        <v>0</v>
      </c>
      <c r="AE31" s="1">
        <f>'1-1（省エネ）'!AE31</f>
        <v>0</v>
      </c>
      <c r="AF31" s="1">
        <f>'1-1（省エネ）'!AF31</f>
        <v>0</v>
      </c>
      <c r="AG31" s="1">
        <f>'1-1（省エネ）'!AG31</f>
        <v>0</v>
      </c>
    </row>
    <row r="32" spans="1:47" s="1" customFormat="1" ht="25.5" customHeight="1">
      <c r="A32" s="325">
        <f>'1-1（省エネ）'!A32</f>
        <v>0</v>
      </c>
      <c r="B32" s="384">
        <f>'1-1（省エネ）'!B32</f>
        <v>0</v>
      </c>
      <c r="C32" s="385">
        <f>'1-1（省エネ）'!C32</f>
        <v>0</v>
      </c>
      <c r="D32" s="771"/>
      <c r="E32" s="772"/>
      <c r="F32" s="771"/>
      <c r="G32" s="772"/>
      <c r="H32" s="771"/>
      <c r="I32" s="772"/>
      <c r="J32" s="771"/>
      <c r="K32" s="772"/>
      <c r="L32" s="771"/>
      <c r="M32" s="772"/>
      <c r="N32" s="771"/>
      <c r="O32" s="772"/>
      <c r="P32" s="771"/>
      <c r="Q32" s="772"/>
      <c r="R32" s="771"/>
      <c r="S32" s="772"/>
      <c r="T32" s="771"/>
      <c r="U32" s="772"/>
      <c r="V32" s="771"/>
      <c r="W32" s="772"/>
      <c r="X32" s="771"/>
      <c r="Y32" s="772"/>
      <c r="Z32" s="771"/>
      <c r="AA32" s="772"/>
      <c r="AB32" s="458">
        <f>'1-1（省エネ）'!AB32</f>
        <v>0</v>
      </c>
      <c r="AC32" s="1">
        <f>'1-1（省エネ）'!AC32</f>
        <v>0</v>
      </c>
      <c r="AD32" s="1">
        <f>'1-1（省エネ）'!AD32</f>
        <v>0</v>
      </c>
      <c r="AE32" s="1">
        <f>'1-1（省エネ）'!AE32</f>
        <v>0</v>
      </c>
      <c r="AF32" s="1">
        <f>'1-1（省エネ）'!AF32</f>
        <v>0</v>
      </c>
      <c r="AG32" s="1">
        <f>'1-1（省エネ）'!AG32</f>
        <v>0</v>
      </c>
    </row>
    <row r="33" spans="1:33" s="1" customFormat="1" ht="25.5" customHeight="1">
      <c r="A33" s="321">
        <f>'1-1（省エネ）'!A33</f>
        <v>0</v>
      </c>
      <c r="B33" s="457">
        <f>'1-1（省エネ）'!B33</f>
        <v>0</v>
      </c>
      <c r="C33" s="457">
        <f>'1-1（省エネ）'!C33</f>
        <v>0</v>
      </c>
      <c r="D33" s="457">
        <f>'1-1（省エネ）'!D33</f>
        <v>0</v>
      </c>
      <c r="E33" s="457">
        <f>'1-1（省エネ）'!E33</f>
        <v>0</v>
      </c>
      <c r="F33" s="457">
        <f>'1-1（省エネ）'!F33</f>
        <v>0</v>
      </c>
      <c r="G33" s="457">
        <f>'1-1（省エネ）'!G33</f>
        <v>0</v>
      </c>
      <c r="H33" s="457">
        <f>'1-1（省エネ）'!H33</f>
        <v>0</v>
      </c>
      <c r="I33" s="457">
        <f>'1-1（省エネ）'!I33</f>
        <v>0</v>
      </c>
      <c r="J33" s="457">
        <f>'1-1（省エネ）'!J33</f>
        <v>0</v>
      </c>
      <c r="K33" s="457">
        <f>'1-1（省エネ）'!K33</f>
        <v>0</v>
      </c>
      <c r="L33" s="457">
        <f>'1-1（省エネ）'!L33</f>
        <v>0</v>
      </c>
      <c r="M33" s="457">
        <f>'1-1（省エネ）'!M33</f>
        <v>0</v>
      </c>
      <c r="N33" s="457">
        <f>'1-1（省エネ）'!N33</f>
        <v>0</v>
      </c>
      <c r="O33" s="457">
        <f>'1-1（省エネ）'!O33</f>
        <v>0</v>
      </c>
      <c r="P33" s="462">
        <f>'1-1（省エネ）'!P33</f>
        <v>0</v>
      </c>
      <c r="Q33" s="462">
        <f>'1-1（省エネ）'!Q33</f>
        <v>0</v>
      </c>
      <c r="R33" s="462">
        <f>'1-1（省エネ）'!R33</f>
        <v>0</v>
      </c>
      <c r="S33" s="462">
        <f>'1-1（省エネ）'!S33</f>
        <v>0</v>
      </c>
      <c r="T33" s="463">
        <f>'1-1（省エネ）'!T33</f>
        <v>0</v>
      </c>
      <c r="U33" s="463">
        <f>'1-1（省エネ）'!U33</f>
        <v>0</v>
      </c>
      <c r="V33" s="463">
        <f>'1-1（省エネ）'!V33</f>
        <v>0</v>
      </c>
      <c r="W33" s="463">
        <f>'1-1（省エネ）'!W33</f>
        <v>0</v>
      </c>
      <c r="X33" s="463">
        <f>'1-1（省エネ）'!X33</f>
        <v>0</v>
      </c>
      <c r="Y33" s="463">
        <f>'1-1（省エネ）'!Y33</f>
        <v>0</v>
      </c>
      <c r="Z33" s="463">
        <f>'1-1（省エネ）'!Z33</f>
        <v>0</v>
      </c>
      <c r="AA33" s="463">
        <f>'1-1（省エネ）'!AA33</f>
        <v>0</v>
      </c>
      <c r="AB33" s="462">
        <f>'1-1（省エネ）'!AB33</f>
        <v>0</v>
      </c>
      <c r="AC33" s="462">
        <f>'1-1（省エネ）'!AC33</f>
        <v>0</v>
      </c>
      <c r="AD33" s="462">
        <f>'1-1（省エネ）'!AD33</f>
        <v>0</v>
      </c>
      <c r="AE33" s="462">
        <f>'1-1（省エネ）'!AE33</f>
        <v>0</v>
      </c>
      <c r="AF33" s="462">
        <f>'1-1（省エネ）'!AF33</f>
        <v>0</v>
      </c>
      <c r="AG33" s="408">
        <f>'1-1（省エネ）'!AG33</f>
        <v>0</v>
      </c>
    </row>
    <row r="34" spans="1:33" ht="25.5" customHeight="1">
      <c r="A34" s="321">
        <f>'1-1（省エネ）'!A34</f>
        <v>0</v>
      </c>
      <c r="B34" s="830" t="str">
        <f>'1-1（省エネ）'!B34</f>
        <v>事業開始予定年月日</v>
      </c>
      <c r="C34" s="830"/>
      <c r="D34" s="830"/>
      <c r="E34" s="830"/>
      <c r="F34" s="830"/>
      <c r="G34" s="830"/>
      <c r="H34" s="830"/>
      <c r="I34" s="830"/>
      <c r="J34" s="830"/>
      <c r="K34" s="830"/>
      <c r="L34" s="409">
        <f>'1-1（省エネ）'!L34</f>
        <v>0</v>
      </c>
      <c r="M34" s="1315" t="str">
        <f>'1-1（省エネ）'!M34</f>
        <v>年月日</v>
      </c>
      <c r="N34" s="1316"/>
      <c r="O34" s="1316"/>
      <c r="P34" s="1316"/>
      <c r="Q34" s="1316"/>
      <c r="R34" s="1316"/>
      <c r="S34" s="1316"/>
      <c r="T34" s="1316"/>
      <c r="U34" s="1316"/>
      <c r="V34" s="1316"/>
      <c r="W34" s="1316"/>
      <c r="X34" s="459" t="str">
        <f>'1-1（省エネ）'!X34</f>
        <v>※発注日（契約日）</v>
      </c>
      <c r="Y34" s="460"/>
      <c r="Z34" s="460"/>
      <c r="AA34" s="460"/>
      <c r="AB34" s="460"/>
      <c r="AC34" s="460"/>
      <c r="AD34" s="460"/>
      <c r="AE34" s="460"/>
      <c r="AF34" s="460"/>
      <c r="AG34" s="461"/>
    </row>
    <row r="35" spans="1:33" ht="25.5" customHeight="1" thickBot="1">
      <c r="A35" s="248">
        <f>'1-1（省エネ）'!A35</f>
        <v>0</v>
      </c>
      <c r="B35" s="833" t="str">
        <f>'1-1（省エネ）'!B35</f>
        <v>事業完了予定年月日</v>
      </c>
      <c r="C35" s="833"/>
      <c r="D35" s="833"/>
      <c r="E35" s="833"/>
      <c r="F35" s="833"/>
      <c r="G35" s="833"/>
      <c r="H35" s="833"/>
      <c r="I35" s="833"/>
      <c r="J35" s="833"/>
      <c r="K35" s="833"/>
      <c r="L35" s="249">
        <f>'1-1（省エネ）'!L35</f>
        <v>0</v>
      </c>
      <c r="M35" s="1317" t="str">
        <f>'1-1（省エネ）'!M35</f>
        <v>年月日</v>
      </c>
      <c r="N35" s="1318"/>
      <c r="O35" s="1318"/>
      <c r="P35" s="1318"/>
      <c r="Q35" s="1318"/>
      <c r="R35" s="1318"/>
      <c r="S35" s="1318"/>
      <c r="T35" s="1318"/>
      <c r="U35" s="1318"/>
      <c r="V35" s="1318"/>
      <c r="W35" s="1318"/>
      <c r="X35" s="250" t="str">
        <f>'1-1（省エネ）'!X35</f>
        <v>※精算の完了日等</v>
      </c>
      <c r="Y35" s="251"/>
      <c r="Z35" s="251"/>
      <c r="AA35" s="251"/>
      <c r="AB35" s="251"/>
      <c r="AC35" s="251"/>
      <c r="AD35" s="251"/>
      <c r="AE35" s="251"/>
      <c r="AF35" s="251"/>
      <c r="AG35" s="252"/>
    </row>
    <row r="36" spans="1:33" ht="25.5" customHeight="1">
      <c r="A36" s="1">
        <f>'1-1（省エネ）'!A36</f>
        <v>0</v>
      </c>
      <c r="B36" s="253">
        <f>'1-1（省エネ）'!B36</f>
        <v>0</v>
      </c>
      <c r="C36" s="253">
        <f>'1-1（省エネ）'!C36</f>
        <v>0</v>
      </c>
      <c r="D36" s="253">
        <f>'1-1（省エネ）'!D36</f>
        <v>0</v>
      </c>
      <c r="E36" s="253">
        <f>'1-1（省エネ）'!E36</f>
        <v>0</v>
      </c>
      <c r="F36" s="253">
        <f>'1-1（省エネ）'!F36</f>
        <v>0</v>
      </c>
      <c r="G36" s="253">
        <f>'1-1（省エネ）'!G36</f>
        <v>0</v>
      </c>
      <c r="H36" s="253">
        <f>'1-1（省エネ）'!H36</f>
        <v>0</v>
      </c>
      <c r="I36" s="253">
        <f>'1-1（省エネ）'!I36</f>
        <v>0</v>
      </c>
      <c r="J36" s="253">
        <f>'1-1（省エネ）'!J36</f>
        <v>0</v>
      </c>
      <c r="K36" s="253">
        <f>'1-1（省エネ）'!K36</f>
        <v>0</v>
      </c>
      <c r="L36" s="254">
        <f>'1-1（省エネ）'!L36</f>
        <v>0</v>
      </c>
      <c r="M36" s="1">
        <f>'1-1（省エネ）'!M36</f>
        <v>0</v>
      </c>
      <c r="N36" s="1">
        <f>'1-1（省エネ）'!N36</f>
        <v>0</v>
      </c>
      <c r="O36" s="1">
        <f>'1-1（省エネ）'!O36</f>
        <v>0</v>
      </c>
      <c r="P36" s="1">
        <f>'1-1（省エネ）'!P36</f>
        <v>0</v>
      </c>
      <c r="Q36" s="1">
        <f>'1-1（省エネ）'!Q36</f>
        <v>0</v>
      </c>
      <c r="R36" s="229">
        <f>'1-1（省エネ）'!R36</f>
        <v>0</v>
      </c>
      <c r="S36" s="229">
        <f>'1-1（省エネ）'!S36</f>
        <v>0</v>
      </c>
      <c r="T36" s="229">
        <f>'1-1（省エネ）'!T36</f>
        <v>0</v>
      </c>
      <c r="U36" s="1">
        <f>'1-1（省エネ）'!U36</f>
        <v>0</v>
      </c>
      <c r="V36" s="229">
        <f>'1-1（省エネ）'!V36</f>
        <v>0</v>
      </c>
      <c r="W36" s="229">
        <f>'1-1（省エネ）'!W36</f>
        <v>0</v>
      </c>
      <c r="X36" s="229">
        <f>'1-1（省エネ）'!X36</f>
        <v>0</v>
      </c>
      <c r="Y36" s="1">
        <f>'1-1（省エネ）'!Y36</f>
        <v>0</v>
      </c>
      <c r="Z36" s="229">
        <f>'1-1（省エネ）'!Z36</f>
        <v>0</v>
      </c>
      <c r="AA36" s="229">
        <f>'1-1（省エネ）'!AA36</f>
        <v>0</v>
      </c>
      <c r="AB36" s="229">
        <f>'1-1（省エネ）'!AB36</f>
        <v>0</v>
      </c>
      <c r="AC36" s="1">
        <f>'1-1（省エネ）'!AC36</f>
        <v>0</v>
      </c>
      <c r="AD36" s="1">
        <f>'1-1（省エネ）'!AD36</f>
        <v>0</v>
      </c>
      <c r="AE36" s="1">
        <f>'1-1（省エネ）'!AE36</f>
        <v>0</v>
      </c>
      <c r="AF36" s="1">
        <f>'1-1（省エネ）'!AF36</f>
        <v>0</v>
      </c>
      <c r="AG36" s="1">
        <f>'1-1（省エネ）'!AG36</f>
        <v>0</v>
      </c>
    </row>
    <row r="37" spans="1:33" ht="25.5" customHeight="1" thickBot="1">
      <c r="A37" s="1" t="str">
        <f>'1-1（省エネ）'!A37</f>
        <v>３　事業の効果</v>
      </c>
      <c r="B37" s="1"/>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1"/>
    </row>
    <row r="38" spans="1:33" ht="132.75" customHeight="1">
      <c r="A38" s="836" t="str">
        <f>'1-1（省エネ）'!A38</f>
        <v>設備名・型番・数量など</v>
      </c>
      <c r="B38" s="837"/>
      <c r="C38" s="837"/>
      <c r="D38" s="837"/>
      <c r="E38" s="837"/>
      <c r="F38" s="837"/>
      <c r="G38" s="837"/>
      <c r="H38" s="837"/>
      <c r="I38" s="837"/>
      <c r="J38" s="837"/>
      <c r="K38" s="837"/>
      <c r="L38" s="837"/>
      <c r="M38" s="837"/>
      <c r="N38" s="838"/>
      <c r="O38" s="1319">
        <f>'1-1（省エネ）'!O38</f>
        <v>0</v>
      </c>
      <c r="P38" s="1320"/>
      <c r="Q38" s="1320"/>
      <c r="R38" s="1320"/>
      <c r="S38" s="1320"/>
      <c r="T38" s="1320"/>
      <c r="U38" s="1320"/>
      <c r="V38" s="1320"/>
      <c r="W38" s="1320"/>
      <c r="X38" s="1320"/>
      <c r="Y38" s="1320"/>
      <c r="Z38" s="1320"/>
      <c r="AA38" s="1320"/>
      <c r="AB38" s="1320"/>
      <c r="AC38" s="1320"/>
      <c r="AD38" s="1320"/>
      <c r="AE38" s="1320"/>
      <c r="AF38" s="1320"/>
      <c r="AG38" s="1321"/>
    </row>
    <row r="39" spans="1:33" ht="25.5" customHeight="1">
      <c r="A39" s="825" t="str">
        <f>'1-1（省エネ）'!A39</f>
        <v>補助事業実施前のエネルギー使用量</v>
      </c>
      <c r="B39" s="826"/>
      <c r="C39" s="826"/>
      <c r="D39" s="826"/>
      <c r="E39" s="826"/>
      <c r="F39" s="826"/>
      <c r="G39" s="826"/>
      <c r="H39" s="826"/>
      <c r="I39" s="826"/>
      <c r="J39" s="826"/>
      <c r="K39" s="826"/>
      <c r="L39" s="826"/>
      <c r="M39" s="826"/>
      <c r="N39" s="827"/>
      <c r="O39" s="255" t="str">
        <f>'1-1（省エネ）'!O39</f>
        <v>(Ａ)</v>
      </c>
      <c r="P39" s="256"/>
      <c r="Q39" s="256"/>
      <c r="R39" s="256"/>
      <c r="S39" s="256"/>
      <c r="T39" s="256"/>
      <c r="U39" s="256"/>
      <c r="V39" s="828">
        <f>'1-1（省エネ）'!V39</f>
        <v>0</v>
      </c>
      <c r="W39" s="828"/>
      <c r="X39" s="828"/>
      <c r="Y39" s="828"/>
      <c r="Z39" s="828"/>
      <c r="AA39" s="828"/>
      <c r="AB39" s="828"/>
      <c r="AC39" s="257">
        <f>'1-1（省エネ）'!AC39</f>
        <v>0</v>
      </c>
      <c r="AD39" s="256" t="str">
        <f>'1-1（省エネ）'!AD39</f>
        <v>GJ</v>
      </c>
      <c r="AE39" s="258">
        <f>'1-1（省エネ）'!AE39</f>
        <v>0</v>
      </c>
      <c r="AF39" s="259">
        <f>'1-1（省エネ）'!AF39</f>
        <v>0</v>
      </c>
      <c r="AG39" s="260">
        <f>'1-1（省エネ）'!AG39</f>
        <v>0</v>
      </c>
    </row>
    <row r="40" spans="1:33" ht="25.5" customHeight="1">
      <c r="A40" s="825" t="str">
        <f>'1-1（省エネ）'!A40</f>
        <v>補助事業による削減量</v>
      </c>
      <c r="B40" s="826"/>
      <c r="C40" s="826"/>
      <c r="D40" s="826"/>
      <c r="E40" s="826"/>
      <c r="F40" s="826"/>
      <c r="G40" s="826"/>
      <c r="H40" s="826"/>
      <c r="I40" s="826"/>
      <c r="J40" s="826"/>
      <c r="K40" s="826"/>
      <c r="L40" s="826"/>
      <c r="M40" s="826"/>
      <c r="N40" s="827"/>
      <c r="O40" s="255" t="str">
        <f>'1-1（省エネ）'!O40</f>
        <v>(Ｂ)</v>
      </c>
      <c r="P40" s="256"/>
      <c r="Q40" s="256"/>
      <c r="R40" s="256"/>
      <c r="S40" s="256"/>
      <c r="T40" s="256"/>
      <c r="U40" s="256"/>
      <c r="V40" s="828">
        <f>'1-1（省エネ）'!V40</f>
        <v>0</v>
      </c>
      <c r="W40" s="828"/>
      <c r="X40" s="828"/>
      <c r="Y40" s="828"/>
      <c r="Z40" s="828"/>
      <c r="AA40" s="828"/>
      <c r="AB40" s="828"/>
      <c r="AC40" s="257">
        <f>'1-1（省エネ）'!AC40</f>
        <v>0</v>
      </c>
      <c r="AD40" s="256" t="str">
        <f>'1-1（省エネ）'!AD40</f>
        <v>GJ</v>
      </c>
      <c r="AE40" s="24">
        <f>'1-1（省エネ）'!AE40</f>
        <v>0</v>
      </c>
      <c r="AF40" s="259">
        <f>'1-1（省エネ）'!AF40</f>
        <v>0</v>
      </c>
      <c r="AG40" s="260">
        <f>'1-1（省エネ）'!AG40</f>
        <v>0</v>
      </c>
    </row>
    <row r="41" spans="1:33" ht="25.5" customHeight="1" thickBot="1">
      <c r="A41" s="781" t="str">
        <f>'1-1（省エネ）'!A41</f>
        <v>削減率</v>
      </c>
      <c r="B41" s="782"/>
      <c r="C41" s="782"/>
      <c r="D41" s="782"/>
      <c r="E41" s="782"/>
      <c r="F41" s="782"/>
      <c r="G41" s="782"/>
      <c r="H41" s="782"/>
      <c r="I41" s="782"/>
      <c r="J41" s="782"/>
      <c r="K41" s="782"/>
      <c r="L41" s="782"/>
      <c r="M41" s="782"/>
      <c r="N41" s="783"/>
      <c r="O41" s="261" t="str">
        <f>'1-1（省エネ）'!O41</f>
        <v>(Ｂ)/(Ａ)</v>
      </c>
      <c r="P41" s="262"/>
      <c r="Q41" s="262"/>
      <c r="R41" s="262"/>
      <c r="S41" s="262"/>
      <c r="T41" s="262"/>
      <c r="U41" s="262"/>
      <c r="V41" s="829" t="str">
        <f>'1-1（省エネ）'!V41</f>
        <v/>
      </c>
      <c r="W41" s="829"/>
      <c r="X41" s="829"/>
      <c r="Y41" s="829"/>
      <c r="Z41" s="829"/>
      <c r="AA41" s="829"/>
      <c r="AB41" s="829"/>
      <c r="AC41" s="263">
        <f>'1-1（省エネ）'!AC41</f>
        <v>0</v>
      </c>
      <c r="AD41" s="262" t="str">
        <f>'1-1（省エネ）'!AD41</f>
        <v>％</v>
      </c>
      <c r="AE41" s="263">
        <f>'1-1（省エネ）'!AE41</f>
        <v>0</v>
      </c>
      <c r="AF41" s="263">
        <f>'1-1（省エネ）'!AF41</f>
        <v>0</v>
      </c>
      <c r="AG41" s="264">
        <f>'1-1（省エネ）'!AG41</f>
        <v>0</v>
      </c>
    </row>
    <row r="42" spans="1:33" ht="18" customHeight="1">
      <c r="A42" s="13" t="str">
        <f>'1-1（省エネ）'!A42</f>
        <v>※根拠資料を添付してください。（数値は小数第３位を四捨五入してください。)</v>
      </c>
      <c r="B42" s="1"/>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f>'1-1（省エネ）'!AF42</f>
        <v>0</v>
      </c>
      <c r="AG42" s="1">
        <f>'1-1（省エネ）'!AG42</f>
        <v>0</v>
      </c>
    </row>
    <row r="43" spans="1:33" ht="26.25" customHeight="1">
      <c r="A43" s="761" t="str">
        <f>'1-1（省エネ）'!A43</f>
        <v>※複数の事業所への導入の場合は、この様式には事業全体の内容を記載し、各事業所ごとの内容は別葉に記載してください。</v>
      </c>
      <c r="B43" s="761"/>
      <c r="C43" s="761"/>
      <c r="D43" s="761"/>
      <c r="E43" s="761"/>
      <c r="F43" s="761"/>
      <c r="G43" s="761"/>
      <c r="H43" s="761"/>
      <c r="I43" s="761"/>
      <c r="J43" s="761"/>
      <c r="K43" s="761"/>
      <c r="L43" s="761"/>
      <c r="M43" s="761"/>
      <c r="N43" s="761"/>
      <c r="O43" s="761"/>
      <c r="P43" s="761"/>
      <c r="Q43" s="761"/>
      <c r="R43" s="761"/>
      <c r="S43" s="761"/>
      <c r="T43" s="761"/>
      <c r="U43" s="761"/>
      <c r="V43" s="761"/>
      <c r="W43" s="761"/>
      <c r="X43" s="761"/>
      <c r="Y43" s="761"/>
      <c r="Z43" s="761"/>
      <c r="AA43" s="761"/>
      <c r="AB43" s="761"/>
      <c r="AC43" s="761"/>
      <c r="AD43" s="761"/>
      <c r="AE43" s="761"/>
      <c r="AF43" s="761"/>
      <c r="AG43" s="761"/>
    </row>
    <row r="44" spans="1:33" ht="25.5" customHeight="1">
      <c r="A44" s="13">
        <f>'1-1（省エネ）'!A44</f>
        <v>0</v>
      </c>
      <c r="B44" s="1">
        <f>'1-1（省エネ）'!B44</f>
        <v>0</v>
      </c>
      <c r="C44" s="5">
        <f>'1-1（省エネ）'!C44</f>
        <v>0</v>
      </c>
      <c r="D44" s="5">
        <f>'1-1（省エネ）'!D44</f>
        <v>0</v>
      </c>
      <c r="E44" s="5">
        <f>'1-1（省エネ）'!E44</f>
        <v>0</v>
      </c>
      <c r="F44" s="5">
        <f>'1-1（省エネ）'!F44</f>
        <v>0</v>
      </c>
      <c r="G44" s="5">
        <f>'1-1（省エネ）'!G44</f>
        <v>0</v>
      </c>
      <c r="H44" s="5">
        <f>'1-1（省エネ）'!H44</f>
        <v>0</v>
      </c>
      <c r="I44" s="5">
        <f>'1-1（省エネ）'!I44</f>
        <v>0</v>
      </c>
      <c r="J44" s="5">
        <f>'1-1（省エネ）'!J44</f>
        <v>0</v>
      </c>
      <c r="K44" s="5">
        <f>'1-1（省エネ）'!K44</f>
        <v>0</v>
      </c>
      <c r="L44" s="5">
        <f>'1-1（省エネ）'!L44</f>
        <v>0</v>
      </c>
      <c r="M44" s="5">
        <f>'1-1（省エネ）'!M44</f>
        <v>0</v>
      </c>
      <c r="N44" s="5">
        <f>'1-1（省エネ）'!N44</f>
        <v>0</v>
      </c>
      <c r="O44" s="5">
        <f>'1-1（省エネ）'!O44</f>
        <v>0</v>
      </c>
      <c r="P44" s="5">
        <f>'1-1（省エネ）'!P44</f>
        <v>0</v>
      </c>
      <c r="Q44" s="5">
        <f>'1-1（省エネ）'!Q44</f>
        <v>0</v>
      </c>
      <c r="R44" s="5">
        <f>'1-1（省エネ）'!R44</f>
        <v>0</v>
      </c>
      <c r="S44" s="5">
        <f>'1-1（省エネ）'!S44</f>
        <v>0</v>
      </c>
      <c r="T44" s="5">
        <f>'1-1（省エネ）'!T44</f>
        <v>0</v>
      </c>
      <c r="U44" s="5">
        <f>'1-1（省エネ）'!U44</f>
        <v>0</v>
      </c>
      <c r="V44" s="5">
        <f>'1-1（省エネ）'!V44</f>
        <v>0</v>
      </c>
      <c r="W44" s="5">
        <f>'1-1（省エネ）'!W44</f>
        <v>0</v>
      </c>
      <c r="X44" s="5">
        <f>'1-1（省エネ）'!X44</f>
        <v>0</v>
      </c>
      <c r="Y44" s="5">
        <f>'1-1（省エネ）'!Y44</f>
        <v>0</v>
      </c>
      <c r="Z44" s="5">
        <f>'1-1（省エネ）'!Z44</f>
        <v>0</v>
      </c>
      <c r="AA44" s="5">
        <f>'1-1（省エネ）'!AA44</f>
        <v>0</v>
      </c>
      <c r="AB44" s="5">
        <f>'1-1（省エネ）'!AB44</f>
        <v>0</v>
      </c>
      <c r="AC44" s="5">
        <f>'1-1（省エネ）'!AC44</f>
        <v>0</v>
      </c>
      <c r="AD44" s="5">
        <f>'1-1（省エネ）'!AD44</f>
        <v>0</v>
      </c>
      <c r="AE44" s="5">
        <f>'1-1（省エネ）'!AE44</f>
        <v>0</v>
      </c>
      <c r="AF44" s="5">
        <f>'1-1（省エネ）'!AF44</f>
        <v>0</v>
      </c>
      <c r="AG44" s="1">
        <f>'1-1（省エネ）'!AG44</f>
        <v>0</v>
      </c>
    </row>
    <row r="45" spans="1:33" ht="25.5" customHeight="1">
      <c r="A45" s="1" t="str">
        <f>'1-1（省エネ）'!A53</f>
        <v>４ 収支予算</v>
      </c>
      <c r="B45" s="1"/>
      <c r="C45" s="5"/>
      <c r="D45" s="5"/>
      <c r="E45" s="1"/>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1"/>
    </row>
    <row r="46" spans="1:33" ht="25.5" customHeight="1" thickBot="1">
      <c r="A46" s="1" t="str">
        <f>'1-1（省エネ）'!A54</f>
        <v>収　入</v>
      </c>
      <c r="B46" s="1"/>
      <c r="C46" s="5"/>
      <c r="D46" s="5"/>
      <c r="E46" s="1"/>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21"/>
    </row>
    <row r="47" spans="1:33" ht="19.5" customHeight="1">
      <c r="A47" s="848" t="str">
        <f>'1-1（省エネ）'!A55</f>
        <v>区　分</v>
      </c>
      <c r="B47" s="849"/>
      <c r="C47" s="849"/>
      <c r="D47" s="849"/>
      <c r="E47" s="849"/>
      <c r="F47" s="849"/>
      <c r="G47" s="849"/>
      <c r="H47" s="849"/>
      <c r="I47" s="850"/>
      <c r="J47" s="851" t="str">
        <f>'1-1（省エネ）'!J55</f>
        <v>予　算　額</v>
      </c>
      <c r="K47" s="849"/>
      <c r="L47" s="849"/>
      <c r="M47" s="849"/>
      <c r="N47" s="849"/>
      <c r="O47" s="849"/>
      <c r="P47" s="849"/>
      <c r="Q47" s="849"/>
      <c r="R47" s="850"/>
      <c r="S47" s="851" t="str">
        <f>'1-1（省エネ）'!S55</f>
        <v>摘要（算出根拠等）</v>
      </c>
      <c r="T47" s="849"/>
      <c r="U47" s="849"/>
      <c r="V47" s="849"/>
      <c r="W47" s="849"/>
      <c r="X47" s="849"/>
      <c r="Y47" s="849"/>
      <c r="Z47" s="849"/>
      <c r="AA47" s="849"/>
      <c r="AB47" s="849"/>
      <c r="AC47" s="849"/>
      <c r="AD47" s="849"/>
      <c r="AE47" s="849"/>
      <c r="AF47" s="849"/>
      <c r="AG47" s="852"/>
    </row>
    <row r="48" spans="1:33" ht="19.5" customHeight="1">
      <c r="A48" s="240">
        <f>'1-1（省エネ）'!A56</f>
        <v>0</v>
      </c>
      <c r="B48" s="826" t="str">
        <f>'1-1（省エネ）'!B56</f>
        <v>自己資金</v>
      </c>
      <c r="C48" s="826"/>
      <c r="D48" s="826"/>
      <c r="E48" s="826"/>
      <c r="F48" s="826"/>
      <c r="G48" s="826"/>
      <c r="H48" s="826"/>
      <c r="I48" s="241">
        <f>'1-1（省エネ）'!I56</f>
        <v>0</v>
      </c>
      <c r="J48" s="926">
        <f>'1-1（省エネ）'!J56</f>
        <v>0</v>
      </c>
      <c r="K48" s="927"/>
      <c r="L48" s="927"/>
      <c r="M48" s="927"/>
      <c r="N48" s="927"/>
      <c r="O48" s="927"/>
      <c r="P48" s="927"/>
      <c r="Q48" s="927"/>
      <c r="R48" s="928"/>
      <c r="S48" s="1322">
        <f>'1-1（省エネ）'!S56</f>
        <v>0</v>
      </c>
      <c r="T48" s="1323"/>
      <c r="U48" s="1323"/>
      <c r="V48" s="1323"/>
      <c r="W48" s="1323"/>
      <c r="X48" s="1323"/>
      <c r="Y48" s="1323"/>
      <c r="Z48" s="1323"/>
      <c r="AA48" s="1323"/>
      <c r="AB48" s="1323"/>
      <c r="AC48" s="1323"/>
      <c r="AD48" s="1323"/>
      <c r="AE48" s="1323"/>
      <c r="AF48" s="1323"/>
      <c r="AG48" s="1324"/>
    </row>
    <row r="49" spans="1:33" ht="19.5" customHeight="1">
      <c r="A49" s="240">
        <f>'1-1（省エネ）'!A57</f>
        <v>0</v>
      </c>
      <c r="B49" s="826" t="str">
        <f>'1-1（省エネ）'!B57</f>
        <v>借 入 金</v>
      </c>
      <c r="C49" s="826"/>
      <c r="D49" s="826"/>
      <c r="E49" s="826"/>
      <c r="F49" s="826"/>
      <c r="G49" s="826"/>
      <c r="H49" s="826"/>
      <c r="I49" s="241">
        <f>'1-1（省エネ）'!I57</f>
        <v>0</v>
      </c>
      <c r="J49" s="926">
        <f>'1-1（省エネ）'!J57</f>
        <v>0</v>
      </c>
      <c r="K49" s="927"/>
      <c r="L49" s="927"/>
      <c r="M49" s="927"/>
      <c r="N49" s="927"/>
      <c r="O49" s="927"/>
      <c r="P49" s="927"/>
      <c r="Q49" s="927"/>
      <c r="R49" s="928"/>
      <c r="S49" s="1322">
        <f>'1-1（省エネ）'!S57</f>
        <v>0</v>
      </c>
      <c r="T49" s="1323"/>
      <c r="U49" s="1323"/>
      <c r="V49" s="1323"/>
      <c r="W49" s="1323"/>
      <c r="X49" s="1323"/>
      <c r="Y49" s="1323"/>
      <c r="Z49" s="1323"/>
      <c r="AA49" s="1323"/>
      <c r="AB49" s="1323"/>
      <c r="AC49" s="1323"/>
      <c r="AD49" s="1323"/>
      <c r="AE49" s="1323"/>
      <c r="AF49" s="1323"/>
      <c r="AG49" s="1324"/>
    </row>
    <row r="50" spans="1:33" ht="19.5" customHeight="1">
      <c r="A50" s="240">
        <f>'1-1（省エネ）'!A58</f>
        <v>0</v>
      </c>
      <c r="B50" s="826" t="str">
        <f>'1-1（省エネ）'!B58</f>
        <v>県補助金</v>
      </c>
      <c r="C50" s="826"/>
      <c r="D50" s="826"/>
      <c r="E50" s="826"/>
      <c r="F50" s="826"/>
      <c r="G50" s="826"/>
      <c r="H50" s="826"/>
      <c r="I50" s="241">
        <f>'1-1（省エネ）'!I58</f>
        <v>0</v>
      </c>
      <c r="J50" s="1325">
        <f>'1-1（省エネ）'!J58</f>
        <v>0</v>
      </c>
      <c r="K50" s="1326"/>
      <c r="L50" s="1326"/>
      <c r="M50" s="1326"/>
      <c r="N50" s="1326"/>
      <c r="O50" s="1326"/>
      <c r="P50" s="1326"/>
      <c r="Q50" s="1326"/>
      <c r="R50" s="1327"/>
      <c r="S50" s="1322" t="str">
        <f>'1-1（省エネ）'!S58</f>
        <v>「〇．補助金額の算出について」参照</v>
      </c>
      <c r="T50" s="1323"/>
      <c r="U50" s="1323"/>
      <c r="V50" s="1323"/>
      <c r="W50" s="1323"/>
      <c r="X50" s="1323"/>
      <c r="Y50" s="1323"/>
      <c r="Z50" s="1323"/>
      <c r="AA50" s="1323"/>
      <c r="AB50" s="1323"/>
      <c r="AC50" s="1323"/>
      <c r="AD50" s="1323"/>
      <c r="AE50" s="1323"/>
      <c r="AF50" s="1323"/>
      <c r="AG50" s="1324"/>
    </row>
    <row r="51" spans="1:33" ht="19.5" customHeight="1">
      <c r="A51" s="240">
        <f>'1-1（省エネ）'!A59</f>
        <v>0</v>
      </c>
      <c r="B51" s="826" t="str">
        <f>'1-1（省エネ）'!B59</f>
        <v>他の補助金</v>
      </c>
      <c r="C51" s="826"/>
      <c r="D51" s="826"/>
      <c r="E51" s="826"/>
      <c r="F51" s="826"/>
      <c r="G51" s="826"/>
      <c r="H51" s="826"/>
      <c r="I51" s="241">
        <f>'1-1（省エネ）'!I59</f>
        <v>0</v>
      </c>
      <c r="J51" s="926">
        <f>'1-1（省エネ）'!J59</f>
        <v>0</v>
      </c>
      <c r="K51" s="927"/>
      <c r="L51" s="927"/>
      <c r="M51" s="927"/>
      <c r="N51" s="927"/>
      <c r="O51" s="927"/>
      <c r="P51" s="927"/>
      <c r="Q51" s="927"/>
      <c r="R51" s="928"/>
      <c r="S51" s="1322">
        <f>'1-1（省エネ）'!S59</f>
        <v>0</v>
      </c>
      <c r="T51" s="1323"/>
      <c r="U51" s="1323"/>
      <c r="V51" s="1323"/>
      <c r="W51" s="1323"/>
      <c r="X51" s="1323"/>
      <c r="Y51" s="1323"/>
      <c r="Z51" s="1323"/>
      <c r="AA51" s="1323"/>
      <c r="AB51" s="1323"/>
      <c r="AC51" s="1323"/>
      <c r="AD51" s="1323"/>
      <c r="AE51" s="1323"/>
      <c r="AF51" s="1323"/>
      <c r="AG51" s="1324"/>
    </row>
    <row r="52" spans="1:33" ht="19.5" customHeight="1">
      <c r="A52" s="240" t="e">
        <f>'1-1（省エネ）'!#REF!</f>
        <v>#REF!</v>
      </c>
      <c r="B52" s="826" t="e">
        <f>'1-1（省エネ）'!#REF!</f>
        <v>#REF!</v>
      </c>
      <c r="C52" s="826"/>
      <c r="D52" s="826"/>
      <c r="E52" s="826"/>
      <c r="F52" s="826"/>
      <c r="G52" s="826"/>
      <c r="H52" s="826"/>
      <c r="I52" s="241" t="e">
        <f>'1-1（省エネ）'!#REF!</f>
        <v>#REF!</v>
      </c>
      <c r="J52" s="1325" t="e">
        <f>'1-1（省エネ）'!#REF!</f>
        <v>#REF!</v>
      </c>
      <c r="K52" s="1326"/>
      <c r="L52" s="1326"/>
      <c r="M52" s="1326"/>
      <c r="N52" s="1326"/>
      <c r="O52" s="1326"/>
      <c r="P52" s="1326"/>
      <c r="Q52" s="1326"/>
      <c r="R52" s="1327"/>
      <c r="S52" s="1322" t="e">
        <f>'1-1（省エネ）'!#REF!</f>
        <v>#REF!</v>
      </c>
      <c r="T52" s="1323"/>
      <c r="U52" s="1323"/>
      <c r="V52" s="1323"/>
      <c r="W52" s="1323"/>
      <c r="X52" s="1323"/>
      <c r="Y52" s="1323"/>
      <c r="Z52" s="1323"/>
      <c r="AA52" s="1323"/>
      <c r="AB52" s="1323"/>
      <c r="AC52" s="1323"/>
      <c r="AD52" s="1323"/>
      <c r="AE52" s="1323"/>
      <c r="AF52" s="1323"/>
      <c r="AG52" s="1324"/>
    </row>
    <row r="53" spans="1:33" ht="19.5" customHeight="1" thickBot="1">
      <c r="A53" s="781" t="str">
        <f>'1-1（省エネ）'!A60</f>
        <v>計</v>
      </c>
      <c r="B53" s="782"/>
      <c r="C53" s="782"/>
      <c r="D53" s="782"/>
      <c r="E53" s="782"/>
      <c r="F53" s="782"/>
      <c r="G53" s="782"/>
      <c r="H53" s="782"/>
      <c r="I53" s="783"/>
      <c r="J53" s="929">
        <f>'1-1（省エネ）'!J60</f>
        <v>0</v>
      </c>
      <c r="K53" s="930"/>
      <c r="L53" s="930"/>
      <c r="M53" s="930"/>
      <c r="N53" s="930"/>
      <c r="O53" s="930"/>
      <c r="P53" s="930"/>
      <c r="Q53" s="930"/>
      <c r="R53" s="931"/>
      <c r="S53" s="1328">
        <f>'1-1（省エネ）'!S60</f>
        <v>0</v>
      </c>
      <c r="T53" s="1329"/>
      <c r="U53" s="1329"/>
      <c r="V53" s="1329"/>
      <c r="W53" s="1329"/>
      <c r="X53" s="1329"/>
      <c r="Y53" s="1329"/>
      <c r="Z53" s="1329"/>
      <c r="AA53" s="1329"/>
      <c r="AB53" s="1329"/>
      <c r="AC53" s="1329"/>
      <c r="AD53" s="1329"/>
      <c r="AE53" s="1329"/>
      <c r="AF53" s="1329"/>
      <c r="AG53" s="1330"/>
    </row>
    <row r="54" spans="1:33" ht="7.5" customHeight="1">
      <c r="A54" s="1">
        <f>'1-1（省エネ）'!A61</f>
        <v>0</v>
      </c>
      <c r="B54" s="1">
        <f>'1-1（省エネ）'!B61</f>
        <v>0</v>
      </c>
      <c r="C54" s="1">
        <f>'1-1（省エネ）'!C61</f>
        <v>0</v>
      </c>
      <c r="D54" s="1">
        <f>'1-1（省エネ）'!D61</f>
        <v>0</v>
      </c>
      <c r="E54" s="1">
        <f>'1-1（省エネ）'!E61</f>
        <v>0</v>
      </c>
      <c r="F54" s="1">
        <f>'1-1（省エネ）'!F61</f>
        <v>0</v>
      </c>
      <c r="G54" s="1">
        <f>'1-1（省エネ）'!G61</f>
        <v>0</v>
      </c>
      <c r="H54" s="1">
        <f>'1-1（省エネ）'!H61</f>
        <v>0</v>
      </c>
      <c r="I54" s="1">
        <f>'1-1（省エネ）'!I61</f>
        <v>0</v>
      </c>
      <c r="J54" s="1">
        <f>'1-1（省エネ）'!J61</f>
        <v>0</v>
      </c>
      <c r="K54" s="1">
        <f>'1-1（省エネ）'!K61</f>
        <v>0</v>
      </c>
      <c r="L54" s="1">
        <f>'1-1（省エネ）'!L61</f>
        <v>0</v>
      </c>
      <c r="M54" s="1">
        <f>'1-1（省エネ）'!M61</f>
        <v>0</v>
      </c>
      <c r="N54" s="1">
        <f>'1-1（省エネ）'!N61</f>
        <v>0</v>
      </c>
      <c r="O54" s="1">
        <f>'1-1（省エネ）'!O61</f>
        <v>0</v>
      </c>
      <c r="P54" s="1">
        <f>'1-1（省エネ）'!P61</f>
        <v>0</v>
      </c>
      <c r="Q54" s="1">
        <f>'1-1（省エネ）'!Q61</f>
        <v>0</v>
      </c>
      <c r="R54" s="1">
        <f>'1-1（省エネ）'!R61</f>
        <v>0</v>
      </c>
      <c r="S54" s="1">
        <f>'1-1（省エネ）'!S61</f>
        <v>0</v>
      </c>
      <c r="T54" s="1">
        <f>'1-1（省エネ）'!T61</f>
        <v>0</v>
      </c>
      <c r="U54" s="1">
        <f>'1-1（省エネ）'!U61</f>
        <v>0</v>
      </c>
      <c r="V54" s="1">
        <f>'1-1（省エネ）'!V61</f>
        <v>0</v>
      </c>
      <c r="W54" s="1">
        <f>'1-1（省エネ）'!W61</f>
        <v>0</v>
      </c>
      <c r="X54" s="1">
        <f>'1-1（省エネ）'!X61</f>
        <v>0</v>
      </c>
      <c r="Y54" s="1">
        <f>'1-1（省エネ）'!Y61</f>
        <v>0</v>
      </c>
      <c r="Z54" s="1">
        <f>'1-1（省エネ）'!Z61</f>
        <v>0</v>
      </c>
      <c r="AA54" s="1">
        <f>'1-1（省エネ）'!AA61</f>
        <v>0</v>
      </c>
      <c r="AB54" s="1">
        <f>'1-1（省エネ）'!AB61</f>
        <v>0</v>
      </c>
      <c r="AC54" s="1">
        <f>'1-1（省エネ）'!AC61</f>
        <v>0</v>
      </c>
      <c r="AD54" s="1">
        <f>'1-1（省エネ）'!AD61</f>
        <v>0</v>
      </c>
      <c r="AE54" s="1">
        <f>'1-1（省エネ）'!AE61</f>
        <v>0</v>
      </c>
      <c r="AF54" s="1">
        <f>'1-1（省エネ）'!AF61</f>
        <v>0</v>
      </c>
      <c r="AG54" s="1">
        <f>'1-1（省エネ）'!AG61</f>
        <v>0</v>
      </c>
    </row>
    <row r="55" spans="1:33" ht="25.5" customHeight="1" thickBot="1">
      <c r="A55" s="1" t="str">
        <f>'1-1（省エネ）'!A62</f>
        <v>支　出</v>
      </c>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21"/>
    </row>
    <row r="56" spans="1:33" ht="19.5" customHeight="1">
      <c r="A56" s="935" t="str">
        <f>'1-1（省エネ）'!A63</f>
        <v>区　分</v>
      </c>
      <c r="B56" s="820"/>
      <c r="C56" s="820"/>
      <c r="D56" s="820"/>
      <c r="E56" s="820"/>
      <c r="F56" s="851" t="str">
        <f>'1-1（省エネ）'!F63</f>
        <v>細目</v>
      </c>
      <c r="G56" s="849"/>
      <c r="H56" s="849"/>
      <c r="I56" s="849"/>
      <c r="J56" s="850"/>
      <c r="K56" s="820" t="str">
        <f>'1-1（省エネ）'!K63</f>
        <v>予算額</v>
      </c>
      <c r="L56" s="820"/>
      <c r="M56" s="820"/>
      <c r="N56" s="820"/>
      <c r="O56" s="820"/>
      <c r="P56" s="820"/>
      <c r="Q56" s="820"/>
      <c r="R56" s="820" t="str">
        <f>'1-1（省エネ）'!R63</f>
        <v>うち補助対象経費</v>
      </c>
      <c r="S56" s="820"/>
      <c r="T56" s="820"/>
      <c r="U56" s="820"/>
      <c r="V56" s="820"/>
      <c r="W56" s="820"/>
      <c r="X56" s="820"/>
      <c r="Y56" s="820" t="str">
        <f>'1-1（省エネ）'!Y63</f>
        <v>摘要（算出根拠等）</v>
      </c>
      <c r="Z56" s="820"/>
      <c r="AA56" s="820"/>
      <c r="AB56" s="820"/>
      <c r="AC56" s="820"/>
      <c r="AD56" s="820"/>
      <c r="AE56" s="820"/>
      <c r="AF56" s="820"/>
      <c r="AG56" s="821"/>
    </row>
    <row r="57" spans="1:33" ht="19.5" customHeight="1">
      <c r="A57" s="1331">
        <f>'1-1（省エネ）'!A64</f>
        <v>0</v>
      </c>
      <c r="B57" s="1332"/>
      <c r="C57" s="1332"/>
      <c r="D57" s="1332"/>
      <c r="E57" s="1332"/>
      <c r="F57" s="1297">
        <f>'1-1（省エネ）'!F64</f>
        <v>0</v>
      </c>
      <c r="G57" s="1298"/>
      <c r="H57" s="1298"/>
      <c r="I57" s="1298"/>
      <c r="J57" s="1333"/>
      <c r="K57" s="1334">
        <f>'1-1（省エネ）'!K64</f>
        <v>0</v>
      </c>
      <c r="L57" s="1334"/>
      <c r="M57" s="1334"/>
      <c r="N57" s="1334"/>
      <c r="O57" s="1334"/>
      <c r="P57" s="1334"/>
      <c r="Q57" s="1334"/>
      <c r="R57" s="1334">
        <f>'1-1（省エネ）'!R64</f>
        <v>0</v>
      </c>
      <c r="S57" s="1334"/>
      <c r="T57" s="1334"/>
      <c r="U57" s="1334"/>
      <c r="V57" s="1334"/>
      <c r="W57" s="1334"/>
      <c r="X57" s="1334"/>
      <c r="Y57" s="1322">
        <f>'1-1（省エネ）'!Y64</f>
        <v>0</v>
      </c>
      <c r="Z57" s="1323"/>
      <c r="AA57" s="1323"/>
      <c r="AB57" s="1323"/>
      <c r="AC57" s="1323"/>
      <c r="AD57" s="1323"/>
      <c r="AE57" s="1323"/>
      <c r="AF57" s="1323"/>
      <c r="AG57" s="1324"/>
    </row>
    <row r="58" spans="1:33" ht="19.5" customHeight="1">
      <c r="A58" s="1331">
        <f>'1-1（省エネ）'!A65</f>
        <v>0</v>
      </c>
      <c r="B58" s="1332"/>
      <c r="C58" s="1332"/>
      <c r="D58" s="1332"/>
      <c r="E58" s="1332"/>
      <c r="F58" s="1297">
        <f>'1-1（省エネ）'!F65</f>
        <v>0</v>
      </c>
      <c r="G58" s="1298"/>
      <c r="H58" s="1298"/>
      <c r="I58" s="1298"/>
      <c r="J58" s="1333"/>
      <c r="K58" s="1334">
        <f>'1-1（省エネ）'!K65</f>
        <v>0</v>
      </c>
      <c r="L58" s="1334"/>
      <c r="M58" s="1334"/>
      <c r="N58" s="1334"/>
      <c r="O58" s="1334"/>
      <c r="P58" s="1334"/>
      <c r="Q58" s="1334"/>
      <c r="R58" s="1334">
        <f>'1-1（省エネ）'!R65</f>
        <v>0</v>
      </c>
      <c r="S58" s="1334"/>
      <c r="T58" s="1334"/>
      <c r="U58" s="1334"/>
      <c r="V58" s="1334"/>
      <c r="W58" s="1334"/>
      <c r="X58" s="1334"/>
      <c r="Y58" s="1335">
        <f>'1-1（省エネ）'!Y65</f>
        <v>0</v>
      </c>
      <c r="Z58" s="1335"/>
      <c r="AA58" s="1335"/>
      <c r="AB58" s="1335"/>
      <c r="AC58" s="1335"/>
      <c r="AD58" s="1335"/>
      <c r="AE58" s="1335"/>
      <c r="AF58" s="1335"/>
      <c r="AG58" s="1336"/>
    </row>
    <row r="59" spans="1:33" ht="19.5" customHeight="1">
      <c r="A59" s="1331">
        <f>'1-1（省エネ）'!A68</f>
        <v>0</v>
      </c>
      <c r="B59" s="1332"/>
      <c r="C59" s="1332"/>
      <c r="D59" s="1332"/>
      <c r="E59" s="1332"/>
      <c r="F59" s="1297">
        <f>'1-1（省エネ）'!F68</f>
        <v>0</v>
      </c>
      <c r="G59" s="1298"/>
      <c r="H59" s="1298"/>
      <c r="I59" s="1298"/>
      <c r="J59" s="1333"/>
      <c r="K59" s="1334">
        <f>'1-1（省エネ）'!K68</f>
        <v>0</v>
      </c>
      <c r="L59" s="1334"/>
      <c r="M59" s="1334"/>
      <c r="N59" s="1334"/>
      <c r="O59" s="1334"/>
      <c r="P59" s="1334"/>
      <c r="Q59" s="1334"/>
      <c r="R59" s="1334">
        <f>'1-1（省エネ）'!R68</f>
        <v>0</v>
      </c>
      <c r="S59" s="1334"/>
      <c r="T59" s="1334"/>
      <c r="U59" s="1334"/>
      <c r="V59" s="1334"/>
      <c r="W59" s="1334"/>
      <c r="X59" s="1334"/>
      <c r="Y59" s="1335">
        <f>'1-1（省エネ）'!Y68</f>
        <v>0</v>
      </c>
      <c r="Z59" s="1335"/>
      <c r="AA59" s="1335"/>
      <c r="AB59" s="1335"/>
      <c r="AC59" s="1335"/>
      <c r="AD59" s="1335"/>
      <c r="AE59" s="1335"/>
      <c r="AF59" s="1335"/>
      <c r="AG59" s="1336"/>
    </row>
    <row r="60" spans="1:33" ht="19.5" customHeight="1">
      <c r="A60" s="1331">
        <f>'1-1（省エネ）'!A69</f>
        <v>0</v>
      </c>
      <c r="B60" s="1332"/>
      <c r="C60" s="1332"/>
      <c r="D60" s="1332"/>
      <c r="E60" s="1332"/>
      <c r="F60" s="1297">
        <f>'1-1（省エネ）'!F69</f>
        <v>0</v>
      </c>
      <c r="G60" s="1298"/>
      <c r="H60" s="1298"/>
      <c r="I60" s="1298"/>
      <c r="J60" s="1333"/>
      <c r="K60" s="1334">
        <f>'1-1（省エネ）'!K69</f>
        <v>0</v>
      </c>
      <c r="L60" s="1334"/>
      <c r="M60" s="1334"/>
      <c r="N60" s="1334"/>
      <c r="O60" s="1334"/>
      <c r="P60" s="1334"/>
      <c r="Q60" s="1334"/>
      <c r="R60" s="1334">
        <f>'1-1（省エネ）'!R69</f>
        <v>0</v>
      </c>
      <c r="S60" s="1334"/>
      <c r="T60" s="1334"/>
      <c r="U60" s="1334"/>
      <c r="V60" s="1334"/>
      <c r="W60" s="1334"/>
      <c r="X60" s="1334"/>
      <c r="Y60" s="1335">
        <f>'1-1（省エネ）'!Y69</f>
        <v>0</v>
      </c>
      <c r="Z60" s="1335"/>
      <c r="AA60" s="1335"/>
      <c r="AB60" s="1335"/>
      <c r="AC60" s="1335"/>
      <c r="AD60" s="1335"/>
      <c r="AE60" s="1335"/>
      <c r="AF60" s="1335"/>
      <c r="AG60" s="1336"/>
    </row>
    <row r="61" spans="1:33" ht="19.5" customHeight="1" thickBot="1">
      <c r="A61" s="781" t="str">
        <f>'1-1（省エネ）'!A70</f>
        <v>計</v>
      </c>
      <c r="B61" s="782"/>
      <c r="C61" s="782"/>
      <c r="D61" s="782"/>
      <c r="E61" s="782"/>
      <c r="F61" s="782"/>
      <c r="G61" s="782"/>
      <c r="H61" s="782"/>
      <c r="I61" s="782"/>
      <c r="J61" s="783"/>
      <c r="K61" s="784">
        <f>'1-1（省エネ）'!K70</f>
        <v>0</v>
      </c>
      <c r="L61" s="784"/>
      <c r="M61" s="784"/>
      <c r="N61" s="784"/>
      <c r="O61" s="784"/>
      <c r="P61" s="784"/>
      <c r="Q61" s="784"/>
      <c r="R61" s="784">
        <f>'1-1（省エネ）'!R70</f>
        <v>0</v>
      </c>
      <c r="S61" s="784"/>
      <c r="T61" s="784"/>
      <c r="U61" s="784"/>
      <c r="V61" s="784"/>
      <c r="W61" s="784"/>
      <c r="X61" s="784"/>
      <c r="Y61" s="785">
        <f>'1-1（省エネ）'!Y70</f>
        <v>0</v>
      </c>
      <c r="Z61" s="785"/>
      <c r="AA61" s="785"/>
      <c r="AB61" s="785"/>
      <c r="AC61" s="785"/>
      <c r="AD61" s="785"/>
      <c r="AE61" s="785"/>
      <c r="AF61" s="785"/>
      <c r="AG61" s="786"/>
    </row>
    <row r="62" spans="1:33" ht="25.5" customHeight="1">
      <c r="A62" s="229">
        <f>'1-1（省エネ）'!A71</f>
        <v>0</v>
      </c>
      <c r="B62" s="229">
        <f>'1-1（省エネ）'!B71</f>
        <v>0</v>
      </c>
      <c r="C62" s="229">
        <f>'1-1（省エネ）'!C71</f>
        <v>0</v>
      </c>
      <c r="D62" s="229">
        <f>'1-1（省エネ）'!D71</f>
        <v>0</v>
      </c>
      <c r="E62" s="229">
        <f>'1-1（省エネ）'!E71</f>
        <v>0</v>
      </c>
      <c r="F62" s="229">
        <f>'1-1（省エネ）'!F71</f>
        <v>0</v>
      </c>
      <c r="G62" s="229">
        <f>'1-1（省エネ）'!G71</f>
        <v>0</v>
      </c>
      <c r="H62" s="229">
        <f>'1-1（省エネ）'!H71</f>
        <v>0</v>
      </c>
      <c r="I62" s="229">
        <f>'1-1（省エネ）'!I71</f>
        <v>0</v>
      </c>
      <c r="J62" s="229">
        <f>'1-1（省エネ）'!J71</f>
        <v>0</v>
      </c>
      <c r="K62" s="229">
        <f>'1-1（省エネ）'!K71</f>
        <v>0</v>
      </c>
      <c r="L62" s="229">
        <f>'1-1（省エネ）'!L71</f>
        <v>0</v>
      </c>
      <c r="M62" s="229">
        <f>'1-1（省エネ）'!M71</f>
        <v>0</v>
      </c>
      <c r="N62" s="229">
        <f>'1-1（省エネ）'!N71</f>
        <v>0</v>
      </c>
      <c r="O62" s="265">
        <f>'1-1（省エネ）'!O71</f>
        <v>0</v>
      </c>
      <c r="P62" s="265">
        <f>'1-1（省エネ）'!P71</f>
        <v>0</v>
      </c>
      <c r="Q62" s="265">
        <f>'1-1（省エネ）'!Q71</f>
        <v>0</v>
      </c>
      <c r="R62" s="265">
        <f>'1-1（省エネ）'!R71</f>
        <v>0</v>
      </c>
      <c r="S62" s="265">
        <f>'1-1（省エネ）'!S71</f>
        <v>0</v>
      </c>
      <c r="T62" s="265">
        <f>'1-1（省エネ）'!T71</f>
        <v>0</v>
      </c>
      <c r="U62" s="265">
        <f>'1-1（省エネ）'!U71</f>
        <v>0</v>
      </c>
      <c r="V62" s="265">
        <f>'1-1（省エネ）'!V71</f>
        <v>0</v>
      </c>
      <c r="W62" s="265">
        <f>'1-1（省エネ）'!W71</f>
        <v>0</v>
      </c>
      <c r="X62" s="265">
        <f>'1-1（省エネ）'!X71</f>
        <v>0</v>
      </c>
      <c r="Y62" s="1">
        <f>'1-1（省エネ）'!Y71</f>
        <v>0</v>
      </c>
      <c r="Z62" s="1">
        <f>'1-1（省エネ）'!Z71</f>
        <v>0</v>
      </c>
      <c r="AA62" s="1">
        <f>'1-1（省エネ）'!AA71</f>
        <v>0</v>
      </c>
      <c r="AB62" s="1">
        <f>'1-1（省エネ）'!AB71</f>
        <v>0</v>
      </c>
      <c r="AC62" s="1">
        <f>'1-1（省エネ）'!AC71</f>
        <v>0</v>
      </c>
      <c r="AD62" s="1">
        <f>'1-1（省エネ）'!AD71</f>
        <v>0</v>
      </c>
      <c r="AE62" s="1">
        <f>'1-1（省エネ）'!AE71</f>
        <v>0</v>
      </c>
      <c r="AF62" s="1">
        <f>'1-1（省エネ）'!AF71</f>
        <v>0</v>
      </c>
      <c r="AG62" s="1">
        <f>'1-1（省エネ）'!AG71</f>
        <v>0</v>
      </c>
    </row>
    <row r="63" spans="1:33" ht="25.5" customHeight="1" thickBot="1">
      <c r="A63" s="1" t="str">
        <f>'1-1（省エネ）'!A72</f>
        <v>５ 補助金の振込先</v>
      </c>
      <c r="B63" s="1"/>
      <c r="C63" s="5"/>
      <c r="D63" s="5"/>
      <c r="E63" s="1"/>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1"/>
    </row>
    <row r="64" spans="1:33" ht="19.5" customHeight="1">
      <c r="A64" s="266">
        <f>'1-1（省エネ）'!A73</f>
        <v>0</v>
      </c>
      <c r="B64" s="787" t="str">
        <f>'1-1（省エネ）'!B73</f>
        <v>金融機関名</v>
      </c>
      <c r="C64" s="787"/>
      <c r="D64" s="787"/>
      <c r="E64" s="787"/>
      <c r="F64" s="787"/>
      <c r="G64" s="787"/>
      <c r="H64" s="787"/>
      <c r="I64" s="787"/>
      <c r="J64" s="787"/>
      <c r="K64" s="787"/>
      <c r="L64" s="267">
        <f>'1-1（省エネ）'!L73</f>
        <v>0</v>
      </c>
      <c r="M64" s="1337">
        <f>'1-1（省エネ）'!M73</f>
        <v>0</v>
      </c>
      <c r="N64" s="1338"/>
      <c r="O64" s="1338"/>
      <c r="P64" s="1338"/>
      <c r="Q64" s="1338"/>
      <c r="R64" s="1338"/>
      <c r="S64" s="1338"/>
      <c r="T64" s="1338"/>
      <c r="U64" s="1338"/>
      <c r="V64" s="1338"/>
      <c r="W64" s="1338"/>
      <c r="X64" s="1338"/>
      <c r="Y64" s="1338"/>
      <c r="Z64" s="1338"/>
      <c r="AA64" s="1338"/>
      <c r="AB64" s="1338"/>
      <c r="AC64" s="1338"/>
      <c r="AD64" s="1338"/>
      <c r="AE64" s="1338"/>
      <c r="AF64" s="1338"/>
      <c r="AG64" s="1339"/>
    </row>
    <row r="65" spans="1:33" ht="19.5" customHeight="1">
      <c r="A65" s="240">
        <f>'1-1（省エネ）'!A74</f>
        <v>0</v>
      </c>
      <c r="B65" s="807" t="str">
        <f>'1-1（省エネ）'!B74</f>
        <v>本支店名</v>
      </c>
      <c r="C65" s="807"/>
      <c r="D65" s="807"/>
      <c r="E65" s="807"/>
      <c r="F65" s="807"/>
      <c r="G65" s="807"/>
      <c r="H65" s="807"/>
      <c r="I65" s="807"/>
      <c r="J65" s="807"/>
      <c r="K65" s="807"/>
      <c r="L65" s="246">
        <f>'1-1（省エネ）'!L74</f>
        <v>0</v>
      </c>
      <c r="M65" s="1347">
        <f>'1-1（省エネ）'!M74</f>
        <v>0</v>
      </c>
      <c r="N65" s="1348"/>
      <c r="O65" s="1348"/>
      <c r="P65" s="1348"/>
      <c r="Q65" s="1348"/>
      <c r="R65" s="1348"/>
      <c r="S65" s="1348"/>
      <c r="T65" s="1348"/>
      <c r="U65" s="1348"/>
      <c r="V65" s="1348"/>
      <c r="W65" s="1348"/>
      <c r="X65" s="1348"/>
      <c r="Y65" s="1348"/>
      <c r="Z65" s="1348"/>
      <c r="AA65" s="1348"/>
      <c r="AB65" s="1348"/>
      <c r="AC65" s="1348"/>
      <c r="AD65" s="1348"/>
      <c r="AE65" s="1348"/>
      <c r="AF65" s="1348"/>
      <c r="AG65" s="1349"/>
    </row>
    <row r="66" spans="1:33" ht="19.5" customHeight="1">
      <c r="A66" s="240">
        <f>'1-1（省エネ）'!A75</f>
        <v>0</v>
      </c>
      <c r="B66" s="807" t="str">
        <f>'1-1（省エネ）'!B75</f>
        <v>預貯金種類</v>
      </c>
      <c r="C66" s="807"/>
      <c r="D66" s="807"/>
      <c r="E66" s="807"/>
      <c r="F66" s="807"/>
      <c r="G66" s="807"/>
      <c r="H66" s="807"/>
      <c r="I66" s="807"/>
      <c r="J66" s="807"/>
      <c r="K66" s="807"/>
      <c r="L66" s="246">
        <f>'1-1（省エネ）'!L75</f>
        <v>0</v>
      </c>
      <c r="M66" s="302">
        <f>'1-1（省エネ）'!M75</f>
        <v>0</v>
      </c>
      <c r="N66" s="295" t="str">
        <f>'1-1（省エネ）'!N75</f>
        <v>□</v>
      </c>
      <c r="O66" s="300" t="str">
        <f>'1-1（省エネ）'!O75</f>
        <v>普通</v>
      </c>
      <c r="P66" s="300"/>
      <c r="Q66" s="300">
        <f>'1-1（省エネ）'!Q75</f>
        <v>0</v>
      </c>
      <c r="R66" s="300">
        <f>'1-1（省エネ）'!R75</f>
        <v>0</v>
      </c>
      <c r="S66" s="295" t="str">
        <f>'1-1（省エネ）'!S75</f>
        <v>□</v>
      </c>
      <c r="T66" s="1350" t="str">
        <f>'1-1（省エネ）'!T75</f>
        <v>当座</v>
      </c>
      <c r="U66" s="1351"/>
      <c r="V66" s="303">
        <f>'1-1（省エネ）'!V75</f>
        <v>0</v>
      </c>
      <c r="W66" s="304"/>
      <c r="X66" s="305"/>
      <c r="Y66" s="305"/>
      <c r="Z66" s="305"/>
      <c r="AA66" s="305"/>
      <c r="AB66" s="305"/>
      <c r="AC66" s="300"/>
      <c r="AD66" s="300"/>
      <c r="AE66" s="300"/>
      <c r="AF66" s="300"/>
      <c r="AG66" s="301"/>
    </row>
    <row r="67" spans="1:33" ht="19.5" customHeight="1">
      <c r="A67" s="240">
        <f>'1-1（省エネ）'!A76</f>
        <v>0</v>
      </c>
      <c r="B67" s="807" t="str">
        <f>'1-1（省エネ）'!B76</f>
        <v>口座番号</v>
      </c>
      <c r="C67" s="807"/>
      <c r="D67" s="807"/>
      <c r="E67" s="807"/>
      <c r="F67" s="807"/>
      <c r="G67" s="807"/>
      <c r="H67" s="807"/>
      <c r="I67" s="807"/>
      <c r="J67" s="807"/>
      <c r="K67" s="807"/>
      <c r="L67" s="246">
        <f>'1-1（省エネ）'!L76</f>
        <v>0</v>
      </c>
      <c r="M67" s="1352">
        <f>'1-1（省エネ）'!M76</f>
        <v>0</v>
      </c>
      <c r="N67" s="1353"/>
      <c r="O67" s="1353"/>
      <c r="P67" s="1353"/>
      <c r="Q67" s="1353"/>
      <c r="R67" s="1353"/>
      <c r="S67" s="1353"/>
      <c r="T67" s="1353"/>
      <c r="U67" s="1353"/>
      <c r="V67" s="1353"/>
      <c r="W67" s="1353"/>
      <c r="X67" s="1353"/>
      <c r="Y67" s="1353"/>
      <c r="Z67" s="1353"/>
      <c r="AA67" s="1353"/>
      <c r="AB67" s="1353"/>
      <c r="AC67" s="1353"/>
      <c r="AD67" s="1353"/>
      <c r="AE67" s="1353"/>
      <c r="AF67" s="1353"/>
      <c r="AG67" s="1354"/>
    </row>
    <row r="68" spans="1:33" ht="19.5" customHeight="1">
      <c r="A68" s="274">
        <f>'1-1（省エネ）'!A77</f>
        <v>0</v>
      </c>
      <c r="B68" s="799" t="str">
        <f>'1-1（省エネ）'!B77</f>
        <v>フリガナ</v>
      </c>
      <c r="C68" s="799"/>
      <c r="D68" s="799"/>
      <c r="E68" s="799"/>
      <c r="F68" s="799"/>
      <c r="G68" s="799"/>
      <c r="H68" s="799"/>
      <c r="I68" s="799"/>
      <c r="J68" s="799"/>
      <c r="K68" s="799"/>
      <c r="L68" s="275">
        <f>'1-1（省エネ）'!L77</f>
        <v>0</v>
      </c>
      <c r="M68" s="1340">
        <f>'1-1（省エネ）'!M77</f>
        <v>0</v>
      </c>
      <c r="N68" s="1341"/>
      <c r="O68" s="1341"/>
      <c r="P68" s="1341"/>
      <c r="Q68" s="1341"/>
      <c r="R68" s="1341"/>
      <c r="S68" s="1341"/>
      <c r="T68" s="1341"/>
      <c r="U68" s="1341"/>
      <c r="V68" s="1341"/>
      <c r="W68" s="1341"/>
      <c r="X68" s="1341"/>
      <c r="Y68" s="1341"/>
      <c r="Z68" s="1341"/>
      <c r="AA68" s="1341"/>
      <c r="AB68" s="1341"/>
      <c r="AC68" s="1341"/>
      <c r="AD68" s="1341"/>
      <c r="AE68" s="1341"/>
      <c r="AF68" s="1341"/>
      <c r="AG68" s="1342"/>
    </row>
    <row r="69" spans="1:33" ht="19.5" customHeight="1" thickBot="1">
      <c r="A69" s="276">
        <f>'1-1（省エネ）'!A78</f>
        <v>0</v>
      </c>
      <c r="B69" s="803" t="str">
        <f>'1-1（省エネ）'!B78</f>
        <v>口座名義</v>
      </c>
      <c r="C69" s="803"/>
      <c r="D69" s="803"/>
      <c r="E69" s="803"/>
      <c r="F69" s="803"/>
      <c r="G69" s="803"/>
      <c r="H69" s="803"/>
      <c r="I69" s="803"/>
      <c r="J69" s="803"/>
      <c r="K69" s="803"/>
      <c r="L69" s="277">
        <f>'1-1（省エネ）'!L78</f>
        <v>0</v>
      </c>
      <c r="M69" s="1343">
        <f>'1-1（省エネ）'!M78</f>
        <v>0</v>
      </c>
      <c r="N69" s="1344"/>
      <c r="O69" s="1344"/>
      <c r="P69" s="1344"/>
      <c r="Q69" s="1344"/>
      <c r="R69" s="1344"/>
      <c r="S69" s="1344"/>
      <c r="T69" s="1344"/>
      <c r="U69" s="1344"/>
      <c r="V69" s="1344"/>
      <c r="W69" s="1344"/>
      <c r="X69" s="1344"/>
      <c r="Y69" s="1344"/>
      <c r="Z69" s="1344"/>
      <c r="AA69" s="1344"/>
      <c r="AB69" s="1344"/>
      <c r="AC69" s="1344"/>
      <c r="AD69" s="1344"/>
      <c r="AE69" s="1344"/>
      <c r="AF69" s="1344"/>
      <c r="AG69" s="1345"/>
    </row>
    <row r="70" spans="1:33" ht="9" customHeight="1"/>
    <row r="72" spans="1:33" ht="24.75" customHeight="1">
      <c r="A72" s="28" t="str">
        <f>'1-1（省エネ）'!A80</f>
        <v xml:space="preserve">６　添付書類 </v>
      </c>
    </row>
    <row r="73" spans="1:33" ht="45" customHeight="1">
      <c r="A73" s="28">
        <f>'1-1（省エネ）'!A81</f>
        <v>0</v>
      </c>
      <c r="B73" s="1346" t="str">
        <f>'1-1（省エネ）'!B81</f>
        <v>□削減量の根拠資料（換算表（参考様式）およびその根拠資料）
□事業計画の詳細を説明するために必要な概要図
□現況写真
□設備の性能に関する資料（仕様書、カタログ等）
□見積書（２者以上）</v>
      </c>
      <c r="C73" s="1346"/>
      <c r="D73" s="1346"/>
      <c r="E73" s="1346"/>
      <c r="F73" s="1346"/>
      <c r="G73" s="1346"/>
      <c r="H73" s="1346"/>
      <c r="I73" s="1346"/>
      <c r="J73" s="1346"/>
      <c r="K73" s="1346"/>
      <c r="L73" s="1346"/>
      <c r="M73" s="1346"/>
      <c r="N73" s="1346"/>
      <c r="O73" s="1346"/>
      <c r="P73" s="1346"/>
      <c r="Q73" s="1346"/>
      <c r="R73" s="1346"/>
      <c r="S73" s="1346"/>
      <c r="T73" s="1346"/>
      <c r="U73" s="1346"/>
      <c r="V73" s="1346"/>
      <c r="W73" s="1346"/>
      <c r="X73" s="1346"/>
      <c r="Y73" s="1346"/>
      <c r="Z73" s="1346"/>
      <c r="AA73" s="1346"/>
      <c r="AB73" s="1346"/>
      <c r="AC73" s="1346"/>
      <c r="AD73" s="1346"/>
      <c r="AE73" s="1346"/>
      <c r="AF73" s="1346"/>
    </row>
    <row r="74" spans="1:33" ht="45" customHeight="1">
      <c r="A74" s="28">
        <f>'1-1（省エネ）'!A82</f>
        <v>0</v>
      </c>
      <c r="B74" s="1346"/>
      <c r="C74" s="1346"/>
      <c r="D74" s="1346"/>
      <c r="E74" s="1346"/>
      <c r="F74" s="1346"/>
      <c r="G74" s="1346"/>
      <c r="H74" s="1346"/>
      <c r="I74" s="1346"/>
      <c r="J74" s="1346"/>
      <c r="K74" s="1346"/>
      <c r="L74" s="1346"/>
      <c r="M74" s="1346"/>
      <c r="N74" s="1346"/>
      <c r="O74" s="1346"/>
      <c r="P74" s="1346"/>
      <c r="Q74" s="1346"/>
      <c r="R74" s="1346"/>
      <c r="S74" s="1346"/>
      <c r="T74" s="1346"/>
      <c r="U74" s="1346"/>
      <c r="V74" s="1346"/>
      <c r="W74" s="1346"/>
      <c r="X74" s="1346"/>
      <c r="Y74" s="1346"/>
      <c r="Z74" s="1346"/>
      <c r="AA74" s="1346"/>
      <c r="AB74" s="1346"/>
      <c r="AC74" s="1346"/>
      <c r="AD74" s="1346"/>
      <c r="AE74" s="1346"/>
      <c r="AF74" s="1346"/>
    </row>
  </sheetData>
  <sheetProtection formatRows="0" insertRows="0" deleteRows="0" selectLockedCells="1"/>
  <mergeCells count="157">
    <mergeCell ref="B68:K68"/>
    <mergeCell ref="M68:AG68"/>
    <mergeCell ref="B69:K69"/>
    <mergeCell ref="M69:AG69"/>
    <mergeCell ref="B73:AF74"/>
    <mergeCell ref="B65:K65"/>
    <mergeCell ref="M65:AG65"/>
    <mergeCell ref="B66:K66"/>
    <mergeCell ref="T66:U66"/>
    <mergeCell ref="B67:K67"/>
    <mergeCell ref="M67:AG67"/>
    <mergeCell ref="A61:J61"/>
    <mergeCell ref="K61:Q61"/>
    <mergeCell ref="R61:X61"/>
    <mergeCell ref="Y61:AG61"/>
    <mergeCell ref="B64:K64"/>
    <mergeCell ref="M64:AG64"/>
    <mergeCell ref="A59:E59"/>
    <mergeCell ref="F59:J59"/>
    <mergeCell ref="K59:Q59"/>
    <mergeCell ref="R59:X59"/>
    <mergeCell ref="Y59:AG59"/>
    <mergeCell ref="A60:E60"/>
    <mergeCell ref="F60:J60"/>
    <mergeCell ref="K60:Q60"/>
    <mergeCell ref="R60:X60"/>
    <mergeCell ref="Y60:AG60"/>
    <mergeCell ref="A57:E57"/>
    <mergeCell ref="F57:J57"/>
    <mergeCell ref="K57:Q57"/>
    <mergeCell ref="R57:X57"/>
    <mergeCell ref="Y57:AG57"/>
    <mergeCell ref="A58:E58"/>
    <mergeCell ref="F58:J58"/>
    <mergeCell ref="K58:Q58"/>
    <mergeCell ref="R58:X58"/>
    <mergeCell ref="Y58:AG58"/>
    <mergeCell ref="A53:I53"/>
    <mergeCell ref="J53:R53"/>
    <mergeCell ref="S53:AG53"/>
    <mergeCell ref="A56:E56"/>
    <mergeCell ref="F56:J56"/>
    <mergeCell ref="K56:Q56"/>
    <mergeCell ref="R56:X56"/>
    <mergeCell ref="Y56:AG56"/>
    <mergeCell ref="B51:H51"/>
    <mergeCell ref="J51:R51"/>
    <mergeCell ref="S51:AG51"/>
    <mergeCell ref="B52:H52"/>
    <mergeCell ref="J52:R52"/>
    <mergeCell ref="S52:AG52"/>
    <mergeCell ref="B49:H49"/>
    <mergeCell ref="J49:R49"/>
    <mergeCell ref="S49:AG49"/>
    <mergeCell ref="B50:H50"/>
    <mergeCell ref="J50:R50"/>
    <mergeCell ref="S50:AG50"/>
    <mergeCell ref="A43:AG43"/>
    <mergeCell ref="A47:I47"/>
    <mergeCell ref="J47:R47"/>
    <mergeCell ref="S47:AG47"/>
    <mergeCell ref="B48:H48"/>
    <mergeCell ref="J48:R48"/>
    <mergeCell ref="S48:AG48"/>
    <mergeCell ref="A39:N39"/>
    <mergeCell ref="V39:AB39"/>
    <mergeCell ref="A40:N40"/>
    <mergeCell ref="V40:AB40"/>
    <mergeCell ref="A41:N41"/>
    <mergeCell ref="V41:AB41"/>
    <mergeCell ref="B34:K34"/>
    <mergeCell ref="M34:W34"/>
    <mergeCell ref="B35:K35"/>
    <mergeCell ref="M35:W35"/>
    <mergeCell ref="A38:N38"/>
    <mergeCell ref="O38:AG38"/>
    <mergeCell ref="P30:Q32"/>
    <mergeCell ref="R30:S32"/>
    <mergeCell ref="T30:U32"/>
    <mergeCell ref="V30:W32"/>
    <mergeCell ref="X30:Y32"/>
    <mergeCell ref="Z30:AA32"/>
    <mergeCell ref="D30:E32"/>
    <mergeCell ref="F30:G32"/>
    <mergeCell ref="H30:I32"/>
    <mergeCell ref="J30:K32"/>
    <mergeCell ref="L30:M32"/>
    <mergeCell ref="N30:O32"/>
    <mergeCell ref="P29:Q29"/>
    <mergeCell ref="R29:S29"/>
    <mergeCell ref="T29:U29"/>
    <mergeCell ref="V29:W29"/>
    <mergeCell ref="X29:Y29"/>
    <mergeCell ref="Z29:AA29"/>
    <mergeCell ref="D29:E29"/>
    <mergeCell ref="F29:G29"/>
    <mergeCell ref="H29:I29"/>
    <mergeCell ref="J29:K29"/>
    <mergeCell ref="L29:M29"/>
    <mergeCell ref="N29:O29"/>
    <mergeCell ref="B25:K25"/>
    <mergeCell ref="M25:AC25"/>
    <mergeCell ref="B26:K26"/>
    <mergeCell ref="M26:AC26"/>
    <mergeCell ref="A27:V27"/>
    <mergeCell ref="D28:U28"/>
    <mergeCell ref="V28:AA28"/>
    <mergeCell ref="A22:F23"/>
    <mergeCell ref="G22:L22"/>
    <mergeCell ref="M22:AG22"/>
    <mergeCell ref="G23:L23"/>
    <mergeCell ref="M23:AG23"/>
    <mergeCell ref="B24:K24"/>
    <mergeCell ref="M24:AC24"/>
    <mergeCell ref="A18:F21"/>
    <mergeCell ref="G18:L18"/>
    <mergeCell ref="M18:W18"/>
    <mergeCell ref="G19:L19"/>
    <mergeCell ref="M19:AG19"/>
    <mergeCell ref="AK19:AU20"/>
    <mergeCell ref="G20:L20"/>
    <mergeCell ref="M20:AG20"/>
    <mergeCell ref="G21:L21"/>
    <mergeCell ref="M21:AG21"/>
    <mergeCell ref="A13:B13"/>
    <mergeCell ref="B16:K16"/>
    <mergeCell ref="M16:AG16"/>
    <mergeCell ref="B17:K17"/>
    <mergeCell ref="N17:Q17"/>
    <mergeCell ref="R17:AG17"/>
    <mergeCell ref="A10:E10"/>
    <mergeCell ref="F10:P10"/>
    <mergeCell ref="Q10:U10"/>
    <mergeCell ref="V10:AG10"/>
    <mergeCell ref="A11:AG11"/>
    <mergeCell ref="A12:B12"/>
    <mergeCell ref="A8:E8"/>
    <mergeCell ref="F8:AG8"/>
    <mergeCell ref="A9:E9"/>
    <mergeCell ref="F9:P9"/>
    <mergeCell ref="Q9:U9"/>
    <mergeCell ref="V9:AG9"/>
    <mergeCell ref="A7:E7"/>
    <mergeCell ref="F7:L7"/>
    <mergeCell ref="M7:O7"/>
    <mergeCell ref="P7:T7"/>
    <mergeCell ref="U7:V7"/>
    <mergeCell ref="W7:AA7"/>
    <mergeCell ref="A2:AG2"/>
    <mergeCell ref="A4:E4"/>
    <mergeCell ref="F4:AG4"/>
    <mergeCell ref="A5:E5"/>
    <mergeCell ref="F5:AG5"/>
    <mergeCell ref="A6:E6"/>
    <mergeCell ref="G6:J6"/>
    <mergeCell ref="K6:AG6"/>
    <mergeCell ref="AB7:AF7"/>
  </mergeCells>
  <phoneticPr fontId="6"/>
  <conditionalFormatting sqref="V41:AB41">
    <cfRule type="containsErrors" dxfId="37" priority="1" stopIfTrue="1">
      <formula>ISERROR(V41)</formula>
    </cfRule>
  </conditionalFormatting>
  <printOptions horizontalCentered="1"/>
  <pageMargins left="0.78740157480314965" right="0.78740157480314965" top="0.59055118110236227" bottom="0.59055118110236227" header="0.39370078740157483" footer="0.39370078740157483"/>
  <pageSetup paperSize="9" scale="78" orientation="portrait" blackAndWhite="1" r:id="rId1"/>
  <headerFooter alignWithMargins="0"/>
  <rowBreaks count="1" manualBreakCount="1">
    <brk id="35"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1:BQ120"/>
  <sheetViews>
    <sheetView showGridLines="0" showZeros="0" view="pageBreakPreview" zoomScale="85" zoomScaleNormal="100" zoomScaleSheetLayoutView="85" workbookViewId="0">
      <selection activeCell="D4" sqref="D4:AG4"/>
    </sheetView>
  </sheetViews>
  <sheetFormatPr defaultColWidth="3.125" defaultRowHeight="24.75" customHeight="1"/>
  <cols>
    <col min="1" max="9" width="3.125" style="1" customWidth="1"/>
    <col min="10" max="10" width="3.125" style="2" customWidth="1"/>
    <col min="11" max="33" width="3.125" style="1" customWidth="1"/>
    <col min="34" max="35" width="3.125" style="1"/>
    <col min="36" max="36" width="4.625" style="1" bestFit="1" customWidth="1"/>
    <col min="37" max="16384" width="3.125" style="1"/>
  </cols>
  <sheetData>
    <row r="1" spans="1:33" ht="25.5" customHeight="1">
      <c r="A1" s="1" t="s">
        <v>620</v>
      </c>
    </row>
    <row r="2" spans="1:33" ht="25.5" customHeight="1">
      <c r="A2" s="917" t="str">
        <f>'1-1（発電）'!A2</f>
        <v>事 業 計 画 書</v>
      </c>
      <c r="B2" s="917"/>
      <c r="C2" s="917"/>
      <c r="D2" s="917"/>
      <c r="E2" s="917"/>
      <c r="F2" s="917"/>
      <c r="G2" s="917"/>
      <c r="H2" s="917"/>
      <c r="I2" s="917"/>
      <c r="J2" s="917"/>
      <c r="K2" s="917"/>
      <c r="L2" s="917"/>
      <c r="M2" s="917"/>
      <c r="N2" s="917"/>
      <c r="O2" s="917"/>
      <c r="P2" s="917"/>
      <c r="Q2" s="917"/>
      <c r="R2" s="917"/>
      <c r="S2" s="917"/>
      <c r="T2" s="917"/>
      <c r="U2" s="917"/>
      <c r="V2" s="917"/>
      <c r="W2" s="917"/>
      <c r="X2" s="917"/>
      <c r="Y2" s="917"/>
      <c r="Z2" s="917"/>
      <c r="AA2" s="917"/>
      <c r="AB2" s="917"/>
      <c r="AC2" s="917"/>
      <c r="AD2" s="917"/>
      <c r="AE2" s="917"/>
      <c r="AF2" s="917"/>
      <c r="AG2" s="917"/>
    </row>
    <row r="3" spans="1:33" ht="25.5" customHeight="1" thickBot="1">
      <c r="A3" s="6" t="str">
        <f>'1-1（発電）'!A3</f>
        <v>１　申請者の概要</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row>
    <row r="4" spans="1:33" ht="25.5" customHeight="1">
      <c r="A4" s="836" t="str">
        <f>'1-1（発電）'!A4</f>
        <v>申請者名</v>
      </c>
      <c r="B4" s="837"/>
      <c r="C4" s="837"/>
      <c r="D4" s="837"/>
      <c r="E4" s="838"/>
      <c r="F4" s="1355" t="str">
        <f>'1-1（発電）'!F4</f>
        <v xml:space="preserve"> </v>
      </c>
      <c r="G4" s="1356"/>
      <c r="H4" s="1356"/>
      <c r="I4" s="1356"/>
      <c r="J4" s="1356"/>
      <c r="K4" s="1356"/>
      <c r="L4" s="1356"/>
      <c r="M4" s="1356"/>
      <c r="N4" s="1356"/>
      <c r="O4" s="1356"/>
      <c r="P4" s="1356"/>
      <c r="Q4" s="1356"/>
      <c r="R4" s="1356"/>
      <c r="S4" s="1356"/>
      <c r="T4" s="1356"/>
      <c r="U4" s="1356"/>
      <c r="V4" s="1356"/>
      <c r="W4" s="1356"/>
      <c r="X4" s="1356"/>
      <c r="Y4" s="1356"/>
      <c r="Z4" s="1356"/>
      <c r="AA4" s="1356"/>
      <c r="AB4" s="1356"/>
      <c r="AC4" s="1356"/>
      <c r="AD4" s="1356"/>
      <c r="AE4" s="1356"/>
      <c r="AF4" s="1356"/>
      <c r="AG4" s="1357"/>
    </row>
    <row r="5" spans="1:33" ht="25.5" customHeight="1">
      <c r="A5" s="825" t="str">
        <f>'1-1（発電）'!A5</f>
        <v>代表者名</v>
      </c>
      <c r="B5" s="826"/>
      <c r="C5" s="826"/>
      <c r="D5" s="826"/>
      <c r="E5" s="827"/>
      <c r="F5" s="1358" t="str">
        <f>'1-1（発電）'!F5</f>
        <v xml:space="preserve"> </v>
      </c>
      <c r="G5" s="1359"/>
      <c r="H5" s="1359"/>
      <c r="I5" s="1359"/>
      <c r="J5" s="1359"/>
      <c r="K5" s="1359"/>
      <c r="L5" s="1359"/>
      <c r="M5" s="1359"/>
      <c r="N5" s="1359"/>
      <c r="O5" s="1359"/>
      <c r="P5" s="1359"/>
      <c r="Q5" s="1359"/>
      <c r="R5" s="1359"/>
      <c r="S5" s="1359"/>
      <c r="T5" s="1359"/>
      <c r="U5" s="1359"/>
      <c r="V5" s="1359"/>
      <c r="W5" s="1359"/>
      <c r="X5" s="1359"/>
      <c r="Y5" s="1359"/>
      <c r="Z5" s="1359"/>
      <c r="AA5" s="1359"/>
      <c r="AB5" s="1359"/>
      <c r="AC5" s="1359"/>
      <c r="AD5" s="1359"/>
      <c r="AE5" s="1359"/>
      <c r="AF5" s="1359"/>
      <c r="AG5" s="1360"/>
    </row>
    <row r="6" spans="1:33" ht="28.5" customHeight="1">
      <c r="A6" s="825" t="str">
        <f>'1-1（発電）'!A6</f>
        <v>所 在 地</v>
      </c>
      <c r="B6" s="826"/>
      <c r="C6" s="826"/>
      <c r="D6" s="826"/>
      <c r="E6" s="827"/>
      <c r="F6" s="1361" t="str">
        <f>'1-1（発電）'!F6</f>
        <v>〒</v>
      </c>
      <c r="G6" s="898"/>
      <c r="H6" s="256">
        <f>'1-1（発電）'!H6</f>
        <v>0</v>
      </c>
      <c r="I6" s="1359">
        <f>'1-1（発電）'!I6</f>
        <v>0</v>
      </c>
      <c r="J6" s="1359"/>
      <c r="K6" s="1359"/>
      <c r="L6" s="1359"/>
      <c r="M6" s="1359"/>
      <c r="N6" s="1359"/>
      <c r="O6" s="1359"/>
      <c r="P6" s="1359"/>
      <c r="Q6" s="1359"/>
      <c r="R6" s="465">
        <f>'1-1（発電）'!R6</f>
        <v>0</v>
      </c>
      <c r="S6" s="1359">
        <f>'1-1（発電）'!S6</f>
        <v>0</v>
      </c>
      <c r="T6" s="1359"/>
      <c r="U6" s="1359"/>
      <c r="V6" s="1359"/>
      <c r="W6" s="1359"/>
      <c r="X6" s="1359"/>
      <c r="Y6" s="1359"/>
      <c r="Z6" s="1359"/>
      <c r="AA6" s="1359"/>
      <c r="AB6" s="1359"/>
      <c r="AC6" s="1359"/>
      <c r="AD6" s="1359"/>
      <c r="AE6" s="1359"/>
      <c r="AF6" s="1359"/>
      <c r="AG6" s="1360"/>
    </row>
    <row r="7" spans="1:33" ht="25.5" customHeight="1">
      <c r="A7" s="825" t="str">
        <f>'1-1（発電）'!A7</f>
        <v>業    種</v>
      </c>
      <c r="B7" s="826"/>
      <c r="C7" s="826"/>
      <c r="D7" s="826"/>
      <c r="E7" s="827"/>
      <c r="F7" s="1363">
        <f>'1-1（発電）'!F7</f>
        <v>0</v>
      </c>
      <c r="G7" s="1364"/>
      <c r="H7" s="1364"/>
      <c r="I7" s="1364"/>
      <c r="J7" s="1364"/>
      <c r="K7" s="1364"/>
      <c r="L7" s="1364"/>
      <c r="M7" s="1365"/>
      <c r="N7" s="871" t="str">
        <f>'1-1（発電）'!N7</f>
        <v>資本金</v>
      </c>
      <c r="O7" s="826"/>
      <c r="P7" s="826"/>
      <c r="Q7" s="827"/>
      <c r="R7" s="1366">
        <f>'1-1（発電）'!R7</f>
        <v>0</v>
      </c>
      <c r="S7" s="1367"/>
      <c r="T7" s="1367"/>
      <c r="U7" s="1367"/>
      <c r="V7" s="438">
        <f>'1-1（発電）'!V7</f>
        <v>0</v>
      </c>
      <c r="W7" s="438" t="str">
        <f>'1-1（発電）'!W7</f>
        <v>万円</v>
      </c>
      <c r="X7" s="1085" t="str">
        <f>'1-1（発電）'!X7</f>
        <v>常時使用する
従業員数</v>
      </c>
      <c r="Y7" s="1086"/>
      <c r="Z7" s="1086"/>
      <c r="AA7" s="1086"/>
      <c r="AB7" s="1087"/>
      <c r="AC7" s="1368">
        <f>'1-1（発電）'!AC7</f>
        <v>0</v>
      </c>
      <c r="AD7" s="1369"/>
      <c r="AE7" s="1369"/>
      <c r="AF7" s="1369"/>
      <c r="AG7" s="231" t="str">
        <f>'1-1（発電）'!AG7</f>
        <v>人</v>
      </c>
    </row>
    <row r="8" spans="1:33" ht="25.5" customHeight="1">
      <c r="A8" s="825" t="str">
        <f>'1-1（発電）'!A8</f>
        <v>事業内容</v>
      </c>
      <c r="B8" s="826"/>
      <c r="C8" s="826"/>
      <c r="D8" s="826"/>
      <c r="E8" s="827"/>
      <c r="F8" s="1358">
        <f>'1-1（発電）'!F8</f>
        <v>0</v>
      </c>
      <c r="G8" s="1359"/>
      <c r="H8" s="1359"/>
      <c r="I8" s="1359"/>
      <c r="J8" s="1359"/>
      <c r="K8" s="1359"/>
      <c r="L8" s="1359"/>
      <c r="M8" s="1359"/>
      <c r="N8" s="1359"/>
      <c r="O8" s="1359"/>
      <c r="P8" s="1359"/>
      <c r="Q8" s="1359"/>
      <c r="R8" s="1359"/>
      <c r="S8" s="1359"/>
      <c r="T8" s="1359"/>
      <c r="U8" s="1359"/>
      <c r="V8" s="1359"/>
      <c r="W8" s="1359"/>
      <c r="X8" s="1359"/>
      <c r="Y8" s="1359"/>
      <c r="Z8" s="1359"/>
      <c r="AA8" s="1359"/>
      <c r="AB8" s="1359"/>
      <c r="AC8" s="1359"/>
      <c r="AD8" s="1359"/>
      <c r="AE8" s="1359"/>
      <c r="AF8" s="1359"/>
      <c r="AG8" s="1360"/>
    </row>
    <row r="9" spans="1:33" ht="25.5" customHeight="1">
      <c r="A9" s="897" t="str">
        <f>'1-1（発電）'!A9</f>
        <v>申請担当部署</v>
      </c>
      <c r="B9" s="898"/>
      <c r="C9" s="898"/>
      <c r="D9" s="898"/>
      <c r="E9" s="899"/>
      <c r="F9" s="1358">
        <f>'1-1（発電）'!F9</f>
        <v>0</v>
      </c>
      <c r="G9" s="1359"/>
      <c r="H9" s="1359"/>
      <c r="I9" s="1359"/>
      <c r="J9" s="1359"/>
      <c r="K9" s="1359"/>
      <c r="L9" s="1359"/>
      <c r="M9" s="1359"/>
      <c r="N9" s="1359"/>
      <c r="O9" s="1359"/>
      <c r="P9" s="1362"/>
      <c r="Q9" s="871" t="str">
        <f>'1-1（発電）'!Q9</f>
        <v>申請担当者名</v>
      </c>
      <c r="R9" s="826"/>
      <c r="S9" s="826"/>
      <c r="T9" s="826"/>
      <c r="U9" s="827"/>
      <c r="V9" s="1358">
        <f>'1-1（発電）'!V9</f>
        <v>0</v>
      </c>
      <c r="W9" s="1359"/>
      <c r="X9" s="1359"/>
      <c r="Y9" s="1359"/>
      <c r="Z9" s="1359"/>
      <c r="AA9" s="1359"/>
      <c r="AB9" s="1359"/>
      <c r="AC9" s="1359"/>
      <c r="AD9" s="1359"/>
      <c r="AE9" s="1359"/>
      <c r="AF9" s="1359"/>
      <c r="AG9" s="1360"/>
    </row>
    <row r="10" spans="1:33" ht="25.5" customHeight="1">
      <c r="A10" s="825" t="str">
        <f>'1-1（発電）'!A10</f>
        <v>電話番号</v>
      </c>
      <c r="B10" s="826"/>
      <c r="C10" s="826"/>
      <c r="D10" s="826"/>
      <c r="E10" s="827"/>
      <c r="F10" s="1358">
        <f>'1-1（発電）'!F10</f>
        <v>0</v>
      </c>
      <c r="G10" s="1359"/>
      <c r="H10" s="1359"/>
      <c r="I10" s="1359"/>
      <c r="J10" s="1359"/>
      <c r="K10" s="1359"/>
      <c r="L10" s="1359"/>
      <c r="M10" s="1359"/>
      <c r="N10" s="1359"/>
      <c r="O10" s="1359"/>
      <c r="P10" s="1362"/>
      <c r="Q10" s="871" t="str">
        <f>'1-1（発電）'!Q10</f>
        <v>ﾒｰﾙｱﾄﾞﾚｽ</v>
      </c>
      <c r="R10" s="826"/>
      <c r="S10" s="826"/>
      <c r="T10" s="826"/>
      <c r="U10" s="827"/>
      <c r="V10" s="1358">
        <f>'1-1（発電）'!V10</f>
        <v>0</v>
      </c>
      <c r="W10" s="1359"/>
      <c r="X10" s="1359"/>
      <c r="Y10" s="1359"/>
      <c r="Z10" s="1359"/>
      <c r="AA10" s="1359"/>
      <c r="AB10" s="1359"/>
      <c r="AC10" s="1359"/>
      <c r="AD10" s="1359"/>
      <c r="AE10" s="1359"/>
      <c r="AF10" s="1359"/>
      <c r="AG10" s="1360"/>
    </row>
    <row r="11" spans="1:33" ht="25.5" customHeight="1" thickBot="1">
      <c r="A11" s="781" t="e">
        <f>'1-1（発電）'!#REF!</f>
        <v>#REF!</v>
      </c>
      <c r="B11" s="782"/>
      <c r="C11" s="782"/>
      <c r="D11" s="782"/>
      <c r="E11" s="783"/>
      <c r="F11" s="1380" t="e">
        <f>'1-1（発電）'!#REF!</f>
        <v>#REF!</v>
      </c>
      <c r="G11" s="1381"/>
      <c r="H11" s="1381"/>
      <c r="I11" s="1381"/>
      <c r="J11" s="1381"/>
      <c r="K11" s="1381"/>
      <c r="L11" s="1381"/>
      <c r="M11" s="1381"/>
      <c r="N11" s="1381"/>
      <c r="O11" s="1381"/>
      <c r="P11" s="1381"/>
      <c r="Q11" s="1381"/>
      <c r="R11" s="1381"/>
      <c r="S11" s="1381"/>
      <c r="T11" s="1381"/>
      <c r="U11" s="1381"/>
      <c r="V11" s="1381"/>
      <c r="W11" s="1381"/>
      <c r="X11" s="1381"/>
      <c r="Y11" s="1381"/>
      <c r="Z11" s="1381"/>
      <c r="AA11" s="1381"/>
      <c r="AB11" s="1381"/>
      <c r="AC11" s="1381"/>
      <c r="AD11" s="1381"/>
      <c r="AE11" s="1381"/>
      <c r="AF11" s="1381"/>
      <c r="AG11" s="1382"/>
    </row>
    <row r="12" spans="1:33" ht="15.75" customHeight="1">
      <c r="A12" s="402" t="e">
        <f>'1-1（発電）'!#REF!</f>
        <v>#REF!</v>
      </c>
      <c r="B12" s="1" t="e">
        <f>'1-1（発電）'!#REF!</f>
        <v>#REF!</v>
      </c>
      <c r="C12" s="1" t="e">
        <f>'1-1（発電）'!#REF!</f>
        <v>#REF!</v>
      </c>
      <c r="D12" s="1" t="e">
        <f>'1-1（発電）'!#REF!</f>
        <v>#REF!</v>
      </c>
      <c r="E12" s="1" t="e">
        <f>'1-1（発電）'!#REF!</f>
        <v>#REF!</v>
      </c>
      <c r="F12" s="1" t="e">
        <f>'1-1（発電）'!#REF!</f>
        <v>#REF!</v>
      </c>
      <c r="G12" s="1" t="e">
        <f>'1-1（発電）'!#REF!</f>
        <v>#REF!</v>
      </c>
      <c r="H12" s="1" t="e">
        <f>'1-1（発電）'!#REF!</f>
        <v>#REF!</v>
      </c>
      <c r="I12" s="1" t="e">
        <f>'1-1（発電）'!#REF!</f>
        <v>#REF!</v>
      </c>
      <c r="J12" s="9" t="e">
        <f>'1-1（発電）'!#REF!</f>
        <v>#REF!</v>
      </c>
      <c r="K12" s="1" t="e">
        <f>'1-1（発電）'!#REF!</f>
        <v>#REF!</v>
      </c>
      <c r="L12" s="1" t="e">
        <f>'1-1（発電）'!#REF!</f>
        <v>#REF!</v>
      </c>
      <c r="M12" s="1" t="e">
        <f>'1-1（発電）'!#REF!</f>
        <v>#REF!</v>
      </c>
      <c r="N12" s="1" t="e">
        <f>'1-1（発電）'!#REF!</f>
        <v>#REF!</v>
      </c>
      <c r="O12" s="1" t="e">
        <f>'1-1（発電）'!#REF!</f>
        <v>#REF!</v>
      </c>
      <c r="P12" s="1" t="e">
        <f>'1-1（発電）'!#REF!</f>
        <v>#REF!</v>
      </c>
      <c r="Q12" s="1" t="e">
        <f>'1-1（発電）'!#REF!</f>
        <v>#REF!</v>
      </c>
      <c r="R12" s="1" t="e">
        <f>'1-1（発電）'!#REF!</f>
        <v>#REF!</v>
      </c>
      <c r="S12" s="1" t="e">
        <f>'1-1（発電）'!#REF!</f>
        <v>#REF!</v>
      </c>
      <c r="T12" s="1" t="e">
        <f>'1-1（発電）'!#REF!</f>
        <v>#REF!</v>
      </c>
      <c r="U12" s="1" t="e">
        <f>'1-1（発電）'!#REF!</f>
        <v>#REF!</v>
      </c>
      <c r="V12" s="22" t="e">
        <f>'1-1（発電）'!#REF!</f>
        <v>#REF!</v>
      </c>
      <c r="W12" s="22" t="e">
        <f>'1-1（発電）'!#REF!</f>
        <v>#REF!</v>
      </c>
      <c r="X12" s="22" t="e">
        <f>'1-1（発電）'!#REF!</f>
        <v>#REF!</v>
      </c>
      <c r="Y12" s="22" t="e">
        <f>'1-1（発電）'!#REF!</f>
        <v>#REF!</v>
      </c>
      <c r="Z12" s="22" t="e">
        <f>'1-1（発電）'!#REF!</f>
        <v>#REF!</v>
      </c>
      <c r="AA12" s="22" t="e">
        <f>'1-1（発電）'!#REF!</f>
        <v>#REF!</v>
      </c>
      <c r="AB12" s="22" t="e">
        <f>'1-1（発電）'!#REF!</f>
        <v>#REF!</v>
      </c>
      <c r="AC12" s="22" t="e">
        <f>'1-1（発電）'!#REF!</f>
        <v>#REF!</v>
      </c>
      <c r="AD12" s="22" t="e">
        <f>'1-1（発電）'!#REF!</f>
        <v>#REF!</v>
      </c>
      <c r="AE12" s="22" t="e">
        <f>'1-1（発電）'!#REF!</f>
        <v>#REF!</v>
      </c>
      <c r="AF12" s="22" t="e">
        <f>'1-1（発電）'!#REF!</f>
        <v>#REF!</v>
      </c>
      <c r="AG12" s="480" t="e">
        <f>'1-1（発電）'!#REF!</f>
        <v>#REF!</v>
      </c>
    </row>
    <row r="13" spans="1:33" ht="25.5" customHeight="1" thickBot="1">
      <c r="A13" s="234" t="e">
        <f>'1-1（発電）'!#REF!</f>
        <v>#REF!</v>
      </c>
      <c r="J13" s="437"/>
      <c r="V13" s="22"/>
      <c r="W13" s="22"/>
      <c r="X13" s="22"/>
      <c r="Y13" s="22"/>
      <c r="Z13" s="22"/>
      <c r="AA13" s="22"/>
      <c r="AB13" s="22"/>
      <c r="AC13" s="22"/>
      <c r="AD13" s="22"/>
      <c r="AE13" s="22"/>
      <c r="AF13" s="22"/>
      <c r="AG13" s="236"/>
    </row>
    <row r="14" spans="1:33" ht="25.5" customHeight="1">
      <c r="A14" s="956" t="str">
        <f>'1-1（発電）'!A13</f>
        <v>（１）事業の実施場所</v>
      </c>
      <c r="B14" s="957"/>
      <c r="C14" s="957"/>
      <c r="D14" s="957"/>
      <c r="E14" s="957"/>
      <c r="F14" s="957"/>
      <c r="G14" s="957"/>
      <c r="H14" s="957"/>
      <c r="I14" s="957"/>
      <c r="J14" s="957"/>
      <c r="K14" s="331">
        <f>'1-1（発電）'!K13</f>
        <v>0</v>
      </c>
      <c r="L14" s="331">
        <f>'1-1（発電）'!L13</f>
        <v>0</v>
      </c>
      <c r="M14" s="331">
        <f>'1-1（発電）'!M13</f>
        <v>0</v>
      </c>
      <c r="N14" s="331">
        <f>'1-1（発電）'!N13</f>
        <v>0</v>
      </c>
      <c r="O14" s="331">
        <f>'1-1（発電）'!O13</f>
        <v>0</v>
      </c>
      <c r="P14" s="331">
        <f>'1-1（発電）'!P13</f>
        <v>0</v>
      </c>
      <c r="Q14" s="331">
        <f>'1-1（発電）'!Q13</f>
        <v>0</v>
      </c>
      <c r="R14" s="331">
        <f>'1-1（発電）'!R13</f>
        <v>0</v>
      </c>
      <c r="S14" s="331">
        <f>'1-1（発電）'!S13</f>
        <v>0</v>
      </c>
      <c r="T14" s="331">
        <f>'1-1（発電）'!T13</f>
        <v>0</v>
      </c>
      <c r="U14" s="331">
        <f>'1-1（発電）'!U13</f>
        <v>0</v>
      </c>
      <c r="V14" s="436">
        <f>'1-1（発電）'!V13</f>
        <v>0</v>
      </c>
      <c r="W14" s="436">
        <f>'1-1（発電）'!W13</f>
        <v>0</v>
      </c>
      <c r="X14" s="436">
        <f>'1-1（発電）'!X13</f>
        <v>0</v>
      </c>
      <c r="Y14" s="436">
        <f>'1-1（発電）'!Y13</f>
        <v>0</v>
      </c>
      <c r="Z14" s="436">
        <f>'1-1（発電）'!Z13</f>
        <v>0</v>
      </c>
      <c r="AA14" s="436">
        <f>'1-1（発電）'!AA13</f>
        <v>0</v>
      </c>
      <c r="AB14" s="436">
        <f>'1-1（発電）'!AB13</f>
        <v>0</v>
      </c>
      <c r="AC14" s="436">
        <f>'1-1（発電）'!AC13</f>
        <v>0</v>
      </c>
      <c r="AD14" s="436">
        <f>'1-1（発電）'!AD13</f>
        <v>0</v>
      </c>
      <c r="AE14" s="436">
        <f>'1-1（発電）'!AE13</f>
        <v>0</v>
      </c>
      <c r="AF14" s="436">
        <f>'1-1（発電）'!AF13</f>
        <v>0</v>
      </c>
      <c r="AG14" s="435">
        <f>'1-1（発電）'!AG13</f>
        <v>0</v>
      </c>
    </row>
    <row r="15" spans="1:33" ht="25.5" customHeight="1">
      <c r="A15" s="240">
        <f>'1-1（発電）'!A14</f>
        <v>0</v>
      </c>
      <c r="B15" s="884" t="str">
        <f>'1-1（発電）'!B14</f>
        <v>所在地</v>
      </c>
      <c r="C15" s="884"/>
      <c r="D15" s="884"/>
      <c r="E15" s="884"/>
      <c r="F15" s="884"/>
      <c r="G15" s="884"/>
      <c r="H15" s="884"/>
      <c r="I15" s="884"/>
      <c r="J15" s="884"/>
      <c r="K15" s="241">
        <f>'1-1（発電）'!K14</f>
        <v>0</v>
      </c>
      <c r="L15" s="1358" t="str">
        <f>'1-1（発電）'!L14</f>
        <v>〒</v>
      </c>
      <c r="M15" s="1359"/>
      <c r="N15" s="1359"/>
      <c r="O15" s="1359"/>
      <c r="P15" s="1359"/>
      <c r="Q15" s="1359"/>
      <c r="R15" s="1359"/>
      <c r="S15" s="1359"/>
      <c r="T15" s="1359"/>
      <c r="U15" s="1359"/>
      <c r="V15" s="1359"/>
      <c r="W15" s="1359"/>
      <c r="X15" s="1359"/>
      <c r="Y15" s="1359"/>
      <c r="Z15" s="1359"/>
      <c r="AA15" s="1359"/>
      <c r="AB15" s="1359"/>
      <c r="AC15" s="1359"/>
      <c r="AD15" s="1359"/>
      <c r="AE15" s="1359"/>
      <c r="AF15" s="1359"/>
      <c r="AG15" s="1360"/>
    </row>
    <row r="16" spans="1:33" ht="25.5" customHeight="1">
      <c r="A16" s="325">
        <f>'1-1（発電）'!A15</f>
        <v>0</v>
      </c>
      <c r="B16" s="1056" t="str">
        <f>'1-1（発電）'!B15</f>
        <v>土地所有者</v>
      </c>
      <c r="C16" s="1056"/>
      <c r="D16" s="1056"/>
      <c r="E16" s="1056"/>
      <c r="F16" s="1056"/>
      <c r="G16" s="1056"/>
      <c r="H16" s="1056"/>
      <c r="I16" s="1056"/>
      <c r="J16" s="1056"/>
      <c r="K16" s="434">
        <f>'1-1（発電）'!K15</f>
        <v>0</v>
      </c>
      <c r="L16" s="1370" t="str">
        <f>'1-1（発電）'!L15</f>
        <v>□</v>
      </c>
      <c r="M16" s="1371"/>
      <c r="N16" s="433" t="str">
        <f>'1-1（発電）'!N15</f>
        <v>申請者と土地所有者が同一</v>
      </c>
      <c r="O16" s="433"/>
      <c r="P16" s="256"/>
      <c r="Q16" s="256"/>
      <c r="R16" s="256"/>
      <c r="S16" s="256"/>
      <c r="T16" s="256"/>
      <c r="U16" s="256"/>
      <c r="V16" s="370"/>
      <c r="W16" s="370"/>
      <c r="X16" s="370"/>
      <c r="Y16" s="370"/>
      <c r="Z16" s="370"/>
      <c r="AA16" s="370"/>
      <c r="AB16" s="370"/>
      <c r="AC16" s="370"/>
      <c r="AD16" s="432"/>
      <c r="AE16" s="256"/>
      <c r="AF16" s="432"/>
      <c r="AG16" s="431"/>
    </row>
    <row r="17" spans="1:35" ht="25.5" customHeight="1">
      <c r="A17" s="380">
        <f>'1-1（発電）'!A16</f>
        <v>0</v>
      </c>
      <c r="B17" s="1012"/>
      <c r="C17" s="1012"/>
      <c r="D17" s="1012"/>
      <c r="E17" s="1012"/>
      <c r="F17" s="1012"/>
      <c r="G17" s="1012"/>
      <c r="H17" s="1012"/>
      <c r="I17" s="1012"/>
      <c r="J17" s="1012"/>
      <c r="K17" s="428">
        <f>'1-1（発電）'!K16</f>
        <v>0</v>
      </c>
      <c r="L17" s="1372" t="str">
        <f>'1-1（発電）'!L16</f>
        <v>□</v>
      </c>
      <c r="M17" s="1373"/>
      <c r="N17" s="430" t="str">
        <f>'1-1（発電）'!N16</f>
        <v>申請者と土地所有者が異なる（次の土地所有者の同意あり）</v>
      </c>
      <c r="O17" s="430"/>
      <c r="P17" s="430"/>
      <c r="Q17" s="430"/>
      <c r="R17" s="430"/>
      <c r="S17" s="430"/>
      <c r="T17" s="430"/>
      <c r="U17" s="430"/>
      <c r="V17" s="430"/>
      <c r="W17" s="430"/>
      <c r="X17" s="430"/>
      <c r="Y17" s="430"/>
      <c r="Z17" s="430"/>
      <c r="AA17" s="430"/>
      <c r="AB17" s="429"/>
      <c r="AC17" s="429"/>
      <c r="AD17" s="429"/>
      <c r="AE17" s="430"/>
      <c r="AF17" s="429"/>
      <c r="AG17" s="419"/>
    </row>
    <row r="18" spans="1:35" ht="25.5" customHeight="1">
      <c r="A18" s="380">
        <f>'1-1（発電）'!A17</f>
        <v>0</v>
      </c>
      <c r="B18" s="1012"/>
      <c r="C18" s="1012"/>
      <c r="D18" s="1012"/>
      <c r="E18" s="1012"/>
      <c r="F18" s="1012"/>
      <c r="G18" s="1012"/>
      <c r="H18" s="1012"/>
      <c r="I18" s="1012"/>
      <c r="J18" s="1012"/>
      <c r="K18" s="428">
        <f>'1-1（発電）'!K17</f>
        <v>0</v>
      </c>
      <c r="L18" s="427">
        <f>'1-1（発電）'!L17</f>
        <v>0</v>
      </c>
      <c r="M18" s="426" t="str">
        <f>'1-1（発電）'!M17</f>
        <v>土地所有者の氏名</v>
      </c>
      <c r="N18" s="425"/>
      <c r="O18" s="425"/>
      <c r="P18" s="425"/>
      <c r="Q18" s="425"/>
      <c r="R18" s="425"/>
      <c r="S18" s="424"/>
      <c r="T18" s="1374">
        <f>'1-1（発電）'!T17</f>
        <v>0</v>
      </c>
      <c r="U18" s="1375"/>
      <c r="V18" s="1375"/>
      <c r="W18" s="1375"/>
      <c r="X18" s="1375"/>
      <c r="Y18" s="1375"/>
      <c r="Z18" s="1375"/>
      <c r="AA18" s="1375"/>
      <c r="AB18" s="1375"/>
      <c r="AC18" s="1375"/>
      <c r="AD18" s="1375"/>
      <c r="AE18" s="1375"/>
      <c r="AF18" s="1375"/>
      <c r="AG18" s="1376"/>
    </row>
    <row r="19" spans="1:35" ht="25.5" customHeight="1">
      <c r="A19" s="415">
        <f>'1-1（発電）'!A18</f>
        <v>0</v>
      </c>
      <c r="B19" s="1057"/>
      <c r="C19" s="1057"/>
      <c r="D19" s="1057"/>
      <c r="E19" s="1057"/>
      <c r="F19" s="1057"/>
      <c r="G19" s="1057"/>
      <c r="H19" s="1057"/>
      <c r="I19" s="1057"/>
      <c r="J19" s="1057"/>
      <c r="K19" s="423">
        <f>'1-1（発電）'!K18</f>
        <v>0</v>
      </c>
      <c r="L19" s="7">
        <f>'1-1（発電）'!L18</f>
        <v>0</v>
      </c>
      <c r="M19" s="422" t="str">
        <f>'1-1（発電）'!M18</f>
        <v>土地所有者の住所</v>
      </c>
      <c r="N19" s="8"/>
      <c r="O19" s="8"/>
      <c r="P19" s="8"/>
      <c r="Q19" s="8"/>
      <c r="R19" s="8"/>
      <c r="S19" s="421"/>
      <c r="T19" s="1377">
        <f>'1-1（発電）'!T18</f>
        <v>0</v>
      </c>
      <c r="U19" s="1378"/>
      <c r="V19" s="1378"/>
      <c r="W19" s="1378"/>
      <c r="X19" s="1378"/>
      <c r="Y19" s="1378"/>
      <c r="Z19" s="1378"/>
      <c r="AA19" s="1378"/>
      <c r="AB19" s="1378"/>
      <c r="AC19" s="1378"/>
      <c r="AD19" s="1378"/>
      <c r="AE19" s="1378"/>
      <c r="AF19" s="1378"/>
      <c r="AG19" s="1379"/>
    </row>
    <row r="20" spans="1:35" ht="25.5" customHeight="1">
      <c r="A20" s="321">
        <f>'1-1（発電）'!A19</f>
        <v>0</v>
      </c>
      <c r="B20" s="1025" t="str">
        <f>'1-1（発電）'!B19</f>
        <v>地目と区画指定状況</v>
      </c>
      <c r="C20" s="1025"/>
      <c r="D20" s="1025"/>
      <c r="E20" s="1025"/>
      <c r="F20" s="1025"/>
      <c r="G20" s="1025"/>
      <c r="H20" s="1025"/>
      <c r="I20" s="1025"/>
      <c r="J20" s="1025"/>
      <c r="K20" s="322">
        <f>'1-1（発電）'!K19</f>
        <v>0</v>
      </c>
      <c r="L20" s="1358">
        <f>'1-1（発電）'!L19</f>
        <v>0</v>
      </c>
      <c r="M20" s="1359"/>
      <c r="N20" s="1359"/>
      <c r="O20" s="1359"/>
      <c r="P20" s="1359"/>
      <c r="Q20" s="1359"/>
      <c r="R20" s="1359"/>
      <c r="S20" s="1359"/>
      <c r="T20" s="1359"/>
      <c r="U20" s="1359"/>
      <c r="V20" s="1359"/>
      <c r="W20" s="1359"/>
      <c r="X20" s="1359"/>
      <c r="Y20" s="1359"/>
      <c r="Z20" s="1359"/>
      <c r="AA20" s="1359"/>
      <c r="AB20" s="1359"/>
      <c r="AC20" s="1359"/>
      <c r="AD20" s="1359"/>
      <c r="AE20" s="1359"/>
      <c r="AF20" s="1359"/>
      <c r="AG20" s="1360"/>
    </row>
    <row r="21" spans="1:35" ht="25.5" customHeight="1">
      <c r="A21" s="321">
        <f>'1-1（発電）'!A20</f>
        <v>0</v>
      </c>
      <c r="B21" s="1025" t="str">
        <f>'1-1（発電）'!B20</f>
        <v>施設の名称</v>
      </c>
      <c r="C21" s="1025"/>
      <c r="D21" s="1025"/>
      <c r="E21" s="1025"/>
      <c r="F21" s="1025"/>
      <c r="G21" s="1025"/>
      <c r="H21" s="1025"/>
      <c r="I21" s="1025"/>
      <c r="J21" s="1025"/>
      <c r="K21" s="241">
        <f>'1-1（発電）'!K20</f>
        <v>0</v>
      </c>
      <c r="L21" s="1358">
        <f>'1-1（発電）'!L20</f>
        <v>0</v>
      </c>
      <c r="M21" s="1359"/>
      <c r="N21" s="1359"/>
      <c r="O21" s="1359"/>
      <c r="P21" s="1359"/>
      <c r="Q21" s="1359"/>
      <c r="R21" s="1359"/>
      <c r="S21" s="1359"/>
      <c r="T21" s="1359"/>
      <c r="U21" s="1359"/>
      <c r="V21" s="1359"/>
      <c r="W21" s="1359"/>
      <c r="X21" s="1359"/>
      <c r="Y21" s="1359"/>
      <c r="Z21" s="1359"/>
      <c r="AA21" s="1359"/>
      <c r="AB21" s="1359"/>
      <c r="AC21" s="1359"/>
      <c r="AD21" s="1359"/>
      <c r="AE21" s="1359"/>
      <c r="AF21" s="1359"/>
      <c r="AG21" s="1360"/>
    </row>
    <row r="22" spans="1:35" ht="25.5" customHeight="1">
      <c r="A22" s="325">
        <f>'1-1（発電）'!A21</f>
        <v>0</v>
      </c>
      <c r="B22" s="1056" t="str">
        <f>'1-1（発電）'!B21</f>
        <v>施設所有者</v>
      </c>
      <c r="C22" s="1056"/>
      <c r="D22" s="1056"/>
      <c r="E22" s="1056"/>
      <c r="F22" s="1056"/>
      <c r="G22" s="1056"/>
      <c r="H22" s="1056"/>
      <c r="I22" s="1056"/>
      <c r="J22" s="1056"/>
      <c r="K22" s="434">
        <f>'1-1（発電）'!K21</f>
        <v>0</v>
      </c>
      <c r="L22" s="1370" t="str">
        <f>'1-1（発電）'!L21</f>
        <v>□</v>
      </c>
      <c r="M22" s="1371"/>
      <c r="N22" s="433" t="str">
        <f>'1-1（発電）'!N21</f>
        <v>申請者と施設所有者が同一</v>
      </c>
      <c r="O22" s="433"/>
      <c r="P22" s="256"/>
      <c r="Q22" s="256"/>
      <c r="R22" s="256"/>
      <c r="S22" s="256"/>
      <c r="T22" s="256"/>
      <c r="U22" s="256"/>
      <c r="V22" s="370"/>
      <c r="W22" s="370"/>
      <c r="X22" s="370"/>
      <c r="Y22" s="370"/>
      <c r="Z22" s="370"/>
      <c r="AA22" s="370"/>
      <c r="AB22" s="370"/>
      <c r="AC22" s="370"/>
      <c r="AD22" s="432"/>
      <c r="AE22" s="256"/>
      <c r="AF22" s="432"/>
      <c r="AG22" s="431"/>
    </row>
    <row r="23" spans="1:35" ht="25.5" customHeight="1">
      <c r="A23" s="380">
        <f>'1-1（発電）'!A22</f>
        <v>0</v>
      </c>
      <c r="B23" s="1012"/>
      <c r="C23" s="1012"/>
      <c r="D23" s="1012"/>
      <c r="E23" s="1012"/>
      <c r="F23" s="1012"/>
      <c r="G23" s="1012"/>
      <c r="H23" s="1012"/>
      <c r="I23" s="1012"/>
      <c r="J23" s="1012"/>
      <c r="K23" s="428">
        <f>'1-1（発電）'!K22</f>
        <v>0</v>
      </c>
      <c r="L23" s="1372" t="str">
        <f>'1-1（発電）'!L22</f>
        <v>□</v>
      </c>
      <c r="M23" s="1373"/>
      <c r="N23" s="430" t="str">
        <f>'1-1（発電）'!N22</f>
        <v>申請者と施設所有者が異なる（次の施設所有者の同意あり）</v>
      </c>
      <c r="O23" s="430"/>
      <c r="P23" s="430"/>
      <c r="Q23" s="430"/>
      <c r="R23" s="430"/>
      <c r="S23" s="430"/>
      <c r="T23" s="430"/>
      <c r="U23" s="430"/>
      <c r="V23" s="430"/>
      <c r="W23" s="430"/>
      <c r="X23" s="430"/>
      <c r="Y23" s="430"/>
      <c r="Z23" s="430"/>
      <c r="AA23" s="430"/>
      <c r="AB23" s="429"/>
      <c r="AC23" s="429"/>
      <c r="AD23" s="429"/>
      <c r="AE23" s="430"/>
      <c r="AF23" s="429"/>
      <c r="AG23" s="419"/>
    </row>
    <row r="24" spans="1:35" ht="25.5" customHeight="1">
      <c r="A24" s="380">
        <f>'1-1（発電）'!A23</f>
        <v>0</v>
      </c>
      <c r="B24" s="1012"/>
      <c r="C24" s="1012"/>
      <c r="D24" s="1012"/>
      <c r="E24" s="1012"/>
      <c r="F24" s="1012"/>
      <c r="G24" s="1012"/>
      <c r="H24" s="1012"/>
      <c r="I24" s="1012"/>
      <c r="J24" s="1012"/>
      <c r="K24" s="428">
        <f>'1-1（発電）'!K23</f>
        <v>0</v>
      </c>
      <c r="L24" s="427">
        <f>'1-1（発電）'!L23</f>
        <v>0</v>
      </c>
      <c r="M24" s="426" t="str">
        <f>'1-1（発電）'!M23</f>
        <v>施設所有者の氏名</v>
      </c>
      <c r="N24" s="425"/>
      <c r="O24" s="425"/>
      <c r="P24" s="425"/>
      <c r="Q24" s="425"/>
      <c r="R24" s="425"/>
      <c r="S24" s="424"/>
      <c r="T24" s="1374">
        <f>'1-1（発電）'!T23</f>
        <v>0</v>
      </c>
      <c r="U24" s="1375"/>
      <c r="V24" s="1375"/>
      <c r="W24" s="1375"/>
      <c r="X24" s="1375"/>
      <c r="Y24" s="1375"/>
      <c r="Z24" s="1375"/>
      <c r="AA24" s="1375"/>
      <c r="AB24" s="1375"/>
      <c r="AC24" s="1375"/>
      <c r="AD24" s="1375"/>
      <c r="AE24" s="1375"/>
      <c r="AF24" s="1375"/>
      <c r="AG24" s="1376"/>
    </row>
    <row r="25" spans="1:35" ht="25.5" customHeight="1" thickBot="1">
      <c r="A25" s="415">
        <f>'1-1（発電）'!A24</f>
        <v>0</v>
      </c>
      <c r="B25" s="1395"/>
      <c r="C25" s="1395"/>
      <c r="D25" s="1395"/>
      <c r="E25" s="1395"/>
      <c r="F25" s="1395"/>
      <c r="G25" s="1395"/>
      <c r="H25" s="1395"/>
      <c r="I25" s="1395"/>
      <c r="J25" s="1395"/>
      <c r="K25" s="423">
        <f>'1-1（発電）'!K24</f>
        <v>0</v>
      </c>
      <c r="L25" s="7">
        <f>'1-1（発電）'!L24</f>
        <v>0</v>
      </c>
      <c r="M25" s="422" t="str">
        <f>'1-1（発電）'!M24</f>
        <v>施設所有者の住所</v>
      </c>
      <c r="N25" s="8"/>
      <c r="O25" s="8"/>
      <c r="P25" s="8"/>
      <c r="Q25" s="8"/>
      <c r="R25" s="8"/>
      <c r="S25" s="421"/>
      <c r="T25" s="1396">
        <f>'1-1（発電）'!T24</f>
        <v>0</v>
      </c>
      <c r="U25" s="1397"/>
      <c r="V25" s="1397"/>
      <c r="W25" s="1397"/>
      <c r="X25" s="1397"/>
      <c r="Y25" s="1397"/>
      <c r="Z25" s="1397"/>
      <c r="AA25" s="1397"/>
      <c r="AB25" s="1397"/>
      <c r="AC25" s="1397"/>
      <c r="AD25" s="1397"/>
      <c r="AE25" s="1397"/>
      <c r="AF25" s="1397"/>
      <c r="AG25" s="1398"/>
    </row>
    <row r="26" spans="1:35" ht="25.5" customHeight="1">
      <c r="A26" s="956" t="str">
        <f>'1-1（発電）'!A25</f>
        <v>（２）事業実施内容</v>
      </c>
      <c r="B26" s="957"/>
      <c r="C26" s="957"/>
      <c r="D26" s="957"/>
      <c r="E26" s="957"/>
      <c r="F26" s="957"/>
      <c r="G26" s="957"/>
      <c r="H26" s="957"/>
      <c r="I26" s="957"/>
      <c r="J26" s="957"/>
      <c r="K26" s="420">
        <f>'1-1（発電）'!K25</f>
        <v>0</v>
      </c>
      <c r="L26" s="851" t="str">
        <f>'1-1（発電）'!L25</f>
        <v>事業期間</v>
      </c>
      <c r="M26" s="849"/>
      <c r="N26" s="849"/>
      <c r="O26" s="850"/>
      <c r="P26" s="1383" t="str">
        <f>'1-1（発電）'!P25</f>
        <v>年　　月　　日　～　　　年　　月　　日</v>
      </c>
      <c r="Q26" s="1384"/>
      <c r="R26" s="1384"/>
      <c r="S26" s="1384"/>
      <c r="T26" s="1384"/>
      <c r="U26" s="1384"/>
      <c r="V26" s="1384"/>
      <c r="W26" s="1384"/>
      <c r="X26" s="1384"/>
      <c r="Y26" s="1384"/>
      <c r="Z26" s="1384"/>
      <c r="AA26" s="1384"/>
      <c r="AB26" s="1384"/>
      <c r="AC26" s="1384"/>
      <c r="AD26" s="1384"/>
      <c r="AE26" s="1384"/>
      <c r="AF26" s="1384"/>
      <c r="AG26" s="1385"/>
      <c r="AI26" s="369" t="s">
        <v>424</v>
      </c>
    </row>
    <row r="27" spans="1:35" ht="25.5" customHeight="1">
      <c r="A27" s="1386">
        <f>'1-1（発電）'!A26</f>
        <v>0</v>
      </c>
      <c r="B27" s="1387"/>
      <c r="C27" s="1387"/>
      <c r="D27" s="1387"/>
      <c r="E27" s="1387"/>
      <c r="F27" s="1387"/>
      <c r="G27" s="1387"/>
      <c r="H27" s="1387"/>
      <c r="I27" s="1387"/>
      <c r="J27" s="1387"/>
      <c r="K27" s="1387"/>
      <c r="L27" s="1387"/>
      <c r="M27" s="1387"/>
      <c r="N27" s="1387"/>
      <c r="O27" s="1387"/>
      <c r="P27" s="1387"/>
      <c r="Q27" s="1387"/>
      <c r="R27" s="1387"/>
      <c r="S27" s="1387"/>
      <c r="T27" s="1387"/>
      <c r="U27" s="1387"/>
      <c r="V27" s="1387"/>
      <c r="W27" s="1387"/>
      <c r="X27" s="1387"/>
      <c r="Y27" s="1387"/>
      <c r="Z27" s="1387"/>
      <c r="AA27" s="1387"/>
      <c r="AB27" s="1387"/>
      <c r="AC27" s="1387"/>
      <c r="AD27" s="1387"/>
      <c r="AE27" s="1387"/>
      <c r="AF27" s="1387"/>
      <c r="AG27" s="1388"/>
    </row>
    <row r="28" spans="1:35" ht="25.5" customHeight="1">
      <c r="A28" s="1389"/>
      <c r="B28" s="1390"/>
      <c r="C28" s="1390"/>
      <c r="D28" s="1390"/>
      <c r="E28" s="1390"/>
      <c r="F28" s="1390"/>
      <c r="G28" s="1390"/>
      <c r="H28" s="1390"/>
      <c r="I28" s="1390"/>
      <c r="J28" s="1390"/>
      <c r="K28" s="1390"/>
      <c r="L28" s="1390"/>
      <c r="M28" s="1390"/>
      <c r="N28" s="1390"/>
      <c r="O28" s="1390"/>
      <c r="P28" s="1390"/>
      <c r="Q28" s="1390"/>
      <c r="R28" s="1390"/>
      <c r="S28" s="1390"/>
      <c r="T28" s="1390"/>
      <c r="U28" s="1390"/>
      <c r="V28" s="1390"/>
      <c r="W28" s="1390"/>
      <c r="X28" s="1390"/>
      <c r="Y28" s="1390"/>
      <c r="Z28" s="1390"/>
      <c r="AA28" s="1390"/>
      <c r="AB28" s="1390"/>
      <c r="AC28" s="1390"/>
      <c r="AD28" s="1390"/>
      <c r="AE28" s="1390"/>
      <c r="AF28" s="1390"/>
      <c r="AG28" s="1391"/>
    </row>
    <row r="29" spans="1:35" ht="25.5" customHeight="1" thickBot="1">
      <c r="A29" s="1392"/>
      <c r="B29" s="1393"/>
      <c r="C29" s="1393"/>
      <c r="D29" s="1393"/>
      <c r="E29" s="1393"/>
      <c r="F29" s="1393"/>
      <c r="G29" s="1393"/>
      <c r="H29" s="1393"/>
      <c r="I29" s="1393"/>
      <c r="J29" s="1393"/>
      <c r="K29" s="1393"/>
      <c r="L29" s="1393"/>
      <c r="M29" s="1393"/>
      <c r="N29" s="1393"/>
      <c r="O29" s="1393"/>
      <c r="P29" s="1393"/>
      <c r="Q29" s="1393"/>
      <c r="R29" s="1393"/>
      <c r="S29" s="1393"/>
      <c r="T29" s="1393"/>
      <c r="U29" s="1393"/>
      <c r="V29" s="1393"/>
      <c r="W29" s="1393"/>
      <c r="X29" s="1393"/>
      <c r="Y29" s="1393"/>
      <c r="Z29" s="1393"/>
      <c r="AA29" s="1393"/>
      <c r="AB29" s="1393"/>
      <c r="AC29" s="1393"/>
      <c r="AD29" s="1393"/>
      <c r="AE29" s="1393"/>
      <c r="AF29" s="1393"/>
      <c r="AG29" s="1394"/>
    </row>
    <row r="30" spans="1:35" ht="25.5" customHeight="1">
      <c r="A30" s="963" t="str">
        <f>'1-1（発電）'!A31</f>
        <v>（３）設備およびシステムの概要</v>
      </c>
      <c r="B30" s="964"/>
      <c r="C30" s="964"/>
      <c r="D30" s="964"/>
      <c r="E30" s="964"/>
      <c r="F30" s="964"/>
      <c r="G30" s="964"/>
      <c r="H30" s="964"/>
      <c r="I30" s="964"/>
      <c r="J30" s="964"/>
      <c r="K30" s="964"/>
      <c r="L30" s="964"/>
      <c r="M30" s="964"/>
      <c r="N30" s="964"/>
      <c r="O30" s="331">
        <f>'1-1（発電）'!O31</f>
        <v>0</v>
      </c>
      <c r="P30" s="331">
        <f>'1-1（発電）'!P31</f>
        <v>0</v>
      </c>
      <c r="Q30" s="331">
        <f>'1-1（発電）'!Q31</f>
        <v>0</v>
      </c>
      <c r="R30" s="331">
        <f>'1-1（発電）'!R31</f>
        <v>0</v>
      </c>
      <c r="S30" s="331">
        <f>'1-1（発電）'!S31</f>
        <v>0</v>
      </c>
      <c r="T30" s="331">
        <f>'1-1（発電）'!T31</f>
        <v>0</v>
      </c>
      <c r="U30" s="331">
        <f>'1-1（発電）'!U31</f>
        <v>0</v>
      </c>
      <c r="V30" s="331">
        <f>'1-1（発電）'!V31</f>
        <v>0</v>
      </c>
      <c r="W30" s="331">
        <f>'1-1（発電）'!W31</f>
        <v>0</v>
      </c>
      <c r="X30" s="331">
        <f>'1-1（発電）'!X31</f>
        <v>0</v>
      </c>
      <c r="Y30" s="331">
        <f>'1-1（発電）'!Y31</f>
        <v>0</v>
      </c>
      <c r="Z30" s="331">
        <f>'1-1（発電）'!Z31</f>
        <v>0</v>
      </c>
      <c r="AA30" s="331">
        <f>'1-1（発電）'!AA31</f>
        <v>0</v>
      </c>
      <c r="AB30" s="331">
        <f>'1-1（発電）'!AB31</f>
        <v>0</v>
      </c>
      <c r="AC30" s="331">
        <f>'1-1（発電）'!AC31</f>
        <v>0</v>
      </c>
      <c r="AD30" s="331">
        <f>'1-1（発電）'!AD31</f>
        <v>0</v>
      </c>
      <c r="AE30" s="331">
        <f>'1-1（発電）'!AE31</f>
        <v>0</v>
      </c>
      <c r="AF30" s="331">
        <f>'1-1（発電）'!AF31</f>
        <v>0</v>
      </c>
      <c r="AG30" s="371">
        <f>'1-1（発電）'!AG31</f>
        <v>0</v>
      </c>
    </row>
    <row r="31" spans="1:35" ht="25.5" customHeight="1">
      <c r="A31" s="410">
        <f>'1-1（発電）'!A32</f>
        <v>0</v>
      </c>
      <c r="B31" s="1025" t="str">
        <f>'1-1（発電）'!B32</f>
        <v>再生可能エネルギーの種類</v>
      </c>
      <c r="C31" s="1025"/>
      <c r="D31" s="1025"/>
      <c r="E31" s="1025"/>
      <c r="F31" s="1025"/>
      <c r="G31" s="1025"/>
      <c r="H31" s="1025"/>
      <c r="I31" s="1025"/>
      <c r="J31" s="1025"/>
      <c r="K31" s="1025"/>
      <c r="L31" s="1025"/>
      <c r="M31" s="241">
        <f>'1-1（発電）'!M32</f>
        <v>0</v>
      </c>
      <c r="N31" s="1358">
        <f>'1-1（発電）'!N32</f>
        <v>0</v>
      </c>
      <c r="O31" s="1359"/>
      <c r="P31" s="1359"/>
      <c r="Q31" s="1359"/>
      <c r="R31" s="1359"/>
      <c r="S31" s="1359"/>
      <c r="T31" s="1359"/>
      <c r="U31" s="1359"/>
      <c r="V31" s="1359"/>
      <c r="W31" s="1359"/>
      <c r="X31" s="1359"/>
      <c r="Y31" s="1359"/>
      <c r="Z31" s="1359"/>
      <c r="AA31" s="1359"/>
      <c r="AB31" s="1359"/>
      <c r="AC31" s="1359"/>
      <c r="AD31" s="1359"/>
      <c r="AE31" s="1359"/>
      <c r="AF31" s="1359"/>
      <c r="AG31" s="1360"/>
      <c r="AI31" s="369" t="s">
        <v>354</v>
      </c>
    </row>
    <row r="32" spans="1:35" ht="25.5" customHeight="1">
      <c r="A32" s="410">
        <f>'1-1（発電）'!A33</f>
        <v>0</v>
      </c>
      <c r="B32" s="1025" t="str">
        <f>'1-1（発電）'!B33</f>
        <v>発電方式
（水力、バイオマスの場合）</v>
      </c>
      <c r="C32" s="1025"/>
      <c r="D32" s="1025"/>
      <c r="E32" s="1025"/>
      <c r="F32" s="1025"/>
      <c r="G32" s="1025"/>
      <c r="H32" s="1025"/>
      <c r="I32" s="1025"/>
      <c r="J32" s="1025"/>
      <c r="K32" s="1025"/>
      <c r="L32" s="1025"/>
      <c r="M32" s="241">
        <f>'1-1（発電）'!M33</f>
        <v>0</v>
      </c>
      <c r="N32" s="1358">
        <f>'1-1（発電）'!N33</f>
        <v>0</v>
      </c>
      <c r="O32" s="1359"/>
      <c r="P32" s="1359"/>
      <c r="Q32" s="1359"/>
      <c r="R32" s="1359"/>
      <c r="S32" s="1359"/>
      <c r="T32" s="1359"/>
      <c r="U32" s="1359"/>
      <c r="V32" s="1359"/>
      <c r="W32" s="1359"/>
      <c r="X32" s="1359"/>
      <c r="Y32" s="1359"/>
      <c r="Z32" s="1359"/>
      <c r="AA32" s="1359"/>
      <c r="AB32" s="1359"/>
      <c r="AC32" s="1359"/>
      <c r="AD32" s="1359"/>
      <c r="AE32" s="1359"/>
      <c r="AF32" s="1359"/>
      <c r="AG32" s="1360"/>
      <c r="AI32" s="369" t="s">
        <v>420</v>
      </c>
    </row>
    <row r="33" spans="1:35" ht="25.5" customHeight="1">
      <c r="A33" s="412">
        <f>'1-1（発電）'!A34</f>
        <v>0</v>
      </c>
      <c r="B33" s="1401" t="str">
        <f>'1-1（発電）'!B34</f>
        <v>発電出力</v>
      </c>
      <c r="C33" s="1401"/>
      <c r="D33" s="1401"/>
      <c r="E33" s="1401"/>
      <c r="F33" s="1401"/>
      <c r="G33" s="1401"/>
      <c r="H33" s="1401"/>
      <c r="I33" s="1401"/>
      <c r="J33" s="1401"/>
      <c r="K33" s="1401"/>
      <c r="L33" s="1401"/>
      <c r="M33" s="390">
        <f>'1-1（発電）'!M34</f>
        <v>0</v>
      </c>
      <c r="N33" s="1402">
        <f>'1-1（発電）'!N34</f>
        <v>0</v>
      </c>
      <c r="O33" s="1403"/>
      <c r="P33" s="1403"/>
      <c r="Q33" s="1403"/>
      <c r="R33" s="1403"/>
      <c r="S33" s="1403"/>
      <c r="T33" s="1403"/>
      <c r="U33" s="1403"/>
      <c r="V33" s="1403"/>
      <c r="W33" s="1403"/>
      <c r="X33" s="1403"/>
      <c r="Y33" s="1403"/>
      <c r="Z33" s="1404" t="str">
        <f>'1-1（発電）'!Z34</f>
        <v>ｋＷ</v>
      </c>
      <c r="AA33" s="1404"/>
      <c r="AB33" s="482">
        <f>'1-1（発電）'!AB34</f>
        <v>0</v>
      </c>
      <c r="AC33" s="482">
        <f>'1-1（発電）'!AC34</f>
        <v>0</v>
      </c>
      <c r="AD33" s="482">
        <f>'1-1（発電）'!AD34</f>
        <v>0</v>
      </c>
      <c r="AE33" s="482">
        <f>'1-1（発電）'!AE34</f>
        <v>0</v>
      </c>
      <c r="AF33" s="482">
        <f>'1-1（発電）'!AF34</f>
        <v>0</v>
      </c>
      <c r="AG33" s="483">
        <f>'1-1（発電）'!AG34</f>
        <v>0</v>
      </c>
      <c r="AI33" s="369" t="s">
        <v>417</v>
      </c>
    </row>
    <row r="34" spans="1:35" ht="25.5" customHeight="1">
      <c r="A34" s="1058" t="str">
        <f>'1-1（発電）'!A35</f>
        <v>太陽光発電の場合、ａとｂのいずれか低い方の値を優先する（小数第２位まで）</v>
      </c>
      <c r="B34" s="1059"/>
      <c r="C34" s="1059"/>
      <c r="D34" s="1059"/>
      <c r="E34" s="1059"/>
      <c r="F34" s="1059"/>
      <c r="G34" s="1059"/>
      <c r="H34" s="1059"/>
      <c r="I34" s="1059"/>
      <c r="J34" s="1059"/>
      <c r="K34" s="1059"/>
      <c r="L34" s="1059"/>
      <c r="M34" s="1059"/>
      <c r="N34" s="1059"/>
      <c r="O34" s="1059"/>
      <c r="P34" s="1059"/>
      <c r="Q34" s="1059"/>
      <c r="R34" s="1059"/>
      <c r="S34" s="1059"/>
      <c r="T34" s="1059"/>
      <c r="U34" s="1059"/>
      <c r="V34" s="1059"/>
      <c r="W34" s="1059"/>
      <c r="X34" s="1059"/>
      <c r="Y34" s="1059"/>
      <c r="Z34" s="1059"/>
      <c r="AA34" s="1059"/>
      <c r="AB34" s="1059"/>
      <c r="AC34" s="1059"/>
      <c r="AD34" s="1059"/>
      <c r="AE34" s="1059"/>
      <c r="AF34" s="1059"/>
      <c r="AG34" s="416">
        <f>'1-1（発電）'!AG35</f>
        <v>0</v>
      </c>
      <c r="AI34" s="369" t="s">
        <v>416</v>
      </c>
    </row>
    <row r="35" spans="1:35" ht="25.5" customHeight="1">
      <c r="A35" s="380">
        <f>'1-1（発電）'!A36</f>
        <v>0</v>
      </c>
      <c r="B35" s="17">
        <f>'1-1（発電）'!B36</f>
        <v>0</v>
      </c>
      <c r="C35" s="1061" t="str">
        <f>'1-1（発電）'!C36</f>
        <v>　　ａ．太陽電池モジュール公称最大出力合計</v>
      </c>
      <c r="D35" s="1061"/>
      <c r="E35" s="1061"/>
      <c r="F35" s="1061"/>
      <c r="G35" s="1061"/>
      <c r="H35" s="1061"/>
      <c r="I35" s="1061"/>
      <c r="J35" s="1061"/>
      <c r="K35" s="1061"/>
      <c r="L35" s="1061"/>
      <c r="M35" s="1061"/>
      <c r="N35" s="1061"/>
      <c r="O35" s="1061"/>
      <c r="P35" s="1061"/>
      <c r="Q35" s="1061"/>
      <c r="R35" s="1061"/>
      <c r="S35" s="1061"/>
      <c r="T35" s="1061"/>
      <c r="U35" s="1399">
        <f>'1-1（発電）'!U36</f>
        <v>0</v>
      </c>
      <c r="V35" s="1399"/>
      <c r="W35" s="1399"/>
      <c r="X35" s="1399"/>
      <c r="Y35" s="1399"/>
      <c r="Z35" s="774" t="str">
        <f>'1-1（発電）'!Z36</f>
        <v>ｋＷ</v>
      </c>
      <c r="AA35" s="774"/>
      <c r="AB35" s="774"/>
      <c r="AC35" s="17">
        <f>'1-1（発電）'!AC36</f>
        <v>0</v>
      </c>
      <c r="AD35" s="17">
        <f>'1-1（発電）'!AD36</f>
        <v>0</v>
      </c>
      <c r="AE35" s="17">
        <f>'1-1（発電）'!AE36</f>
        <v>0</v>
      </c>
      <c r="AF35" s="17">
        <f>'1-1（発電）'!AF36</f>
        <v>0</v>
      </c>
      <c r="AG35" s="326">
        <f>'1-1（発電）'!AG36</f>
        <v>0</v>
      </c>
      <c r="AI35" s="369" t="s">
        <v>413</v>
      </c>
    </row>
    <row r="36" spans="1:35" ht="25.5" customHeight="1">
      <c r="A36" s="415">
        <f>'1-1（発電）'!A37</f>
        <v>0</v>
      </c>
      <c r="B36" s="414">
        <f>'1-1（発電）'!B37</f>
        <v>0</v>
      </c>
      <c r="C36" s="1042" t="str">
        <f>'1-1（発電）'!C37</f>
        <v>　　ｂ．パワーコンディショナー定格出力合計</v>
      </c>
      <c r="D36" s="1042"/>
      <c r="E36" s="1042"/>
      <c r="F36" s="1042"/>
      <c r="G36" s="1042"/>
      <c r="H36" s="1042"/>
      <c r="I36" s="1042"/>
      <c r="J36" s="1042"/>
      <c r="K36" s="1042"/>
      <c r="L36" s="1042"/>
      <c r="M36" s="1042"/>
      <c r="N36" s="1042"/>
      <c r="O36" s="1042"/>
      <c r="P36" s="1042"/>
      <c r="Q36" s="1042"/>
      <c r="R36" s="1042"/>
      <c r="S36" s="1042"/>
      <c r="T36" s="1042"/>
      <c r="U36" s="1400">
        <f>'1-1（発電）'!U37</f>
        <v>0</v>
      </c>
      <c r="V36" s="1400"/>
      <c r="W36" s="1400"/>
      <c r="X36" s="1400"/>
      <c r="Y36" s="1400"/>
      <c r="Z36" s="1099" t="str">
        <f>'1-1（発電）'!Z37</f>
        <v>ｋＷ</v>
      </c>
      <c r="AA36" s="1099"/>
      <c r="AB36" s="1099"/>
      <c r="AC36" s="414">
        <f>'1-1（発電）'!AC37</f>
        <v>0</v>
      </c>
      <c r="AD36" s="414">
        <f>'1-1（発電）'!AD37</f>
        <v>0</v>
      </c>
      <c r="AE36" s="414">
        <f>'1-1（発電）'!AE37</f>
        <v>0</v>
      </c>
      <c r="AF36" s="414">
        <f>'1-1（発電）'!AF37</f>
        <v>0</v>
      </c>
      <c r="AG36" s="413">
        <f>'1-1（発電）'!AG37</f>
        <v>0</v>
      </c>
    </row>
    <row r="37" spans="1:35" ht="25.5" customHeight="1" thickBot="1">
      <c r="A37" s="410">
        <f>'1-1（発電）'!A38</f>
        <v>0</v>
      </c>
      <c r="B37" s="1008" t="str">
        <f>'1-1（発電）'!B38</f>
        <v>系統連系方式</v>
      </c>
      <c r="C37" s="1008"/>
      <c r="D37" s="1008"/>
      <c r="E37" s="1008"/>
      <c r="F37" s="1008"/>
      <c r="G37" s="1008"/>
      <c r="H37" s="1008"/>
      <c r="I37" s="1008"/>
      <c r="J37" s="1008"/>
      <c r="K37" s="1008"/>
      <c r="L37" s="1008"/>
      <c r="M37" s="256">
        <f>'1-1（発電）'!M38</f>
        <v>0</v>
      </c>
      <c r="N37" s="1380">
        <f>'1-1（発電）'!N38</f>
        <v>0</v>
      </c>
      <c r="O37" s="1381"/>
      <c r="P37" s="1381"/>
      <c r="Q37" s="1381"/>
      <c r="R37" s="1381"/>
      <c r="S37" s="1381"/>
      <c r="T37" s="1381"/>
      <c r="U37" s="1381"/>
      <c r="V37" s="1381"/>
      <c r="W37" s="1381"/>
      <c r="X37" s="1381"/>
      <c r="Y37" s="1381"/>
      <c r="Z37" s="1381"/>
      <c r="AA37" s="1381"/>
      <c r="AB37" s="1381"/>
      <c r="AC37" s="1381"/>
      <c r="AD37" s="1381"/>
      <c r="AE37" s="1381"/>
      <c r="AF37" s="1381"/>
      <c r="AG37" s="1382"/>
    </row>
    <row r="38" spans="1:35" ht="25.5" customHeight="1">
      <c r="A38" s="963" t="str">
        <f>'1-1（発電）'!A39</f>
        <v>（４）電力会社との協議内容</v>
      </c>
      <c r="B38" s="964"/>
      <c r="C38" s="964"/>
      <c r="D38" s="964"/>
      <c r="E38" s="964"/>
      <c r="F38" s="964"/>
      <c r="G38" s="964"/>
      <c r="H38" s="964"/>
      <c r="I38" s="964"/>
      <c r="J38" s="964"/>
      <c r="K38" s="964"/>
      <c r="L38" s="964"/>
      <c r="M38" s="331">
        <f>'1-1（発電）'!M39</f>
        <v>0</v>
      </c>
      <c r="N38" s="331">
        <f>'1-1（発電）'!N39</f>
        <v>0</v>
      </c>
      <c r="O38" s="331">
        <f>'1-1（発電）'!O39</f>
        <v>0</v>
      </c>
      <c r="P38" s="331">
        <f>'1-1（発電）'!P39</f>
        <v>0</v>
      </c>
      <c r="Q38" s="331">
        <f>'1-1（発電）'!Q39</f>
        <v>0</v>
      </c>
      <c r="R38" s="331">
        <f>'1-1（発電）'!R39</f>
        <v>0</v>
      </c>
      <c r="S38" s="331">
        <f>'1-1（発電）'!S39</f>
        <v>0</v>
      </c>
      <c r="T38" s="331">
        <f>'1-1（発電）'!T39</f>
        <v>0</v>
      </c>
      <c r="U38" s="331">
        <f>'1-1（発電）'!U39</f>
        <v>0</v>
      </c>
      <c r="V38" s="331">
        <f>'1-1（発電）'!V39</f>
        <v>0</v>
      </c>
      <c r="W38" s="331">
        <f>'1-1（発電）'!W39</f>
        <v>0</v>
      </c>
      <c r="X38" s="331">
        <f>'1-1（発電）'!X39</f>
        <v>0</v>
      </c>
      <c r="Y38" s="331">
        <f>'1-1（発電）'!Y39</f>
        <v>0</v>
      </c>
      <c r="Z38" s="331">
        <f>'1-1（発電）'!Z39</f>
        <v>0</v>
      </c>
      <c r="AA38" s="331">
        <f>'1-1（発電）'!AA39</f>
        <v>0</v>
      </c>
      <c r="AB38" s="331">
        <f>'1-1（発電）'!AB39</f>
        <v>0</v>
      </c>
      <c r="AC38" s="331">
        <f>'1-1（発電）'!AC39</f>
        <v>0</v>
      </c>
      <c r="AD38" s="331">
        <f>'1-1（発電）'!AD39</f>
        <v>0</v>
      </c>
      <c r="AE38" s="331">
        <f>'1-1（発電）'!AE39</f>
        <v>0</v>
      </c>
      <c r="AF38" s="331">
        <f>'1-1（発電）'!AF39</f>
        <v>0</v>
      </c>
      <c r="AG38" s="371">
        <f>'1-1（発電）'!AG39</f>
        <v>0</v>
      </c>
    </row>
    <row r="39" spans="1:35" ht="25.5" customHeight="1" thickBot="1">
      <c r="A39" s="1409">
        <f>'1-1（発電）'!A40</f>
        <v>0</v>
      </c>
      <c r="B39" s="1381"/>
      <c r="C39" s="1381"/>
      <c r="D39" s="1381"/>
      <c r="E39" s="1381"/>
      <c r="F39" s="1381"/>
      <c r="G39" s="1381"/>
      <c r="H39" s="1381"/>
      <c r="I39" s="1381"/>
      <c r="J39" s="1381"/>
      <c r="K39" s="1381"/>
      <c r="L39" s="1381"/>
      <c r="M39" s="1381"/>
      <c r="N39" s="1381"/>
      <c r="O39" s="1381"/>
      <c r="P39" s="1381"/>
      <c r="Q39" s="1381"/>
      <c r="R39" s="1381"/>
      <c r="S39" s="1381"/>
      <c r="T39" s="1381"/>
      <c r="U39" s="1381"/>
      <c r="V39" s="1381"/>
      <c r="W39" s="1381"/>
      <c r="X39" s="1381"/>
      <c r="Y39" s="1381"/>
      <c r="Z39" s="1381"/>
      <c r="AA39" s="1381"/>
      <c r="AB39" s="1381"/>
      <c r="AC39" s="1381"/>
      <c r="AD39" s="1381"/>
      <c r="AE39" s="1381"/>
      <c r="AF39" s="1381"/>
      <c r="AG39" s="1382"/>
    </row>
    <row r="40" spans="1:35" ht="25.5" customHeight="1">
      <c r="A40" s="963" t="str">
        <f>'1-1（発電）'!A41</f>
        <v>（５）発電電力量と経済性</v>
      </c>
      <c r="B40" s="964"/>
      <c r="C40" s="964"/>
      <c r="D40" s="964"/>
      <c r="E40" s="964"/>
      <c r="F40" s="964"/>
      <c r="G40" s="964"/>
      <c r="H40" s="964"/>
      <c r="I40" s="964"/>
      <c r="J40" s="964"/>
      <c r="K40" s="964"/>
      <c r="L40" s="964"/>
      <c r="M40" s="331">
        <f>'1-1（発電）'!M41</f>
        <v>0</v>
      </c>
      <c r="N40" s="331">
        <f>'1-1（発電）'!N41</f>
        <v>0</v>
      </c>
      <c r="O40" s="331">
        <f>'1-1（発電）'!O41</f>
        <v>0</v>
      </c>
      <c r="P40" s="331">
        <f>'1-1（発電）'!P41</f>
        <v>0</v>
      </c>
      <c r="Q40" s="331">
        <f>'1-1（発電）'!Q41</f>
        <v>0</v>
      </c>
      <c r="R40" s="331">
        <f>'1-1（発電）'!R41</f>
        <v>0</v>
      </c>
      <c r="S40" s="331">
        <f>'1-1（発電）'!S41</f>
        <v>0</v>
      </c>
      <c r="T40" s="331">
        <f>'1-1（発電）'!T41</f>
        <v>0</v>
      </c>
      <c r="U40" s="331">
        <f>'1-1（発電）'!U41</f>
        <v>0</v>
      </c>
      <c r="V40" s="331">
        <f>'1-1（発電）'!V41</f>
        <v>0</v>
      </c>
      <c r="W40" s="331">
        <f>'1-1（発電）'!W41</f>
        <v>0</v>
      </c>
      <c r="X40" s="331">
        <f>'1-1（発電）'!X41</f>
        <v>0</v>
      </c>
      <c r="Y40" s="331">
        <f>'1-1（発電）'!Y41</f>
        <v>0</v>
      </c>
      <c r="Z40" s="331">
        <f>'1-1（発電）'!Z41</f>
        <v>0</v>
      </c>
      <c r="AA40" s="331">
        <f>'1-1（発電）'!AA41</f>
        <v>0</v>
      </c>
      <c r="AB40" s="331">
        <f>'1-1（発電）'!AB41</f>
        <v>0</v>
      </c>
      <c r="AC40" s="331">
        <f>'1-1（発電）'!AC41</f>
        <v>0</v>
      </c>
      <c r="AD40" s="331">
        <f>'1-1（発電）'!AD41</f>
        <v>0</v>
      </c>
      <c r="AE40" s="331">
        <f>'1-1（発電）'!AE41</f>
        <v>0</v>
      </c>
      <c r="AF40" s="331">
        <f>'1-1（発電）'!AF41</f>
        <v>0</v>
      </c>
      <c r="AG40" s="371">
        <f>'1-1（発電）'!AG41</f>
        <v>0</v>
      </c>
    </row>
    <row r="41" spans="1:35" ht="25.5" customHeight="1">
      <c r="A41" s="410" t="str">
        <f>'1-1（発電）'!A42</f>
        <v>　</v>
      </c>
      <c r="B41" s="884" t="str">
        <f>'1-1（発電）'!B42</f>
        <v>年間想定発電電力量（Ａ）</v>
      </c>
      <c r="C41" s="884"/>
      <c r="D41" s="884"/>
      <c r="E41" s="884"/>
      <c r="F41" s="884"/>
      <c r="G41" s="884"/>
      <c r="H41" s="884"/>
      <c r="I41" s="884"/>
      <c r="J41" s="884"/>
      <c r="K41" s="884"/>
      <c r="L41" s="884"/>
      <c r="M41" s="241">
        <f>'1-1（発電）'!M42</f>
        <v>0</v>
      </c>
      <c r="N41" s="1410">
        <f>'1-1（発電）'!N42</f>
        <v>0</v>
      </c>
      <c r="O41" s="1411"/>
      <c r="P41" s="1411"/>
      <c r="Q41" s="1411"/>
      <c r="R41" s="1411"/>
      <c r="S41" s="1411"/>
      <c r="T41" s="1411"/>
      <c r="U41" s="1411"/>
      <c r="V41" s="1411"/>
      <c r="W41" s="1411"/>
      <c r="X41" s="1411"/>
      <c r="Y41" s="1411"/>
      <c r="Z41" s="1411"/>
      <c r="AA41" s="256" t="str">
        <f>'1-1（発電）'!AA42</f>
        <v>ｋＷｈ／年
※根拠資料を添付</v>
      </c>
      <c r="AB41" s="256">
        <f>'1-1（発電）'!AB42</f>
        <v>0</v>
      </c>
      <c r="AC41" s="256">
        <f>'1-1（発電）'!AC42</f>
        <v>0</v>
      </c>
      <c r="AD41" s="256">
        <f>'1-1（発電）'!AD42</f>
        <v>0</v>
      </c>
      <c r="AE41" s="256">
        <f>'1-1（発電）'!AE42</f>
        <v>0</v>
      </c>
      <c r="AF41" s="256">
        <f>'1-1（発電）'!AF42</f>
        <v>0</v>
      </c>
      <c r="AG41" s="347">
        <f>'1-1（発電）'!AG42</f>
        <v>0</v>
      </c>
    </row>
    <row r="42" spans="1:35" ht="25.5" customHeight="1">
      <c r="A42" s="410">
        <f>'1-1（発電）'!A43</f>
        <v>0</v>
      </c>
      <c r="B42" s="1025" t="str">
        <f>'1-1（発電）'!B43</f>
        <v>設備利用率</v>
      </c>
      <c r="C42" s="1025"/>
      <c r="D42" s="1025"/>
      <c r="E42" s="1025"/>
      <c r="F42" s="1025"/>
      <c r="G42" s="1025"/>
      <c r="H42" s="1025"/>
      <c r="I42" s="1025"/>
      <c r="J42" s="1025"/>
      <c r="K42" s="1025"/>
      <c r="L42" s="1025"/>
      <c r="M42" s="241">
        <f>'1-1（発電）'!M43</f>
        <v>0</v>
      </c>
      <c r="N42" s="1405">
        <f>'1-1（発電）'!N43</f>
        <v>0</v>
      </c>
      <c r="O42" s="1406"/>
      <c r="P42" s="1406"/>
      <c r="Q42" s="1406"/>
      <c r="R42" s="1406"/>
      <c r="S42" s="1406"/>
      <c r="T42" s="1406"/>
      <c r="U42" s="1406"/>
      <c r="V42" s="1406"/>
      <c r="W42" s="1406"/>
      <c r="X42" s="1406"/>
      <c r="Y42" s="1406"/>
      <c r="Z42" s="1406"/>
      <c r="AA42" s="256" t="str">
        <f>'1-1（発電）'!AA43</f>
        <v>％</v>
      </c>
      <c r="AB42" s="256">
        <f>'1-1（発電）'!AB43</f>
        <v>0</v>
      </c>
      <c r="AC42" s="256">
        <f>'1-1（発電）'!AC43</f>
        <v>0</v>
      </c>
      <c r="AD42" s="256">
        <f>'1-1（発電）'!AD43</f>
        <v>0</v>
      </c>
      <c r="AE42" s="256">
        <f>'1-1（発電）'!AE43</f>
        <v>0</v>
      </c>
      <c r="AF42" s="256">
        <f>'1-1（発電）'!AF43</f>
        <v>0</v>
      </c>
      <c r="AG42" s="347">
        <f>'1-1（発電）'!AG43</f>
        <v>0</v>
      </c>
      <c r="AI42" s="369" t="s">
        <v>403</v>
      </c>
    </row>
    <row r="43" spans="1:35" ht="25.5" customHeight="1" thickBot="1">
      <c r="A43" s="381">
        <f>'1-1（発電）'!A44</f>
        <v>0</v>
      </c>
      <c r="B43" s="1008" t="str">
        <f>'1-1（発電）'!B44</f>
        <v>年間稼働時間</v>
      </c>
      <c r="C43" s="1008"/>
      <c r="D43" s="1008"/>
      <c r="E43" s="1008"/>
      <c r="F43" s="1008"/>
      <c r="G43" s="1008"/>
      <c r="H43" s="1008"/>
      <c r="I43" s="1008"/>
      <c r="J43" s="1008"/>
      <c r="K43" s="1008"/>
      <c r="L43" s="1008"/>
      <c r="M43" s="411">
        <f>'1-1（発電）'!M44</f>
        <v>0</v>
      </c>
      <c r="N43" s="1407">
        <f>'1-1（発電）'!N44</f>
        <v>0</v>
      </c>
      <c r="O43" s="1408"/>
      <c r="P43" s="1381" t="str">
        <f>'1-1（発電）'!P44</f>
        <v>ｈ／日　×</v>
      </c>
      <c r="Q43" s="1381"/>
      <c r="R43" s="1381"/>
      <c r="S43" s="1381"/>
      <c r="T43" s="1381"/>
      <c r="U43" s="1408">
        <f>'1-1（発電）'!U44</f>
        <v>0</v>
      </c>
      <c r="V43" s="1408"/>
      <c r="W43" s="1381" t="str">
        <f>'1-1（発電）'!W44</f>
        <v>日／年　＝</v>
      </c>
      <c r="X43" s="1381"/>
      <c r="Y43" s="1381"/>
      <c r="Z43" s="1381"/>
      <c r="AA43" s="1381"/>
      <c r="AB43" s="1415">
        <f>'1-1（発電）'!AB44</f>
        <v>0</v>
      </c>
      <c r="AC43" s="1415"/>
      <c r="AD43" s="1415"/>
      <c r="AE43" s="1381" t="str">
        <f>'1-1（発電）'!AE44</f>
        <v>ｈ／年</v>
      </c>
      <c r="AF43" s="1381"/>
      <c r="AG43" s="1382"/>
      <c r="AI43" s="369" t="s">
        <v>398</v>
      </c>
    </row>
    <row r="44" spans="1:35" ht="25.5" customHeight="1">
      <c r="A44" s="963" t="str">
        <f>'1-1（発電）'!A45</f>
        <v>（６）発生電力の利用設備および用途等</v>
      </c>
      <c r="B44" s="964"/>
      <c r="C44" s="964"/>
      <c r="D44" s="964"/>
      <c r="E44" s="964"/>
      <c r="F44" s="964"/>
      <c r="G44" s="964"/>
      <c r="H44" s="964"/>
      <c r="I44" s="964"/>
      <c r="J44" s="964"/>
      <c r="K44" s="964"/>
      <c r="L44" s="964"/>
      <c r="M44" s="964"/>
      <c r="N44" s="964"/>
      <c r="O44" s="964"/>
      <c r="P44" s="964"/>
      <c r="Q44" s="964"/>
      <c r="R44" s="964"/>
      <c r="S44" s="331">
        <f>'1-1（発電）'!S45</f>
        <v>0</v>
      </c>
      <c r="T44" s="331">
        <f>'1-1（発電）'!T45</f>
        <v>0</v>
      </c>
      <c r="U44" s="331">
        <f>'1-1（発電）'!U45</f>
        <v>0</v>
      </c>
      <c r="V44" s="331">
        <f>'1-1（発電）'!V45</f>
        <v>0</v>
      </c>
      <c r="W44" s="331">
        <f>'1-1（発電）'!W45</f>
        <v>0</v>
      </c>
      <c r="X44" s="331">
        <f>'1-1（発電）'!X45</f>
        <v>0</v>
      </c>
      <c r="Y44" s="331">
        <f>'1-1（発電）'!Y45</f>
        <v>0</v>
      </c>
      <c r="Z44" s="331">
        <f>'1-1（発電）'!Z45</f>
        <v>0</v>
      </c>
      <c r="AA44" s="331">
        <f>'1-1（発電）'!AA45</f>
        <v>0</v>
      </c>
      <c r="AB44" s="331">
        <f>'1-1（発電）'!AB45</f>
        <v>0</v>
      </c>
      <c r="AC44" s="331">
        <f>'1-1（発電）'!AC45</f>
        <v>0</v>
      </c>
      <c r="AD44" s="331">
        <f>'1-1（発電）'!AD45</f>
        <v>0</v>
      </c>
      <c r="AE44" s="331">
        <f>'1-1（発電）'!AE45</f>
        <v>0</v>
      </c>
      <c r="AF44" s="331">
        <f>'1-1（発電）'!AF45</f>
        <v>0</v>
      </c>
      <c r="AG44" s="371">
        <f>'1-1（発電）'!AG45</f>
        <v>0</v>
      </c>
    </row>
    <row r="45" spans="1:35" ht="25.5" customHeight="1">
      <c r="A45" s="410">
        <f>'1-1（発電）'!A46</f>
        <v>0</v>
      </c>
      <c r="B45" s="898" t="str">
        <f>'1-1（発電）'!B46</f>
        <v>発生電力の利用施設の名称および住所</v>
      </c>
      <c r="C45" s="898"/>
      <c r="D45" s="898"/>
      <c r="E45" s="898"/>
      <c r="F45" s="898"/>
      <c r="G45" s="898"/>
      <c r="H45" s="898"/>
      <c r="I45" s="898"/>
      <c r="J45" s="898"/>
      <c r="K45" s="898"/>
      <c r="L45" s="898"/>
      <c r="M45" s="898"/>
      <c r="N45" s="898"/>
      <c r="O45" s="898"/>
      <c r="P45" s="899"/>
      <c r="Q45" s="1363">
        <f>'1-1（発電）'!Q46</f>
        <v>0</v>
      </c>
      <c r="R45" s="1364"/>
      <c r="S45" s="1364"/>
      <c r="T45" s="1364"/>
      <c r="U45" s="1364"/>
      <c r="V45" s="1364"/>
      <c r="W45" s="1364"/>
      <c r="X45" s="1364"/>
      <c r="Y45" s="1364"/>
      <c r="Z45" s="1364"/>
      <c r="AA45" s="1364"/>
      <c r="AB45" s="1364"/>
      <c r="AC45" s="1364"/>
      <c r="AD45" s="1364"/>
      <c r="AE45" s="1364"/>
      <c r="AF45" s="1364"/>
      <c r="AG45" s="1416"/>
    </row>
    <row r="46" spans="1:35" ht="25.5" customHeight="1">
      <c r="A46" s="321">
        <f>'1-1（発電）'!A47</f>
        <v>0</v>
      </c>
      <c r="B46" s="884" t="str">
        <f>'1-1（発電）'!B47</f>
        <v>利用施設の年間電力消費量（Ｂ）</v>
      </c>
      <c r="C46" s="884"/>
      <c r="D46" s="884"/>
      <c r="E46" s="884"/>
      <c r="F46" s="884"/>
      <c r="G46" s="884"/>
      <c r="H46" s="884"/>
      <c r="I46" s="884"/>
      <c r="J46" s="884"/>
      <c r="K46" s="884"/>
      <c r="L46" s="884"/>
      <c r="M46" s="884"/>
      <c r="N46" s="884"/>
      <c r="O46" s="884"/>
      <c r="P46" s="409">
        <f>'1-1（発電）'!P47</f>
        <v>0</v>
      </c>
      <c r="Q46" s="1410">
        <f>'1-1（発電）'!Q47</f>
        <v>0</v>
      </c>
      <c r="R46" s="1411"/>
      <c r="S46" s="1411"/>
      <c r="T46" s="1411"/>
      <c r="U46" s="1411"/>
      <c r="V46" s="1411"/>
      <c r="W46" s="1411"/>
      <c r="X46" s="1411"/>
      <c r="Y46" s="1411"/>
      <c r="Z46" s="1411"/>
      <c r="AA46" s="1411"/>
      <c r="AB46" s="1359" t="str">
        <f>'1-1（発電）'!AB47</f>
        <v>ｋＷｈ／年</v>
      </c>
      <c r="AC46" s="1359"/>
      <c r="AD46" s="1359"/>
      <c r="AE46" s="1359"/>
      <c r="AF46" s="1359"/>
      <c r="AG46" s="484">
        <f>'1-1（発電）'!AG47</f>
        <v>0</v>
      </c>
      <c r="AI46" s="369" t="s">
        <v>393</v>
      </c>
    </row>
    <row r="47" spans="1:35" ht="25.5" customHeight="1">
      <c r="A47" s="240">
        <f>'1-1（発電）'!A48</f>
        <v>0</v>
      </c>
      <c r="B47" s="884" t="str">
        <f>'1-1（発電）'!B48</f>
        <v>利用施設の年間電力消費量契約容量</v>
      </c>
      <c r="C47" s="884"/>
      <c r="D47" s="884"/>
      <c r="E47" s="884"/>
      <c r="F47" s="884"/>
      <c r="G47" s="884"/>
      <c r="H47" s="884"/>
      <c r="I47" s="884"/>
      <c r="J47" s="884"/>
      <c r="K47" s="884"/>
      <c r="L47" s="884"/>
      <c r="M47" s="884"/>
      <c r="N47" s="884"/>
      <c r="O47" s="884"/>
      <c r="P47" s="245">
        <f>'1-1（発電）'!P48</f>
        <v>0</v>
      </c>
      <c r="Q47" s="1358">
        <f>'1-1（発電）'!Q48</f>
        <v>0</v>
      </c>
      <c r="R47" s="1359"/>
      <c r="S47" s="1359"/>
      <c r="T47" s="1359"/>
      <c r="U47" s="1359"/>
      <c r="V47" s="1359"/>
      <c r="W47" s="1359"/>
      <c r="X47" s="1359"/>
      <c r="Y47" s="1359"/>
      <c r="Z47" s="1359"/>
      <c r="AA47" s="1359"/>
      <c r="AB47" s="1359"/>
      <c r="AC47" s="1359"/>
      <c r="AD47" s="1359"/>
      <c r="AE47" s="1359"/>
      <c r="AF47" s="1359"/>
      <c r="AG47" s="1360"/>
    </row>
    <row r="48" spans="1:35" ht="25.5" customHeight="1" thickBot="1">
      <c r="A48" s="248">
        <f>'1-1（発電）'!A50</f>
        <v>0</v>
      </c>
      <c r="B48" s="1145" t="str">
        <f>'1-1（発電）'!B50</f>
        <v>発生電力の自家消費量</v>
      </c>
      <c r="C48" s="1145"/>
      <c r="D48" s="1145"/>
      <c r="E48" s="1145"/>
      <c r="F48" s="1145"/>
      <c r="G48" s="1145"/>
      <c r="H48" s="1145"/>
      <c r="I48" s="1145"/>
      <c r="J48" s="1145"/>
      <c r="K48" s="1145"/>
      <c r="L48" s="1145"/>
      <c r="M48" s="1145"/>
      <c r="N48" s="1145"/>
      <c r="O48" s="1145"/>
      <c r="P48" s="249">
        <f>'1-1（発電）'!P50</f>
        <v>0</v>
      </c>
      <c r="Q48" s="1412">
        <f>'1-1（発電）'!Q50</f>
        <v>0</v>
      </c>
      <c r="R48" s="1413"/>
      <c r="S48" s="1413"/>
      <c r="T48" s="1413"/>
      <c r="U48" s="1413"/>
      <c r="V48" s="1413"/>
      <c r="W48" s="1413"/>
      <c r="X48" s="1413"/>
      <c r="Y48" s="1413"/>
      <c r="Z48" s="1413"/>
      <c r="AA48" s="1413"/>
      <c r="AB48" s="1413"/>
      <c r="AC48" s="1413"/>
      <c r="AD48" s="1413"/>
      <c r="AE48" s="1413"/>
      <c r="AF48" s="1413"/>
      <c r="AG48" s="1414"/>
    </row>
    <row r="49" spans="1:35" ht="25.5" customHeight="1">
      <c r="A49" s="956" t="str">
        <f>'1-1（発電）'!A51</f>
        <v>（７）発電電力の自家消費率</v>
      </c>
      <c r="B49" s="957"/>
      <c r="C49" s="957"/>
      <c r="D49" s="957"/>
      <c r="E49" s="957"/>
      <c r="F49" s="957"/>
      <c r="G49" s="957"/>
      <c r="H49" s="957"/>
      <c r="I49" s="957"/>
      <c r="J49" s="957"/>
      <c r="K49" s="957"/>
      <c r="L49" s="957"/>
      <c r="M49" s="957"/>
      <c r="N49" s="957"/>
      <c r="O49" s="957"/>
      <c r="P49" s="957"/>
      <c r="Q49" s="957"/>
      <c r="R49" s="957"/>
      <c r="S49" s="957"/>
      <c r="T49" s="957"/>
      <c r="U49" s="957"/>
      <c r="V49" s="957"/>
      <c r="W49" s="394">
        <f>'1-1（発電）'!W51</f>
        <v>0</v>
      </c>
      <c r="X49" s="394">
        <f>'1-1（発電）'!X51</f>
        <v>0</v>
      </c>
      <c r="Y49" s="394">
        <f>'1-1（発電）'!Y51</f>
        <v>0</v>
      </c>
      <c r="Z49" s="394">
        <f>'1-1（発電）'!Z51</f>
        <v>0</v>
      </c>
      <c r="AA49" s="394">
        <f>'1-1（発電）'!AA51</f>
        <v>0</v>
      </c>
      <c r="AB49" s="393">
        <f>'1-1（発電）'!AB51</f>
        <v>0</v>
      </c>
      <c r="AC49" s="393">
        <f>'1-1（発電）'!AC51</f>
        <v>0</v>
      </c>
      <c r="AD49" s="393">
        <f>'1-1（発電）'!AD51</f>
        <v>0</v>
      </c>
      <c r="AE49" s="393">
        <f>'1-1（発電）'!AE51</f>
        <v>0</v>
      </c>
      <c r="AF49" s="393">
        <f>'1-1（発電）'!AF51</f>
        <v>0</v>
      </c>
      <c r="AG49" s="341">
        <f>'1-1（発電）'!AG51</f>
        <v>0</v>
      </c>
    </row>
    <row r="50" spans="1:35" ht="25.5" customHeight="1">
      <c r="A50" s="391" t="e">
        <f>'1-1（発電）'!#REF!</f>
        <v>#REF!</v>
      </c>
      <c r="B50" s="1119" t="e">
        <f>'1-1（発電）'!#REF!</f>
        <v>#REF!</v>
      </c>
      <c r="C50" s="1119"/>
      <c r="D50" s="1119"/>
      <c r="E50" s="1119"/>
      <c r="F50" s="1119"/>
      <c r="G50" s="1119"/>
      <c r="H50" s="1119"/>
      <c r="I50" s="1119"/>
      <c r="J50" s="1119"/>
      <c r="K50" s="1119"/>
      <c r="L50" s="1119"/>
      <c r="M50" s="1119"/>
      <c r="N50" s="1119"/>
      <c r="O50" s="1119"/>
      <c r="P50" s="1119"/>
      <c r="Q50" s="1119"/>
      <c r="R50" s="1119"/>
      <c r="S50" s="1119"/>
      <c r="T50" s="1119"/>
      <c r="U50" s="1119"/>
      <c r="V50" s="1119"/>
      <c r="W50" s="1119"/>
      <c r="X50" s="1119"/>
      <c r="Y50" s="1119"/>
      <c r="Z50" s="1119"/>
      <c r="AA50" s="1119"/>
      <c r="AB50" s="1119"/>
      <c r="AC50" s="1119"/>
      <c r="AD50" s="1119"/>
      <c r="AE50" s="1119"/>
      <c r="AF50" s="1119"/>
      <c r="AG50" s="386" t="e">
        <f>'1-1（発電）'!#REF!</f>
        <v>#REF!</v>
      </c>
    </row>
    <row r="51" spans="1:35" ht="25.5" customHeight="1" thickBot="1">
      <c r="A51" s="325">
        <f>'1-1（発電）'!A52</f>
        <v>0</v>
      </c>
      <c r="B51" s="1428">
        <f>'1-1（発電）'!B52</f>
        <v>0</v>
      </c>
      <c r="C51" s="1428"/>
      <c r="D51" s="1428"/>
      <c r="E51" s="1428"/>
      <c r="F51" s="1428"/>
      <c r="G51" s="1428"/>
      <c r="H51" s="1429">
        <f>'1-1（発電）'!H52</f>
        <v>0</v>
      </c>
      <c r="I51" s="1429"/>
      <c r="J51" s="1428" t="str">
        <f>'1-1（発電）'!J52</f>
        <v>／</v>
      </c>
      <c r="K51" s="1428"/>
      <c r="L51" s="1428"/>
      <c r="M51" s="1428"/>
      <c r="N51" s="1428"/>
      <c r="O51" s="1428"/>
      <c r="P51" s="1430">
        <f>'1-1（発電）'!P52</f>
        <v>0</v>
      </c>
      <c r="Q51" s="1430"/>
      <c r="R51" s="1430">
        <f>'1-1（発電）'!R52</f>
        <v>0</v>
      </c>
      <c r="S51" s="1430"/>
      <c r="T51" s="1430"/>
      <c r="U51" s="1430"/>
      <c r="V51" s="1431">
        <f>'1-1（発電）'!V52</f>
        <v>100</v>
      </c>
      <c r="W51" s="1431"/>
      <c r="X51" s="1431"/>
      <c r="Y51" s="1431"/>
      <c r="Z51" s="1431"/>
      <c r="AA51" s="1431"/>
      <c r="AB51" s="1425">
        <f>'1-1（発電）'!AB52</f>
        <v>0</v>
      </c>
      <c r="AC51" s="1425"/>
      <c r="AD51" s="1425"/>
      <c r="AE51" s="1425"/>
      <c r="AF51" s="1425"/>
      <c r="AG51" s="383">
        <f>'1-1（発電）'!AG52</f>
        <v>0</v>
      </c>
      <c r="AI51" s="369" t="s">
        <v>385</v>
      </c>
    </row>
    <row r="52" spans="1:35" ht="25.5" customHeight="1">
      <c r="A52" s="956" t="str">
        <f>'1-1（発電）'!A53</f>
        <v>（８）蓄電設備の概要（太陽光発電と併設の場合）</v>
      </c>
      <c r="B52" s="957"/>
      <c r="C52" s="957"/>
      <c r="D52" s="957"/>
      <c r="E52" s="957"/>
      <c r="F52" s="957"/>
      <c r="G52" s="957"/>
      <c r="H52" s="957"/>
      <c r="I52" s="957"/>
      <c r="J52" s="957"/>
      <c r="K52" s="957"/>
      <c r="L52" s="957"/>
      <c r="M52" s="957"/>
      <c r="N52" s="957"/>
      <c r="O52" s="957"/>
      <c r="P52" s="957"/>
      <c r="Q52" s="957"/>
      <c r="R52" s="957"/>
      <c r="S52" s="957"/>
      <c r="T52" s="957"/>
      <c r="U52" s="957"/>
      <c r="V52" s="957"/>
      <c r="W52" s="957"/>
      <c r="X52" s="957"/>
      <c r="Y52" s="957"/>
      <c r="Z52" s="957"/>
      <c r="AA52" s="379">
        <f>'1-1（発電）'!AA53</f>
        <v>0</v>
      </c>
      <c r="AB52" s="379">
        <f>'1-1（発電）'!AB53</f>
        <v>0</v>
      </c>
      <c r="AC52" s="379">
        <f>'1-1（発電）'!AC53</f>
        <v>0</v>
      </c>
      <c r="AD52" s="379">
        <f>'1-1（発電）'!AD53</f>
        <v>0</v>
      </c>
      <c r="AE52" s="379">
        <f>'1-1（発電）'!AE53</f>
        <v>0</v>
      </c>
      <c r="AF52" s="379">
        <f>'1-1（発電）'!AF53</f>
        <v>0</v>
      </c>
      <c r="AG52" s="378">
        <f>'1-1（発電）'!AG53</f>
        <v>0</v>
      </c>
    </row>
    <row r="53" spans="1:35" ht="25.5" customHeight="1">
      <c r="A53" s="407">
        <f>'1-1（発電）'!A54</f>
        <v>0</v>
      </c>
      <c r="B53" s="1025" t="str">
        <f>'1-1（発電）'!B54</f>
        <v>蓄電容量</v>
      </c>
      <c r="C53" s="1025"/>
      <c r="D53" s="1025"/>
      <c r="E53" s="1025"/>
      <c r="F53" s="1025"/>
      <c r="G53" s="1025"/>
      <c r="H53" s="1025"/>
      <c r="I53" s="406">
        <f>'1-1（発電）'!I54</f>
        <v>0</v>
      </c>
      <c r="J53" s="1405">
        <f>'1-1（発電）'!J54</f>
        <v>0</v>
      </c>
      <c r="K53" s="1406"/>
      <c r="L53" s="1406"/>
      <c r="M53" s="1406"/>
      <c r="N53" s="1406"/>
      <c r="O53" s="1406"/>
      <c r="P53" s="1406"/>
      <c r="Q53" s="1406"/>
      <c r="R53" s="1406"/>
      <c r="S53" s="1406"/>
      <c r="T53" s="1406"/>
      <c r="U53" s="1406"/>
      <c r="V53" s="1406"/>
      <c r="W53" s="999" t="str">
        <f>'1-1（発電）'!W54</f>
        <v>ｋＷｈ</v>
      </c>
      <c r="X53" s="999"/>
      <c r="Y53" s="999"/>
      <c r="Z53" s="999"/>
      <c r="AA53" s="999"/>
      <c r="AB53" s="405">
        <f>'1-1（発電）'!AB54</f>
        <v>0</v>
      </c>
      <c r="AC53" s="405">
        <f>'1-1（発電）'!AC54</f>
        <v>0</v>
      </c>
      <c r="AD53" s="405">
        <f>'1-1（発電）'!AD54</f>
        <v>0</v>
      </c>
      <c r="AE53" s="405">
        <f>'1-1（発電）'!AE54</f>
        <v>0</v>
      </c>
      <c r="AF53" s="405">
        <f>'1-1（発電）'!AF54</f>
        <v>0</v>
      </c>
      <c r="AG53" s="404">
        <f>'1-1（発電）'!AG54</f>
        <v>0</v>
      </c>
    </row>
    <row r="54" spans="1:35" ht="25.5" customHeight="1" thickBot="1">
      <c r="A54" s="377">
        <f>'1-1（発電）'!A55</f>
        <v>0</v>
      </c>
      <c r="B54" s="1008" t="str">
        <f>'1-1（発電）'!B55</f>
        <v>停電時出力</v>
      </c>
      <c r="C54" s="1008"/>
      <c r="D54" s="1008"/>
      <c r="E54" s="1008"/>
      <c r="F54" s="1008"/>
      <c r="G54" s="1008"/>
      <c r="H54" s="1008"/>
      <c r="I54" s="403">
        <f>'1-1（発電）'!I55</f>
        <v>0</v>
      </c>
      <c r="J54" s="1426">
        <f>'1-1（発電）'!J55</f>
        <v>0</v>
      </c>
      <c r="K54" s="1427"/>
      <c r="L54" s="1427"/>
      <c r="M54" s="1427"/>
      <c r="N54" s="1427"/>
      <c r="O54" s="1427"/>
      <c r="P54" s="1427"/>
      <c r="Q54" s="1427"/>
      <c r="R54" s="1427"/>
      <c r="S54" s="953" t="str">
        <f>'1-1（発電）'!S55</f>
        <v>Ｖ出力</v>
      </c>
      <c r="T54" s="953"/>
      <c r="U54" s="953"/>
      <c r="V54" s="1408">
        <f>'1-1（発電）'!V55</f>
        <v>0</v>
      </c>
      <c r="W54" s="1408"/>
      <c r="X54" s="1408"/>
      <c r="Y54" s="1408"/>
      <c r="Z54" s="1408"/>
      <c r="AA54" s="1408"/>
      <c r="AB54" s="1408"/>
      <c r="AC54" s="1408"/>
      <c r="AD54" s="953" t="str">
        <f>'1-1（発電）'!AD55</f>
        <v>ｋＶＡ</v>
      </c>
      <c r="AE54" s="953"/>
      <c r="AF54" s="953"/>
      <c r="AG54" s="1045"/>
    </row>
    <row r="55" spans="1:35" ht="25.5" customHeight="1">
      <c r="A55" s="963" t="str">
        <f>'1-1（発電）'!A56</f>
        <v>（９）蓄電設備の用途（太陽光発電と併設の場合）</v>
      </c>
      <c r="B55" s="964"/>
      <c r="C55" s="964"/>
      <c r="D55" s="964"/>
      <c r="E55" s="964"/>
      <c r="F55" s="964"/>
      <c r="G55" s="964"/>
      <c r="H55" s="964"/>
      <c r="I55" s="964"/>
      <c r="J55" s="964"/>
      <c r="K55" s="964"/>
      <c r="L55" s="964"/>
      <c r="M55" s="402">
        <f>'1-1（発電）'!M56</f>
        <v>0</v>
      </c>
      <c r="N55" s="402">
        <f>'1-1（発電）'!N56</f>
        <v>0</v>
      </c>
      <c r="O55" s="402">
        <f>'1-1（発電）'!O56</f>
        <v>0</v>
      </c>
      <c r="P55" s="402">
        <f>'1-1（発電）'!P56</f>
        <v>0</v>
      </c>
      <c r="Q55" s="402">
        <f>'1-1（発電）'!Q56</f>
        <v>0</v>
      </c>
      <c r="R55" s="402">
        <f>'1-1（発電）'!R56</f>
        <v>0</v>
      </c>
      <c r="S55" s="402">
        <f>'1-1（発電）'!S56</f>
        <v>0</v>
      </c>
      <c r="T55" s="402">
        <f>'1-1（発電）'!T56</f>
        <v>0</v>
      </c>
      <c r="U55" s="402">
        <f>'1-1（発電）'!U56</f>
        <v>0</v>
      </c>
      <c r="V55" s="402">
        <f>'1-1（発電）'!V56</f>
        <v>0</v>
      </c>
      <c r="W55" s="402">
        <f>'1-1（発電）'!W56</f>
        <v>0</v>
      </c>
      <c r="X55" s="402">
        <f>'1-1（発電）'!X56</f>
        <v>0</v>
      </c>
      <c r="Y55" s="402">
        <f>'1-1（発電）'!Y56</f>
        <v>0</v>
      </c>
      <c r="Z55" s="402">
        <f>'1-1（発電）'!Z56</f>
        <v>0</v>
      </c>
      <c r="AA55" s="402">
        <f>'1-1（発電）'!AA56</f>
        <v>0</v>
      </c>
      <c r="AB55" s="402">
        <f>'1-1（発電）'!AB56</f>
        <v>0</v>
      </c>
      <c r="AC55" s="402">
        <f>'1-1（発電）'!AC56</f>
        <v>0</v>
      </c>
      <c r="AD55" s="402">
        <f>'1-1（発電）'!AD56</f>
        <v>0</v>
      </c>
      <c r="AE55" s="402">
        <f>'1-1（発電）'!AE56</f>
        <v>0</v>
      </c>
      <c r="AF55" s="402">
        <f>'1-1（発電）'!AF56</f>
        <v>0</v>
      </c>
      <c r="AG55" s="401">
        <f>'1-1（発電）'!AG56</f>
        <v>0</v>
      </c>
    </row>
    <row r="56" spans="1:35" ht="25.5" customHeight="1">
      <c r="A56" s="1074" t="str">
        <f>'1-1（発電）'!A57</f>
        <v>平常時</v>
      </c>
      <c r="B56" s="1075"/>
      <c r="C56" s="1075"/>
      <c r="D56" s="1075"/>
      <c r="E56" s="1417"/>
      <c r="F56" s="1418">
        <f>'1-1（発電）'!F57</f>
        <v>0</v>
      </c>
      <c r="G56" s="1419"/>
      <c r="H56" s="1419"/>
      <c r="I56" s="1419"/>
      <c r="J56" s="1419"/>
      <c r="K56" s="1419"/>
      <c r="L56" s="1419"/>
      <c r="M56" s="1419"/>
      <c r="N56" s="1419"/>
      <c r="O56" s="1419"/>
      <c r="P56" s="1419"/>
      <c r="Q56" s="1419"/>
      <c r="R56" s="1419"/>
      <c r="S56" s="1419"/>
      <c r="T56" s="1419"/>
      <c r="U56" s="1419"/>
      <c r="V56" s="1419"/>
      <c r="W56" s="1419"/>
      <c r="X56" s="1419"/>
      <c r="Y56" s="1419"/>
      <c r="Z56" s="1419"/>
      <c r="AA56" s="1419"/>
      <c r="AB56" s="1419"/>
      <c r="AC56" s="1419"/>
      <c r="AD56" s="1419"/>
      <c r="AE56" s="1419"/>
      <c r="AF56" s="1419"/>
      <c r="AG56" s="1420"/>
    </row>
    <row r="57" spans="1:35" ht="25.5" customHeight="1" thickBot="1">
      <c r="A57" s="1027" t="str">
        <f>'1-1（発電）'!A58</f>
        <v>停電時</v>
      </c>
      <c r="B57" s="1028"/>
      <c r="C57" s="1028"/>
      <c r="D57" s="1028"/>
      <c r="E57" s="1421"/>
      <c r="F57" s="1422">
        <f>'1-1（発電）'!F58</f>
        <v>0</v>
      </c>
      <c r="G57" s="1423"/>
      <c r="H57" s="1423"/>
      <c r="I57" s="1423"/>
      <c r="J57" s="1423"/>
      <c r="K57" s="1423"/>
      <c r="L57" s="1423"/>
      <c r="M57" s="1423"/>
      <c r="N57" s="1423"/>
      <c r="O57" s="1423"/>
      <c r="P57" s="1423"/>
      <c r="Q57" s="1423"/>
      <c r="R57" s="1423"/>
      <c r="S57" s="1423"/>
      <c r="T57" s="1423"/>
      <c r="U57" s="1423"/>
      <c r="V57" s="1423"/>
      <c r="W57" s="1423"/>
      <c r="X57" s="1423"/>
      <c r="Y57" s="1423"/>
      <c r="Z57" s="1423"/>
      <c r="AA57" s="1423"/>
      <c r="AB57" s="1423"/>
      <c r="AC57" s="1423"/>
      <c r="AD57" s="1423"/>
      <c r="AE57" s="1423"/>
      <c r="AF57" s="1423"/>
      <c r="AG57" s="1424"/>
    </row>
    <row r="58" spans="1:35" ht="25.5" customHeight="1">
      <c r="A58" s="956" t="str">
        <f>'1-1（発電）'!A59</f>
        <v>（１０）設備設置工事等の概要</v>
      </c>
      <c r="B58" s="957"/>
      <c r="C58" s="957"/>
      <c r="D58" s="957"/>
      <c r="E58" s="957"/>
      <c r="F58" s="957"/>
      <c r="G58" s="957"/>
      <c r="H58" s="957"/>
      <c r="I58" s="957"/>
      <c r="J58" s="957"/>
      <c r="K58" s="957"/>
      <c r="L58" s="957"/>
      <c r="M58" s="957"/>
      <c r="N58" s="957"/>
      <c r="O58" s="957"/>
      <c r="P58" s="957"/>
      <c r="Q58" s="957"/>
      <c r="R58" s="957"/>
      <c r="S58" s="957"/>
      <c r="T58" s="957"/>
      <c r="U58" s="957"/>
      <c r="V58" s="957"/>
      <c r="W58" s="394">
        <f>'1-1（発電）'!W59</f>
        <v>0</v>
      </c>
      <c r="X58" s="394">
        <f>'1-1（発電）'!X59</f>
        <v>0</v>
      </c>
      <c r="Y58" s="394">
        <f>'1-1（発電）'!Y59</f>
        <v>0</v>
      </c>
      <c r="Z58" s="394">
        <f>'1-1（発電）'!Z59</f>
        <v>0</v>
      </c>
      <c r="AA58" s="394">
        <f>'1-1（発電）'!AA59</f>
        <v>0</v>
      </c>
      <c r="AB58" s="393">
        <f>'1-1（発電）'!AB59</f>
        <v>0</v>
      </c>
      <c r="AC58" s="393">
        <f>'1-1（発電）'!AC59</f>
        <v>0</v>
      </c>
      <c r="AD58" s="393">
        <f>'1-1（発電）'!AD59</f>
        <v>0</v>
      </c>
      <c r="AE58" s="393">
        <f>'1-1（発電）'!AE59</f>
        <v>0</v>
      </c>
      <c r="AF58" s="393">
        <f>'1-1（発電）'!AF59</f>
        <v>0</v>
      </c>
      <c r="AG58" s="341">
        <f>'1-1（発電）'!AG59</f>
        <v>0</v>
      </c>
    </row>
    <row r="59" spans="1:35" ht="25.5" customHeight="1">
      <c r="A59" s="391">
        <f>'1-1（発電）'!A60</f>
        <v>0</v>
      </c>
      <c r="B59" s="1030" t="str">
        <f>'1-1（発電）'!B60</f>
        <v>（建築、設備、土木等の工事ごとに記載すること）</v>
      </c>
      <c r="C59" s="1030"/>
      <c r="D59" s="1030"/>
      <c r="E59" s="1030"/>
      <c r="F59" s="1030"/>
      <c r="G59" s="1030"/>
      <c r="H59" s="1030"/>
      <c r="I59" s="1030"/>
      <c r="J59" s="1030"/>
      <c r="K59" s="1030"/>
      <c r="L59" s="1030"/>
      <c r="M59" s="1030"/>
      <c r="N59" s="1030"/>
      <c r="O59" s="1030"/>
      <c r="P59" s="1030"/>
      <c r="Q59" s="1030"/>
      <c r="R59" s="1030"/>
      <c r="S59" s="1030"/>
      <c r="T59" s="1030"/>
      <c r="U59" s="1030"/>
      <c r="V59" s="1030"/>
      <c r="W59" s="1030"/>
      <c r="X59" s="1030"/>
      <c r="Y59" s="1030"/>
      <c r="Z59" s="400">
        <f>'1-1（発電）'!Z60</f>
        <v>0</v>
      </c>
      <c r="AA59" s="400">
        <f>'1-1（発電）'!AA60</f>
        <v>0</v>
      </c>
      <c r="AB59" s="387">
        <f>'1-1（発電）'!AB60</f>
        <v>0</v>
      </c>
      <c r="AC59" s="387">
        <f>'1-1（発電）'!AC60</f>
        <v>0</v>
      </c>
      <c r="AD59" s="387">
        <f>'1-1（発電）'!AD60</f>
        <v>0</v>
      </c>
      <c r="AE59" s="387">
        <f>'1-1（発電）'!AE60</f>
        <v>0</v>
      </c>
      <c r="AF59" s="387">
        <f>'1-1（発電）'!AF60</f>
        <v>0</v>
      </c>
      <c r="AG59" s="386">
        <f>'1-1（発電）'!AG60</f>
        <v>0</v>
      </c>
    </row>
    <row r="60" spans="1:35" ht="25.5" customHeight="1" thickBot="1">
      <c r="A60" s="1392">
        <f>'1-1（発電）'!A61</f>
        <v>0</v>
      </c>
      <c r="B60" s="1393"/>
      <c r="C60" s="1393"/>
      <c r="D60" s="1393"/>
      <c r="E60" s="1393"/>
      <c r="F60" s="1393"/>
      <c r="G60" s="1393"/>
      <c r="H60" s="1393"/>
      <c r="I60" s="1393"/>
      <c r="J60" s="1393"/>
      <c r="K60" s="1393"/>
      <c r="L60" s="1393"/>
      <c r="M60" s="1393"/>
      <c r="N60" s="1393"/>
      <c r="O60" s="1393"/>
      <c r="P60" s="1393"/>
      <c r="Q60" s="1393"/>
      <c r="R60" s="1393"/>
      <c r="S60" s="1393"/>
      <c r="T60" s="1393"/>
      <c r="U60" s="1393"/>
      <c r="V60" s="1393"/>
      <c r="W60" s="1393"/>
      <c r="X60" s="1393"/>
      <c r="Y60" s="1393"/>
      <c r="Z60" s="1393"/>
      <c r="AA60" s="1393"/>
      <c r="AB60" s="1393"/>
      <c r="AC60" s="1393"/>
      <c r="AD60" s="1393"/>
      <c r="AE60" s="1393"/>
      <c r="AF60" s="1393"/>
      <c r="AG60" s="1394"/>
    </row>
    <row r="61" spans="1:35" ht="25.5" customHeight="1">
      <c r="A61" s="1000" t="str">
        <f>'1-1（発電）'!A62</f>
        <v>（１１）事業実施予定スケジュール</v>
      </c>
      <c r="B61" s="1001"/>
      <c r="C61" s="1001"/>
      <c r="D61" s="1001"/>
      <c r="E61" s="1001"/>
      <c r="F61" s="1001"/>
      <c r="G61" s="1001"/>
      <c r="H61" s="1001"/>
      <c r="I61" s="1001"/>
      <c r="J61" s="1001"/>
      <c r="K61" s="1001"/>
      <c r="L61" s="1001"/>
      <c r="M61" s="1001"/>
      <c r="N61" s="1001"/>
      <c r="O61" s="1001"/>
      <c r="P61" s="1001"/>
      <c r="Q61" s="1001"/>
      <c r="R61" s="1001"/>
      <c r="S61" s="1001"/>
      <c r="T61" s="1001"/>
      <c r="U61" s="1001"/>
      <c r="V61" s="1001"/>
      <c r="W61" s="399">
        <f>'1-1（発電）'!W62</f>
        <v>0</v>
      </c>
      <c r="X61" s="399">
        <f>'1-1（発電）'!X62</f>
        <v>0</v>
      </c>
      <c r="Y61" s="399">
        <f>'1-1（発電）'!Y62</f>
        <v>0</v>
      </c>
      <c r="Z61" s="399">
        <f>'1-1（発電）'!Z62</f>
        <v>0</v>
      </c>
      <c r="AA61" s="399">
        <f>'1-1（発電）'!AA62</f>
        <v>0</v>
      </c>
      <c r="AB61" s="267">
        <f>'1-1（発電）'!AB62</f>
        <v>0</v>
      </c>
      <c r="AC61" s="267">
        <f>'1-1（発電）'!AC62</f>
        <v>0</v>
      </c>
      <c r="AD61" s="267">
        <f>'1-1（発電）'!AD62</f>
        <v>0</v>
      </c>
      <c r="AE61" s="267">
        <f>'1-1（発電）'!AE62</f>
        <v>0</v>
      </c>
      <c r="AF61" s="267">
        <f>'1-1（発電）'!AF62</f>
        <v>0</v>
      </c>
      <c r="AG61" s="398">
        <f>'1-1（発電）'!AG62</f>
        <v>0</v>
      </c>
    </row>
    <row r="62" spans="1:35" ht="25.5" customHeight="1">
      <c r="A62" s="325">
        <f>'1-1（発電）'!A63</f>
        <v>0</v>
      </c>
      <c r="B62" s="384">
        <f>'1-1（発電）'!B63</f>
        <v>0</v>
      </c>
      <c r="C62" s="385">
        <f>'1-1（発電）'!C63</f>
        <v>0</v>
      </c>
      <c r="D62" s="775" t="str">
        <f>'1-1（発電）'!D63</f>
        <v>令和５年</v>
      </c>
      <c r="E62" s="776"/>
      <c r="F62" s="776"/>
      <c r="G62" s="776"/>
      <c r="H62" s="776"/>
      <c r="I62" s="776"/>
      <c r="J62" s="776"/>
      <c r="K62" s="776"/>
      <c r="L62" s="776"/>
      <c r="M62" s="776"/>
      <c r="N62" s="776"/>
      <c r="O62" s="776"/>
      <c r="P62" s="776"/>
      <c r="Q62" s="776"/>
      <c r="R62" s="776"/>
      <c r="S62" s="776"/>
      <c r="T62" s="776"/>
      <c r="U62" s="777"/>
      <c r="V62" s="778" t="str">
        <f>'1-1（発電）'!V63</f>
        <v>令和６年</v>
      </c>
      <c r="W62" s="779"/>
      <c r="X62" s="779"/>
      <c r="Y62" s="779"/>
      <c r="Z62" s="779"/>
      <c r="AA62" s="780"/>
      <c r="AB62" s="458">
        <f>'1-1（発電）'!AB63</f>
        <v>0</v>
      </c>
      <c r="AC62" s="1">
        <f>'1-1（発電）'!AC63</f>
        <v>0</v>
      </c>
      <c r="AD62" s="1">
        <f>'1-1（発電）'!AD63</f>
        <v>0</v>
      </c>
      <c r="AE62" s="1">
        <f>'1-1（発電）'!AE63</f>
        <v>0</v>
      </c>
      <c r="AF62" s="1">
        <f>'1-1（発電）'!AF63</f>
        <v>0</v>
      </c>
      <c r="AG62" s="326">
        <f>'1-1（発電）'!AG63</f>
        <v>0</v>
      </c>
    </row>
    <row r="63" spans="1:35" ht="25.5" customHeight="1">
      <c r="A63" s="325">
        <f>'1-1（発電）'!A64</f>
        <v>0</v>
      </c>
      <c r="B63" s="384">
        <f>'1-1（発電）'!B64</f>
        <v>0</v>
      </c>
      <c r="C63" s="385">
        <f>'1-1（発電）'!C64</f>
        <v>0</v>
      </c>
      <c r="D63" s="775">
        <f>'1-1（発電）'!D64</f>
        <v>4</v>
      </c>
      <c r="E63" s="777"/>
      <c r="F63" s="775">
        <f>'1-1（発電）'!F64</f>
        <v>5</v>
      </c>
      <c r="G63" s="777"/>
      <c r="H63" s="775">
        <f>'1-1（発電）'!H64</f>
        <v>6</v>
      </c>
      <c r="I63" s="777"/>
      <c r="J63" s="775">
        <f>'1-1（発電）'!J64</f>
        <v>7</v>
      </c>
      <c r="K63" s="777"/>
      <c r="L63" s="775">
        <f>'1-1（発電）'!L64</f>
        <v>8</v>
      </c>
      <c r="M63" s="777"/>
      <c r="N63" s="775">
        <f>'1-1（発電）'!N64</f>
        <v>9</v>
      </c>
      <c r="O63" s="777"/>
      <c r="P63" s="778">
        <f>'1-1（発電）'!P64</f>
        <v>10</v>
      </c>
      <c r="Q63" s="780"/>
      <c r="R63" s="778">
        <f>'1-1（発電）'!R64</f>
        <v>11</v>
      </c>
      <c r="S63" s="780"/>
      <c r="T63" s="778">
        <f>'1-1（発電）'!T64</f>
        <v>12</v>
      </c>
      <c r="U63" s="780"/>
      <c r="V63" s="778">
        <f>'1-1（発電）'!V64</f>
        <v>1</v>
      </c>
      <c r="W63" s="780"/>
      <c r="X63" s="775">
        <f>'1-1（発電）'!X64</f>
        <v>2</v>
      </c>
      <c r="Y63" s="777"/>
      <c r="Z63" s="775">
        <f>'1-1（発電）'!Z64</f>
        <v>3</v>
      </c>
      <c r="AA63" s="777"/>
      <c r="AB63" s="458">
        <f>'1-1（発電）'!AB64</f>
        <v>0</v>
      </c>
      <c r="AC63" s="1">
        <f>'1-1（発電）'!AC64</f>
        <v>0</v>
      </c>
      <c r="AD63" s="1">
        <f>'1-1（発電）'!AD64</f>
        <v>0</v>
      </c>
      <c r="AE63" s="1">
        <f>'1-1（発電）'!AE64</f>
        <v>0</v>
      </c>
      <c r="AF63" s="1">
        <f>'1-1（発電）'!AF64</f>
        <v>0</v>
      </c>
      <c r="AG63" s="326">
        <f>'1-1（発電）'!AG64</f>
        <v>0</v>
      </c>
    </row>
    <row r="64" spans="1:35" ht="25.5" customHeight="1">
      <c r="A64" s="325">
        <f>'1-1（発電）'!A65</f>
        <v>0</v>
      </c>
      <c r="B64" s="384">
        <f>'1-1（発電）'!B65</f>
        <v>0</v>
      </c>
      <c r="C64" s="385">
        <f>'1-1（発電）'!C65</f>
        <v>0</v>
      </c>
      <c r="D64" s="993">
        <f>'1-1（発電）'!D65</f>
        <v>0</v>
      </c>
      <c r="E64" s="994"/>
      <c r="F64" s="993">
        <f>'1-1（発電）'!F65</f>
        <v>0</v>
      </c>
      <c r="G64" s="994"/>
      <c r="H64" s="993">
        <f>'1-1（発電）'!H65</f>
        <v>0</v>
      </c>
      <c r="I64" s="994"/>
      <c r="J64" s="993">
        <f>'1-1（発電）'!J65</f>
        <v>0</v>
      </c>
      <c r="K64" s="994"/>
      <c r="L64" s="993">
        <f>'1-1（発電）'!L65</f>
        <v>0</v>
      </c>
      <c r="M64" s="994"/>
      <c r="N64" s="993">
        <f>'1-1（発電）'!N65</f>
        <v>0</v>
      </c>
      <c r="O64" s="994"/>
      <c r="P64" s="993">
        <f>'1-1（発電）'!P65</f>
        <v>0</v>
      </c>
      <c r="Q64" s="994"/>
      <c r="R64" s="993">
        <f>'1-1（発電）'!R65</f>
        <v>0</v>
      </c>
      <c r="S64" s="994"/>
      <c r="T64" s="993">
        <f>'1-1（発電）'!T65</f>
        <v>0</v>
      </c>
      <c r="U64" s="994"/>
      <c r="V64" s="993">
        <f>'1-1（発電）'!V65</f>
        <v>0</v>
      </c>
      <c r="W64" s="994"/>
      <c r="X64" s="993">
        <f>'1-1（発電）'!X65</f>
        <v>0</v>
      </c>
      <c r="Y64" s="994"/>
      <c r="Z64" s="993">
        <f>'1-1（発電）'!Z65</f>
        <v>0</v>
      </c>
      <c r="AA64" s="994"/>
      <c r="AB64" s="458">
        <f>'1-1（発電）'!AB65</f>
        <v>0</v>
      </c>
      <c r="AC64" s="1">
        <f>'1-1（発電）'!AC65</f>
        <v>0</v>
      </c>
      <c r="AD64" s="1">
        <f>'1-1（発電）'!AD65</f>
        <v>0</v>
      </c>
      <c r="AE64" s="1">
        <f>'1-1（発電）'!AE65</f>
        <v>0</v>
      </c>
      <c r="AF64" s="1">
        <f>'1-1（発電）'!AF65</f>
        <v>0</v>
      </c>
      <c r="AG64" s="326">
        <f>'1-1（発電）'!AG65</f>
        <v>0</v>
      </c>
    </row>
    <row r="65" spans="1:54" ht="25.5" customHeight="1">
      <c r="A65" s="325">
        <f>'1-1（発電）'!A66</f>
        <v>0</v>
      </c>
      <c r="B65" s="384">
        <f>'1-1（発電）'!B66</f>
        <v>0</v>
      </c>
      <c r="C65" s="385">
        <f>'1-1（発電）'!C66</f>
        <v>0</v>
      </c>
      <c r="D65" s="995"/>
      <c r="E65" s="996"/>
      <c r="F65" s="995"/>
      <c r="G65" s="996"/>
      <c r="H65" s="995"/>
      <c r="I65" s="996"/>
      <c r="J65" s="995"/>
      <c r="K65" s="996"/>
      <c r="L65" s="995"/>
      <c r="M65" s="996"/>
      <c r="N65" s="995"/>
      <c r="O65" s="996"/>
      <c r="P65" s="995"/>
      <c r="Q65" s="996"/>
      <c r="R65" s="995"/>
      <c r="S65" s="996"/>
      <c r="T65" s="995"/>
      <c r="U65" s="996"/>
      <c r="V65" s="995"/>
      <c r="W65" s="996"/>
      <c r="X65" s="995"/>
      <c r="Y65" s="996"/>
      <c r="Z65" s="995"/>
      <c r="AA65" s="996"/>
      <c r="AB65" s="458">
        <f>'1-1（発電）'!AB66</f>
        <v>0</v>
      </c>
      <c r="AC65" s="1">
        <f>'1-1（発電）'!AC66</f>
        <v>0</v>
      </c>
      <c r="AD65" s="1">
        <f>'1-1（発電）'!AD66</f>
        <v>0</v>
      </c>
      <c r="AE65" s="1">
        <f>'1-1（発電）'!AE66</f>
        <v>0</v>
      </c>
      <c r="AF65" s="1">
        <f>'1-1（発電）'!AF66</f>
        <v>0</v>
      </c>
      <c r="AG65" s="326">
        <f>'1-1（発電）'!AG66</f>
        <v>0</v>
      </c>
    </row>
    <row r="66" spans="1:54" ht="25.5" customHeight="1">
      <c r="A66" s="325">
        <f>'1-1（発電）'!A67</f>
        <v>0</v>
      </c>
      <c r="B66" s="384">
        <f>'1-1（発電）'!B67</f>
        <v>0</v>
      </c>
      <c r="C66" s="385">
        <f>'1-1（発電）'!C67</f>
        <v>0</v>
      </c>
      <c r="D66" s="995"/>
      <c r="E66" s="996"/>
      <c r="F66" s="995"/>
      <c r="G66" s="996"/>
      <c r="H66" s="995"/>
      <c r="I66" s="996"/>
      <c r="J66" s="995"/>
      <c r="K66" s="996"/>
      <c r="L66" s="995"/>
      <c r="M66" s="996"/>
      <c r="N66" s="995"/>
      <c r="O66" s="996"/>
      <c r="P66" s="995"/>
      <c r="Q66" s="996"/>
      <c r="R66" s="995"/>
      <c r="S66" s="996"/>
      <c r="T66" s="995"/>
      <c r="U66" s="996"/>
      <c r="V66" s="995"/>
      <c r="W66" s="996"/>
      <c r="X66" s="995"/>
      <c r="Y66" s="996"/>
      <c r="Z66" s="995"/>
      <c r="AA66" s="996"/>
      <c r="AB66" s="458">
        <f>'1-1（発電）'!AB67</f>
        <v>0</v>
      </c>
      <c r="AC66" s="1">
        <f>'1-1（発電）'!AC67</f>
        <v>0</v>
      </c>
      <c r="AD66" s="1">
        <f>'1-1（発電）'!AD67</f>
        <v>0</v>
      </c>
      <c r="AE66" s="1">
        <f>'1-1（発電）'!AE67</f>
        <v>0</v>
      </c>
      <c r="AF66" s="1">
        <f>'1-1（発電）'!AF67</f>
        <v>0</v>
      </c>
      <c r="AG66" s="326">
        <f>'1-1（発電）'!AG67</f>
        <v>0</v>
      </c>
    </row>
    <row r="67" spans="1:54" ht="25.5" customHeight="1">
      <c r="A67" s="325">
        <f>'1-1（発電）'!A68</f>
        <v>0</v>
      </c>
      <c r="B67" s="384">
        <f>'1-1（発電）'!B68</f>
        <v>0</v>
      </c>
      <c r="C67" s="385">
        <f>'1-1（発電）'!C68</f>
        <v>0</v>
      </c>
      <c r="D67" s="997"/>
      <c r="E67" s="998"/>
      <c r="F67" s="997"/>
      <c r="G67" s="998"/>
      <c r="H67" s="997"/>
      <c r="I67" s="998"/>
      <c r="J67" s="997"/>
      <c r="K67" s="998"/>
      <c r="L67" s="997"/>
      <c r="M67" s="998"/>
      <c r="N67" s="997"/>
      <c r="O67" s="998"/>
      <c r="P67" s="997"/>
      <c r="Q67" s="998"/>
      <c r="R67" s="997"/>
      <c r="S67" s="998"/>
      <c r="T67" s="997"/>
      <c r="U67" s="998"/>
      <c r="V67" s="997"/>
      <c r="W67" s="998"/>
      <c r="X67" s="997"/>
      <c r="Y67" s="998"/>
      <c r="Z67" s="997"/>
      <c r="AA67" s="998"/>
      <c r="AB67" s="458">
        <f>'1-1（発電）'!AB68</f>
        <v>0</v>
      </c>
      <c r="AC67" s="1">
        <f>'1-1（発電）'!AC68</f>
        <v>0</v>
      </c>
      <c r="AD67" s="1">
        <f>'1-1（発電）'!AD68</f>
        <v>0</v>
      </c>
      <c r="AE67" s="1">
        <f>'1-1（発電）'!AE68</f>
        <v>0</v>
      </c>
      <c r="AF67" s="1">
        <f>'1-1（発電）'!AF68</f>
        <v>0</v>
      </c>
      <c r="AG67" s="326">
        <f>'1-1（発電）'!AG68</f>
        <v>0</v>
      </c>
    </row>
    <row r="68" spans="1:54" ht="25.5" customHeight="1" thickBot="1">
      <c r="A68" s="276">
        <f>'1-1（発電）'!A69</f>
        <v>0</v>
      </c>
      <c r="B68" s="397">
        <f>'1-1（発電）'!B69</f>
        <v>0</v>
      </c>
      <c r="C68" s="397">
        <f>'1-1（発電）'!C69</f>
        <v>0</v>
      </c>
      <c r="D68" s="397">
        <f>'1-1（発電）'!D69</f>
        <v>0</v>
      </c>
      <c r="E68" s="397">
        <f>'1-1（発電）'!E69</f>
        <v>0</v>
      </c>
      <c r="F68" s="397">
        <f>'1-1（発電）'!F69</f>
        <v>0</v>
      </c>
      <c r="G68" s="397">
        <f>'1-1（発電）'!G69</f>
        <v>0</v>
      </c>
      <c r="H68" s="397">
        <f>'1-1（発電）'!H69</f>
        <v>0</v>
      </c>
      <c r="I68" s="397">
        <f>'1-1（発電）'!I69</f>
        <v>0</v>
      </c>
      <c r="J68" s="397">
        <f>'1-1（発電）'!J69</f>
        <v>0</v>
      </c>
      <c r="K68" s="397">
        <f>'1-1（発電）'!K69</f>
        <v>0</v>
      </c>
      <c r="L68" s="397">
        <f>'1-1（発電）'!L69</f>
        <v>0</v>
      </c>
      <c r="M68" s="397">
        <f>'1-1（発電）'!M69</f>
        <v>0</v>
      </c>
      <c r="N68" s="397">
        <f>'1-1（発電）'!N69</f>
        <v>0</v>
      </c>
      <c r="O68" s="397">
        <f>'1-1（発電）'!O69</f>
        <v>0</v>
      </c>
      <c r="P68" s="277">
        <f>'1-1（発電）'!P69</f>
        <v>0</v>
      </c>
      <c r="Q68" s="277">
        <f>'1-1（発電）'!Q69</f>
        <v>0</v>
      </c>
      <c r="R68" s="277">
        <f>'1-1（発電）'!R69</f>
        <v>0</v>
      </c>
      <c r="S68" s="277">
        <f>'1-1（発電）'!S69</f>
        <v>0</v>
      </c>
      <c r="T68" s="396">
        <f>'1-1（発電）'!T69</f>
        <v>0</v>
      </c>
      <c r="U68" s="396">
        <f>'1-1（発電）'!U69</f>
        <v>0</v>
      </c>
      <c r="V68" s="396">
        <f>'1-1（発電）'!V69</f>
        <v>0</v>
      </c>
      <c r="W68" s="396">
        <f>'1-1（発電）'!W69</f>
        <v>0</v>
      </c>
      <c r="X68" s="396">
        <f>'1-1（発電）'!X69</f>
        <v>0</v>
      </c>
      <c r="Y68" s="396">
        <f>'1-1（発電）'!Y69</f>
        <v>0</v>
      </c>
      <c r="Z68" s="396">
        <f>'1-1（発電）'!Z69</f>
        <v>0</v>
      </c>
      <c r="AA68" s="396">
        <f>'1-1（発電）'!AA69</f>
        <v>0</v>
      </c>
      <c r="AB68" s="277">
        <f>'1-1（発電）'!AB69</f>
        <v>0</v>
      </c>
      <c r="AC68" s="277">
        <f>'1-1（発電）'!AC69</f>
        <v>0</v>
      </c>
      <c r="AD68" s="277">
        <f>'1-1（発電）'!AD69</f>
        <v>0</v>
      </c>
      <c r="AE68" s="277">
        <f>'1-1（発電）'!AE69</f>
        <v>0</v>
      </c>
      <c r="AF68" s="277">
        <f>'1-1（発電）'!AF69</f>
        <v>0</v>
      </c>
      <c r="AG68" s="395">
        <f>'1-1（発電）'!AG69</f>
        <v>0</v>
      </c>
    </row>
    <row r="69" spans="1:54" ht="25.5" customHeight="1">
      <c r="A69" s="956" t="str">
        <f>'1-1（発電）'!A70</f>
        <v>（１２）事業費等</v>
      </c>
      <c r="B69" s="957"/>
      <c r="C69" s="957"/>
      <c r="D69" s="957"/>
      <c r="E69" s="957"/>
      <c r="F69" s="957"/>
      <c r="G69" s="957"/>
      <c r="H69" s="957"/>
      <c r="I69" s="957"/>
      <c r="J69" s="957"/>
      <c r="K69" s="957"/>
      <c r="L69" s="957"/>
      <c r="M69" s="957"/>
      <c r="N69" s="957"/>
      <c r="O69" s="957"/>
      <c r="P69" s="957"/>
      <c r="Q69" s="957"/>
      <c r="R69" s="957"/>
      <c r="S69" s="957"/>
      <c r="T69" s="957"/>
      <c r="U69" s="957"/>
      <c r="V69" s="957"/>
      <c r="W69" s="394">
        <f>'1-1（発電）'!W70</f>
        <v>0</v>
      </c>
      <c r="X69" s="394">
        <f>'1-1（発電）'!X70</f>
        <v>0</v>
      </c>
      <c r="Y69" s="394">
        <f>'1-1（発電）'!Y70</f>
        <v>0</v>
      </c>
      <c r="Z69" s="394">
        <f>'1-1（発電）'!Z70</f>
        <v>0</v>
      </c>
      <c r="AA69" s="394">
        <f>'1-1（発電）'!AA70</f>
        <v>0</v>
      </c>
      <c r="AB69" s="393">
        <f>'1-1（発電）'!AB70</f>
        <v>0</v>
      </c>
      <c r="AC69" s="393">
        <f>'1-1（発電）'!AC70</f>
        <v>0</v>
      </c>
      <c r="AD69" s="393">
        <f>'1-1（発電）'!AD70</f>
        <v>0</v>
      </c>
      <c r="AE69" s="393">
        <f>'1-1（発電）'!AE70</f>
        <v>0</v>
      </c>
      <c r="AF69" s="393">
        <f>'1-1（発電）'!AF70</f>
        <v>0</v>
      </c>
      <c r="AG69" s="341">
        <f>'1-1（発電）'!AG70</f>
        <v>0</v>
      </c>
    </row>
    <row r="70" spans="1:54" ht="25.5" customHeight="1">
      <c r="A70" s="240">
        <f>'1-1（発電）'!A71</f>
        <v>0</v>
      </c>
      <c r="B70" s="807" t="str">
        <f>'1-1（発電）'!B71</f>
        <v>事業費</v>
      </c>
      <c r="C70" s="807"/>
      <c r="D70" s="807"/>
      <c r="E70" s="807"/>
      <c r="F70" s="807"/>
      <c r="G70" s="807"/>
      <c r="H70" s="807"/>
      <c r="I70" s="807"/>
      <c r="J70" s="807"/>
      <c r="K70" s="807"/>
      <c r="L70" s="392">
        <f>'1-1（発電）'!L71</f>
        <v>0</v>
      </c>
      <c r="M70" s="1410">
        <f>'1-1（発電）'!M71</f>
        <v>0</v>
      </c>
      <c r="N70" s="1411"/>
      <c r="O70" s="1411"/>
      <c r="P70" s="1411"/>
      <c r="Q70" s="1411"/>
      <c r="R70" s="1411"/>
      <c r="S70" s="1411"/>
      <c r="T70" s="1411"/>
      <c r="U70" s="1411"/>
      <c r="V70" s="1411"/>
      <c r="W70" s="1411"/>
      <c r="X70" s="1029" t="str">
        <f>'1-1（発電）'!X71</f>
        <v>円（消費税抜き）</v>
      </c>
      <c r="Y70" s="1029"/>
      <c r="Z70" s="1029"/>
      <c r="AA70" s="1029"/>
      <c r="AB70" s="1029"/>
      <c r="AC70" s="1029"/>
      <c r="AD70" s="1029"/>
      <c r="AE70" s="1029"/>
      <c r="AF70" s="1029"/>
      <c r="AG70" s="247">
        <f>'1-1（発電）'!AG71</f>
        <v>0</v>
      </c>
    </row>
    <row r="71" spans="1:54" ht="25.5" customHeight="1">
      <c r="A71" s="240">
        <f>'1-1（発電）'!A72</f>
        <v>0</v>
      </c>
      <c r="B71" s="807" t="str">
        <f>'1-1（発電）'!B72</f>
        <v>補助対象経費</v>
      </c>
      <c r="C71" s="807"/>
      <c r="D71" s="807"/>
      <c r="E71" s="807"/>
      <c r="F71" s="807"/>
      <c r="G71" s="807"/>
      <c r="H71" s="807"/>
      <c r="I71" s="807"/>
      <c r="J71" s="807"/>
      <c r="K71" s="807"/>
      <c r="L71" s="392">
        <f>'1-1（発電）'!L72</f>
        <v>0</v>
      </c>
      <c r="M71" s="1410">
        <f>'1-1（発電）'!M72</f>
        <v>0</v>
      </c>
      <c r="N71" s="1411"/>
      <c r="O71" s="1411"/>
      <c r="P71" s="1411"/>
      <c r="Q71" s="1411"/>
      <c r="R71" s="1411"/>
      <c r="S71" s="1411"/>
      <c r="T71" s="1411"/>
      <c r="U71" s="1411"/>
      <c r="V71" s="1411"/>
      <c r="W71" s="1411"/>
      <c r="X71" s="1029" t="str">
        <f>'1-1（発電）'!X72</f>
        <v>円（消費税抜き）</v>
      </c>
      <c r="Y71" s="1029"/>
      <c r="Z71" s="1029"/>
      <c r="AA71" s="1029"/>
      <c r="AB71" s="1029"/>
      <c r="AC71" s="1029"/>
      <c r="AD71" s="1029"/>
      <c r="AE71" s="1029"/>
      <c r="AF71" s="1029"/>
      <c r="AG71" s="247">
        <f>'1-1（発電）'!AG72</f>
        <v>0</v>
      </c>
      <c r="AI71" s="369" t="s">
        <v>370</v>
      </c>
      <c r="AJ71" s="369"/>
      <c r="AK71" s="369"/>
      <c r="AL71" s="369"/>
      <c r="AM71" s="369"/>
      <c r="AN71" s="369"/>
      <c r="AO71" s="369"/>
      <c r="AP71" s="369"/>
      <c r="AQ71" s="369"/>
      <c r="AR71" s="369"/>
      <c r="AS71" s="369"/>
      <c r="AT71" s="369" t="str">
        <f>IF(M71=L82,"OK","NG")</f>
        <v>OK</v>
      </c>
    </row>
    <row r="72" spans="1:54" ht="27.75" customHeight="1">
      <c r="A72" s="859" t="e">
        <f>'1-1（発電）'!#REF!</f>
        <v>#REF!</v>
      </c>
      <c r="B72" s="1159"/>
      <c r="C72" s="1159"/>
      <c r="D72" s="1159"/>
      <c r="E72" s="1159"/>
      <c r="F72" s="1159"/>
      <c r="G72" s="1159"/>
      <c r="H72" s="1159"/>
      <c r="I72" s="1159"/>
      <c r="J72" s="1159"/>
      <c r="K72" s="1159"/>
      <c r="L72" s="1432"/>
      <c r="M72" s="1434" t="e">
        <f>'1-1（発電）'!#REF!</f>
        <v>#REF!</v>
      </c>
      <c r="N72" s="1435"/>
      <c r="O72" s="1435"/>
      <c r="P72" s="1435"/>
      <c r="Q72" s="1435"/>
      <c r="R72" s="1435"/>
      <c r="S72" s="1435"/>
      <c r="T72" s="1435"/>
      <c r="U72" s="1435"/>
      <c r="V72" s="1435"/>
      <c r="W72" s="1435"/>
      <c r="X72" s="1435"/>
      <c r="Y72" s="1435"/>
      <c r="Z72" s="1435"/>
      <c r="AA72" s="1435"/>
      <c r="AB72" s="1435"/>
      <c r="AC72" s="1435"/>
      <c r="AD72" s="1435"/>
      <c r="AE72" s="1435"/>
      <c r="AF72" s="1435"/>
      <c r="AG72" s="1436"/>
      <c r="AI72" s="369" t="s">
        <v>369</v>
      </c>
    </row>
    <row r="73" spans="1:54" ht="25.5" customHeight="1">
      <c r="A73" s="1135"/>
      <c r="B73" s="1160"/>
      <c r="C73" s="1160"/>
      <c r="D73" s="1160"/>
      <c r="E73" s="1160"/>
      <c r="F73" s="1160"/>
      <c r="G73" s="1160"/>
      <c r="H73" s="1160"/>
      <c r="I73" s="1160"/>
      <c r="J73" s="1160"/>
      <c r="K73" s="1160"/>
      <c r="L73" s="1433"/>
      <c r="M73" s="1437" t="e">
        <f>'1-1（発電）'!#REF!</f>
        <v>#REF!</v>
      </c>
      <c r="N73" s="1438"/>
      <c r="O73" s="1438"/>
      <c r="P73" s="1114" t="e">
        <f>'1-1（発電）'!#REF!</f>
        <v>#REF!</v>
      </c>
      <c r="Q73" s="1114"/>
      <c r="R73" s="1114"/>
      <c r="S73" s="1439" t="e">
        <f>'1-1（発電）'!#REF!</f>
        <v>#REF!</v>
      </c>
      <c r="T73" s="1439"/>
      <c r="U73" s="1114" t="e">
        <f>'1-1（発電）'!#REF!</f>
        <v>#REF!</v>
      </c>
      <c r="V73" s="1114"/>
      <c r="W73" s="1114"/>
      <c r="X73" s="1440" t="e">
        <f>'1-1（発電）'!#REF!</f>
        <v>#REF!</v>
      </c>
      <c r="Y73" s="1440"/>
      <c r="Z73" s="1440"/>
      <c r="AA73" s="1440"/>
      <c r="AB73" s="1440"/>
      <c r="AC73" s="389" t="e">
        <f>'1-1（発電）'!#REF!</f>
        <v>#REF!</v>
      </c>
      <c r="AD73" s="1123" t="e">
        <f>'1-1（発電）'!#REF!</f>
        <v>#REF!</v>
      </c>
      <c r="AE73" s="1123"/>
      <c r="AF73" s="1123"/>
      <c r="AG73" s="1124"/>
      <c r="AI73" s="369" t="s">
        <v>354</v>
      </c>
      <c r="AJ73" s="369"/>
    </row>
    <row r="74" spans="1:54" ht="25.5" customHeight="1">
      <c r="A74" s="388">
        <f>'1-1（発電）'!A79</f>
        <v>0</v>
      </c>
      <c r="B74" s="1026" t="str">
        <f>'1-1（発電）'!B79</f>
        <v>事業収支</v>
      </c>
      <c r="C74" s="1026"/>
      <c r="D74" s="1026"/>
      <c r="E74" s="1026"/>
      <c r="F74" s="1026"/>
      <c r="G74" s="1026"/>
      <c r="H74" s="1026"/>
      <c r="I74" s="1026"/>
      <c r="J74" s="1026"/>
      <c r="K74" s="1026"/>
      <c r="L74" s="387">
        <f>'1-1（発電）'!L79</f>
        <v>0</v>
      </c>
      <c r="M74" s="468">
        <f>'1-1（発電）'!M79</f>
        <v>0</v>
      </c>
      <c r="N74" s="468">
        <f>'1-1（発電）'!N79</f>
        <v>0</v>
      </c>
      <c r="O74" s="468">
        <f>'1-1（発電）'!O79</f>
        <v>0</v>
      </c>
      <c r="P74" s="387">
        <f>'1-1（発電）'!P79</f>
        <v>0</v>
      </c>
      <c r="Q74" s="387">
        <f>'1-1（発電）'!Q79</f>
        <v>0</v>
      </c>
      <c r="R74" s="387">
        <f>'1-1（発電）'!R79</f>
        <v>0</v>
      </c>
      <c r="S74" s="387">
        <f>'1-1（発電）'!S79</f>
        <v>0</v>
      </c>
      <c r="T74" s="400">
        <f>'1-1（発電）'!T79</f>
        <v>0</v>
      </c>
      <c r="U74" s="400">
        <f>'1-1（発電）'!U79</f>
        <v>0</v>
      </c>
      <c r="V74" s="400">
        <f>'1-1（発電）'!V79</f>
        <v>0</v>
      </c>
      <c r="W74" s="400">
        <f>'1-1（発電）'!W79</f>
        <v>0</v>
      </c>
      <c r="X74" s="400">
        <f>'1-1（発電）'!X79</f>
        <v>0</v>
      </c>
      <c r="Y74" s="400">
        <f>'1-1（発電）'!Y79</f>
        <v>0</v>
      </c>
      <c r="Z74" s="400">
        <f>'1-1（発電）'!Z79</f>
        <v>0</v>
      </c>
      <c r="AA74" s="400">
        <f>'1-1（発電）'!AA79</f>
        <v>0</v>
      </c>
      <c r="AB74" s="387">
        <f>'1-1（発電）'!AB79</f>
        <v>0</v>
      </c>
      <c r="AC74" s="387">
        <f>'1-1（発電）'!AC79</f>
        <v>0</v>
      </c>
      <c r="AD74" s="387">
        <f>'1-1（発電）'!AD79</f>
        <v>0</v>
      </c>
      <c r="AE74" s="387">
        <f>'1-1（発電）'!AE79</f>
        <v>0</v>
      </c>
      <c r="AF74" s="387">
        <f>'1-1（発電）'!AF79</f>
        <v>0</v>
      </c>
      <c r="AG74" s="386">
        <f>'1-1（発電）'!AG79</f>
        <v>0</v>
      </c>
      <c r="AI74" s="369"/>
      <c r="AJ74" s="369">
        <v>7</v>
      </c>
      <c r="AK74" s="369" t="s">
        <v>365</v>
      </c>
      <c r="AL74" s="369"/>
      <c r="AM74" s="369"/>
      <c r="AN74" s="369"/>
      <c r="AO74" s="369"/>
      <c r="AP74" s="369" t="s">
        <v>364</v>
      </c>
      <c r="AQ74" s="369"/>
      <c r="AR74" s="369" t="s">
        <v>366</v>
      </c>
      <c r="AS74" s="369"/>
      <c r="AT74" s="369"/>
      <c r="AU74" s="369"/>
      <c r="AV74" s="369"/>
      <c r="AW74" s="369"/>
      <c r="AY74" s="471" t="s">
        <v>592</v>
      </c>
      <c r="AZ74" s="471"/>
      <c r="BA74" s="471"/>
      <c r="BB74" s="471"/>
    </row>
    <row r="75" spans="1:54" ht="25.5" customHeight="1" thickBot="1">
      <c r="A75" s="325" t="str">
        <f>'1-1（発電）'!A80</f>
        <v>収　入</v>
      </c>
      <c r="C75" s="5"/>
      <c r="D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473"/>
      <c r="AI75" s="369"/>
      <c r="AJ75" s="369">
        <v>10</v>
      </c>
      <c r="AK75" s="369" t="s">
        <v>365</v>
      </c>
      <c r="AL75" s="369"/>
      <c r="AM75" s="369"/>
      <c r="AN75" s="369"/>
      <c r="AO75" s="369"/>
      <c r="AP75" s="369" t="s">
        <v>364</v>
      </c>
      <c r="AQ75" s="369"/>
      <c r="AR75" s="369" t="s">
        <v>363</v>
      </c>
      <c r="AS75" s="369"/>
      <c r="AT75" s="369"/>
      <c r="AU75" s="369"/>
      <c r="AV75" s="369"/>
      <c r="AW75" s="369"/>
      <c r="AY75" s="471" t="s">
        <v>593</v>
      </c>
      <c r="AZ75" s="471"/>
      <c r="BA75" s="471"/>
      <c r="BB75" s="471"/>
    </row>
    <row r="76" spans="1:54" ht="25.5" customHeight="1">
      <c r="A76" s="848" t="str">
        <f>'1-1（発電）'!A81</f>
        <v>区　分</v>
      </c>
      <c r="B76" s="849"/>
      <c r="C76" s="849"/>
      <c r="D76" s="849"/>
      <c r="E76" s="849"/>
      <c r="F76" s="849"/>
      <c r="G76" s="849"/>
      <c r="H76" s="849"/>
      <c r="I76" s="850"/>
      <c r="J76" s="851" t="str">
        <f>'1-1（発電）'!J81</f>
        <v>予　算　額</v>
      </c>
      <c r="K76" s="849"/>
      <c r="L76" s="849"/>
      <c r="M76" s="849"/>
      <c r="N76" s="849"/>
      <c r="O76" s="849"/>
      <c r="P76" s="849"/>
      <c r="Q76" s="849"/>
      <c r="R76" s="850"/>
      <c r="S76" s="851" t="str">
        <f>'1-1（発電）'!S81</f>
        <v>摘要（算出根拠等）</v>
      </c>
      <c r="T76" s="849"/>
      <c r="U76" s="849"/>
      <c r="V76" s="849"/>
      <c r="W76" s="849"/>
      <c r="X76" s="849"/>
      <c r="Y76" s="849"/>
      <c r="Z76" s="849"/>
      <c r="AA76" s="849"/>
      <c r="AB76" s="849"/>
      <c r="AC76" s="849"/>
      <c r="AD76" s="849"/>
      <c r="AE76" s="849"/>
      <c r="AF76" s="849"/>
      <c r="AG76" s="852"/>
      <c r="AI76" s="369"/>
      <c r="AJ76" s="369"/>
      <c r="AK76" s="369"/>
      <c r="AL76" s="369"/>
      <c r="AM76" s="369"/>
      <c r="AN76" s="369"/>
      <c r="AO76" s="369"/>
      <c r="AP76" s="369"/>
      <c r="AQ76" s="369"/>
      <c r="AR76" s="369"/>
      <c r="AS76" s="369"/>
      <c r="AT76" s="369"/>
      <c r="AU76" s="369"/>
      <c r="AV76" s="369"/>
      <c r="AW76" s="369"/>
    </row>
    <row r="77" spans="1:54" ht="25.5" customHeight="1">
      <c r="A77" s="240">
        <f>'1-1（発電）'!A82</f>
        <v>0</v>
      </c>
      <c r="B77" s="826" t="str">
        <f>'1-1（発電）'!B82</f>
        <v>自己資金</v>
      </c>
      <c r="C77" s="826"/>
      <c r="D77" s="826"/>
      <c r="E77" s="826"/>
      <c r="F77" s="826"/>
      <c r="G77" s="826"/>
      <c r="H77" s="826"/>
      <c r="I77" s="241">
        <f>'1-1（発電）'!I82</f>
        <v>0</v>
      </c>
      <c r="J77" s="1441">
        <f>'1-1（発電）'!J82</f>
        <v>0</v>
      </c>
      <c r="K77" s="1442"/>
      <c r="L77" s="1442"/>
      <c r="M77" s="1442"/>
      <c r="N77" s="1442"/>
      <c r="O77" s="1442"/>
      <c r="P77" s="1442"/>
      <c r="Q77" s="1442"/>
      <c r="R77" s="1443"/>
      <c r="S77" s="1444">
        <f>'1-1（発電）'!S82</f>
        <v>0</v>
      </c>
      <c r="T77" s="1445"/>
      <c r="U77" s="1445"/>
      <c r="V77" s="1445"/>
      <c r="W77" s="1445"/>
      <c r="X77" s="1445"/>
      <c r="Y77" s="1445"/>
      <c r="Z77" s="1445"/>
      <c r="AA77" s="1445"/>
      <c r="AB77" s="1445"/>
      <c r="AC77" s="1445"/>
      <c r="AD77" s="1445"/>
      <c r="AE77" s="1445"/>
      <c r="AF77" s="1445"/>
      <c r="AG77" s="1446"/>
    </row>
    <row r="78" spans="1:54" ht="25.5" customHeight="1">
      <c r="A78" s="240">
        <f>'1-1（発電）'!A83</f>
        <v>0</v>
      </c>
      <c r="B78" s="826" t="str">
        <f>'1-1（発電）'!B83</f>
        <v>借 入 金</v>
      </c>
      <c r="C78" s="826"/>
      <c r="D78" s="826"/>
      <c r="E78" s="826"/>
      <c r="F78" s="826"/>
      <c r="G78" s="826"/>
      <c r="H78" s="826"/>
      <c r="I78" s="241">
        <f>'1-1（発電）'!I83</f>
        <v>0</v>
      </c>
      <c r="J78" s="1441">
        <f>'1-1（発電）'!J83</f>
        <v>0</v>
      </c>
      <c r="K78" s="1442"/>
      <c r="L78" s="1442"/>
      <c r="M78" s="1442"/>
      <c r="N78" s="1442"/>
      <c r="O78" s="1442"/>
      <c r="P78" s="1442"/>
      <c r="Q78" s="1442"/>
      <c r="R78" s="1443"/>
      <c r="S78" s="1444">
        <f>'1-1（発電）'!S83</f>
        <v>0</v>
      </c>
      <c r="T78" s="1445"/>
      <c r="U78" s="1445"/>
      <c r="V78" s="1445"/>
      <c r="W78" s="1445"/>
      <c r="X78" s="1445"/>
      <c r="Y78" s="1445"/>
      <c r="Z78" s="1445"/>
      <c r="AA78" s="1445"/>
      <c r="AB78" s="1445"/>
      <c r="AC78" s="1445"/>
      <c r="AD78" s="1445"/>
      <c r="AE78" s="1445"/>
      <c r="AF78" s="1445"/>
      <c r="AG78" s="1446"/>
    </row>
    <row r="79" spans="1:54" ht="25.5" customHeight="1">
      <c r="A79" s="240">
        <f>'1-1（発電）'!A84</f>
        <v>0</v>
      </c>
      <c r="B79" s="826" t="str">
        <f>'1-1（発電）'!B84</f>
        <v>県補助金</v>
      </c>
      <c r="C79" s="826"/>
      <c r="D79" s="826"/>
      <c r="E79" s="826"/>
      <c r="F79" s="826"/>
      <c r="G79" s="826"/>
      <c r="H79" s="826"/>
      <c r="I79" s="241">
        <f>'1-1（発電）'!I84</f>
        <v>0</v>
      </c>
      <c r="J79" s="1447">
        <f>'1-1（発電）'!J84</f>
        <v>0</v>
      </c>
      <c r="K79" s="1448"/>
      <c r="L79" s="1448"/>
      <c r="M79" s="1448"/>
      <c r="N79" s="1448"/>
      <c r="O79" s="1448"/>
      <c r="P79" s="1448"/>
      <c r="Q79" s="1448"/>
      <c r="R79" s="1449"/>
      <c r="S79" s="1444">
        <f>'1-1（発電）'!S84</f>
        <v>0</v>
      </c>
      <c r="T79" s="1445"/>
      <c r="U79" s="1445"/>
      <c r="V79" s="1445"/>
      <c r="W79" s="1445"/>
      <c r="X79" s="1445"/>
      <c r="Y79" s="1445"/>
      <c r="Z79" s="1445"/>
      <c r="AA79" s="1445"/>
      <c r="AB79" s="1445"/>
      <c r="AC79" s="1445"/>
      <c r="AD79" s="1445"/>
      <c r="AE79" s="1445"/>
      <c r="AF79" s="1445"/>
      <c r="AG79" s="1446"/>
    </row>
    <row r="80" spans="1:54" ht="25.5" customHeight="1">
      <c r="A80" s="240">
        <f>'1-1（発電）'!A85</f>
        <v>0</v>
      </c>
      <c r="B80" s="826" t="str">
        <f>'1-1（発電）'!B85</f>
        <v>他の補助金</v>
      </c>
      <c r="C80" s="826"/>
      <c r="D80" s="826"/>
      <c r="E80" s="826"/>
      <c r="F80" s="826"/>
      <c r="G80" s="826"/>
      <c r="H80" s="826"/>
      <c r="I80" s="241">
        <f>'1-1（発電）'!I85</f>
        <v>0</v>
      </c>
      <c r="J80" s="1441">
        <f>'1-1（発電）'!J85</f>
        <v>0</v>
      </c>
      <c r="K80" s="1442"/>
      <c r="L80" s="1442"/>
      <c r="M80" s="1442"/>
      <c r="N80" s="1442"/>
      <c r="O80" s="1442"/>
      <c r="P80" s="1442"/>
      <c r="Q80" s="1442"/>
      <c r="R80" s="1443"/>
      <c r="S80" s="1444">
        <f>'1-1（発電）'!S85</f>
        <v>0</v>
      </c>
      <c r="T80" s="1445"/>
      <c r="U80" s="1445"/>
      <c r="V80" s="1445"/>
      <c r="W80" s="1445"/>
      <c r="X80" s="1445"/>
      <c r="Y80" s="1445"/>
      <c r="Z80" s="1445"/>
      <c r="AA80" s="1445"/>
      <c r="AB80" s="1445"/>
      <c r="AC80" s="1445"/>
      <c r="AD80" s="1445"/>
      <c r="AE80" s="1445"/>
      <c r="AF80" s="1445"/>
      <c r="AG80" s="1446"/>
    </row>
    <row r="81" spans="1:36" ht="25.5" customHeight="1">
      <c r="A81" s="240" t="e">
        <f>'1-1（発電）'!#REF!</f>
        <v>#REF!</v>
      </c>
      <c r="B81" s="826" t="e">
        <f>'1-1（発電）'!#REF!</f>
        <v>#REF!</v>
      </c>
      <c r="C81" s="826"/>
      <c r="D81" s="826"/>
      <c r="E81" s="826"/>
      <c r="F81" s="826"/>
      <c r="G81" s="826"/>
      <c r="H81" s="826"/>
      <c r="I81" s="241" t="e">
        <f>'1-1（発電）'!#REF!</f>
        <v>#REF!</v>
      </c>
      <c r="J81" s="1447" t="e">
        <f>'1-1（発電）'!#REF!</f>
        <v>#REF!</v>
      </c>
      <c r="K81" s="1448"/>
      <c r="L81" s="1448"/>
      <c r="M81" s="1448"/>
      <c r="N81" s="1448"/>
      <c r="O81" s="1448"/>
      <c r="P81" s="1448"/>
      <c r="Q81" s="1448"/>
      <c r="R81" s="1449"/>
      <c r="S81" s="1444" t="e">
        <f>'1-1（発電）'!#REF!</f>
        <v>#REF!</v>
      </c>
      <c r="T81" s="1445"/>
      <c r="U81" s="1445"/>
      <c r="V81" s="1445"/>
      <c r="W81" s="1445"/>
      <c r="X81" s="1445"/>
      <c r="Y81" s="1445"/>
      <c r="Z81" s="1445"/>
      <c r="AA81" s="1445"/>
      <c r="AB81" s="1445"/>
      <c r="AC81" s="1445"/>
      <c r="AD81" s="1445"/>
      <c r="AE81" s="1445"/>
      <c r="AF81" s="1445"/>
      <c r="AG81" s="1446"/>
      <c r="AJ81" s="382"/>
    </row>
    <row r="82" spans="1:36" ht="25.5" customHeight="1" thickBot="1">
      <c r="A82" s="781" t="str">
        <f>'1-1（発電）'!A86</f>
        <v>計</v>
      </c>
      <c r="B82" s="782"/>
      <c r="C82" s="782"/>
      <c r="D82" s="782"/>
      <c r="E82" s="782"/>
      <c r="F82" s="782"/>
      <c r="G82" s="782"/>
      <c r="H82" s="782"/>
      <c r="I82" s="783"/>
      <c r="J82" s="1450">
        <f>'1-1（発電）'!J86</f>
        <v>0</v>
      </c>
      <c r="K82" s="1451"/>
      <c r="L82" s="1451"/>
      <c r="M82" s="1451"/>
      <c r="N82" s="1451"/>
      <c r="O82" s="1451"/>
      <c r="P82" s="1451"/>
      <c r="Q82" s="1451"/>
      <c r="R82" s="1452"/>
      <c r="S82" s="1453">
        <f>'1-1（発電）'!S86</f>
        <v>0</v>
      </c>
      <c r="T82" s="1454"/>
      <c r="U82" s="1454"/>
      <c r="V82" s="1454"/>
      <c r="W82" s="1454"/>
      <c r="X82" s="1454"/>
      <c r="Y82" s="1454"/>
      <c r="Z82" s="1454"/>
      <c r="AA82" s="1454"/>
      <c r="AB82" s="1454"/>
      <c r="AC82" s="1454"/>
      <c r="AD82" s="1454"/>
      <c r="AE82" s="1454"/>
      <c r="AF82" s="1454"/>
      <c r="AG82" s="1455"/>
      <c r="AJ82" s="382"/>
    </row>
    <row r="83" spans="1:36" s="28" customFormat="1" ht="25.5" customHeight="1">
      <c r="A83" s="325">
        <f>'1-1（発電）'!A87</f>
        <v>0</v>
      </c>
      <c r="B83" s="1">
        <f>'1-1（発電）'!B87</f>
        <v>0</v>
      </c>
      <c r="C83" s="1">
        <f>'1-1（発電）'!C87</f>
        <v>0</v>
      </c>
      <c r="D83" s="1">
        <f>'1-1（発電）'!D87</f>
        <v>0</v>
      </c>
      <c r="E83" s="1">
        <f>'1-1（発電）'!E87</f>
        <v>0</v>
      </c>
      <c r="F83" s="1">
        <f>'1-1（発電）'!F87</f>
        <v>0</v>
      </c>
      <c r="G83" s="1">
        <f>'1-1（発電）'!G87</f>
        <v>0</v>
      </c>
      <c r="H83" s="1">
        <f>'1-1（発電）'!H87</f>
        <v>0</v>
      </c>
      <c r="I83" s="1">
        <f>'1-1（発電）'!I87</f>
        <v>0</v>
      </c>
      <c r="J83" s="1">
        <f>'1-1（発電）'!J87</f>
        <v>0</v>
      </c>
      <c r="K83" s="1">
        <f>'1-1（発電）'!K87</f>
        <v>0</v>
      </c>
      <c r="L83" s="1">
        <f>'1-1（発電）'!L87</f>
        <v>0</v>
      </c>
      <c r="M83" s="1">
        <f>'1-1（発電）'!M87</f>
        <v>0</v>
      </c>
      <c r="N83" s="1">
        <f>'1-1（発電）'!N87</f>
        <v>0</v>
      </c>
      <c r="O83" s="1">
        <f>'1-1（発電）'!O87</f>
        <v>0</v>
      </c>
      <c r="P83" s="1">
        <f>'1-1（発電）'!P87</f>
        <v>0</v>
      </c>
      <c r="Q83" s="1">
        <f>'1-1（発電）'!Q87</f>
        <v>0</v>
      </c>
      <c r="R83" s="1">
        <f>'1-1（発電）'!R87</f>
        <v>0</v>
      </c>
      <c r="S83" s="1">
        <f>'1-1（発電）'!S87</f>
        <v>0</v>
      </c>
      <c r="T83" s="1">
        <f>'1-1（発電）'!T87</f>
        <v>0</v>
      </c>
      <c r="U83" s="1">
        <f>'1-1（発電）'!U87</f>
        <v>0</v>
      </c>
      <c r="V83" s="1">
        <f>'1-1（発電）'!V87</f>
        <v>0</v>
      </c>
      <c r="W83" s="1">
        <f>'1-1（発電）'!W87</f>
        <v>0</v>
      </c>
      <c r="X83" s="1">
        <f>'1-1（発電）'!X87</f>
        <v>0</v>
      </c>
      <c r="Y83" s="1">
        <f>'1-1（発電）'!Y87</f>
        <v>0</v>
      </c>
      <c r="Z83" s="1">
        <f>'1-1（発電）'!Z87</f>
        <v>0</v>
      </c>
      <c r="AA83" s="1">
        <f>'1-1（発電）'!AA87</f>
        <v>0</v>
      </c>
      <c r="AB83" s="1">
        <f>'1-1（発電）'!AB87</f>
        <v>0</v>
      </c>
      <c r="AC83" s="1">
        <f>'1-1（発電）'!AC87</f>
        <v>0</v>
      </c>
      <c r="AD83" s="1">
        <f>'1-1（発電）'!AD87</f>
        <v>0</v>
      </c>
      <c r="AE83" s="1">
        <f>'1-1（発電）'!AE87</f>
        <v>0</v>
      </c>
      <c r="AF83" s="1">
        <f>'1-1（発電）'!AF87</f>
        <v>0</v>
      </c>
      <c r="AG83" s="326">
        <f>'1-1（発電）'!AG87</f>
        <v>0</v>
      </c>
    </row>
    <row r="84" spans="1:36" s="28" customFormat="1" ht="19.5" customHeight="1" thickBot="1">
      <c r="A84" s="325" t="str">
        <f>'1-1（発電）'!A88</f>
        <v>支　出</v>
      </c>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473"/>
    </row>
    <row r="85" spans="1:36" s="28" customFormat="1" ht="19.5" customHeight="1">
      <c r="A85" s="848" t="str">
        <f>'1-1（発電）'!A89</f>
        <v>区　分</v>
      </c>
      <c r="B85" s="849"/>
      <c r="C85" s="849"/>
      <c r="D85" s="849"/>
      <c r="E85" s="850"/>
      <c r="F85" s="851" t="str">
        <f>'1-1（発電）'!F89</f>
        <v>細目</v>
      </c>
      <c r="G85" s="849"/>
      <c r="H85" s="849"/>
      <c r="I85" s="849"/>
      <c r="J85" s="850"/>
      <c r="K85" s="851" t="str">
        <f>'1-1（発電）'!K89</f>
        <v>予算額</v>
      </c>
      <c r="L85" s="849"/>
      <c r="M85" s="849"/>
      <c r="N85" s="849"/>
      <c r="O85" s="849"/>
      <c r="P85" s="849"/>
      <c r="Q85" s="850"/>
      <c r="R85" s="851" t="str">
        <f>'1-1（発電）'!R89</f>
        <v>うち補助対象経費</v>
      </c>
      <c r="S85" s="849"/>
      <c r="T85" s="849"/>
      <c r="U85" s="849"/>
      <c r="V85" s="849"/>
      <c r="W85" s="849"/>
      <c r="X85" s="850"/>
      <c r="Y85" s="851" t="str">
        <f>'1-1（発電）'!Y89</f>
        <v>摘要（算出根拠等）</v>
      </c>
      <c r="Z85" s="849"/>
      <c r="AA85" s="849"/>
      <c r="AB85" s="849"/>
      <c r="AC85" s="849"/>
      <c r="AD85" s="849"/>
      <c r="AE85" s="849"/>
      <c r="AF85" s="849"/>
      <c r="AG85" s="852"/>
    </row>
    <row r="86" spans="1:36" s="28" customFormat="1" ht="19.5" customHeight="1">
      <c r="A86" s="1456">
        <f>'1-1（発電）'!A90</f>
        <v>0</v>
      </c>
      <c r="B86" s="1457"/>
      <c r="C86" s="1457"/>
      <c r="D86" s="1457"/>
      <c r="E86" s="1458"/>
      <c r="F86" s="1459">
        <f>'1-1（発電）'!F90</f>
        <v>0</v>
      </c>
      <c r="G86" s="1457"/>
      <c r="H86" s="1457"/>
      <c r="I86" s="1457"/>
      <c r="J86" s="1458"/>
      <c r="K86" s="1460">
        <f>'1-1（発電）'!K90</f>
        <v>0</v>
      </c>
      <c r="L86" s="1461"/>
      <c r="M86" s="1461"/>
      <c r="N86" s="1461"/>
      <c r="O86" s="1461"/>
      <c r="P86" s="1461"/>
      <c r="Q86" s="1462"/>
      <c r="R86" s="1460">
        <f>'1-1（発電）'!R90</f>
        <v>0</v>
      </c>
      <c r="S86" s="1461"/>
      <c r="T86" s="1461"/>
      <c r="U86" s="1461"/>
      <c r="V86" s="1461"/>
      <c r="W86" s="1461"/>
      <c r="X86" s="1462"/>
      <c r="Y86" s="1444">
        <f>'1-1（発電）'!Y90</f>
        <v>0</v>
      </c>
      <c r="Z86" s="1445"/>
      <c r="AA86" s="1445"/>
      <c r="AB86" s="1445"/>
      <c r="AC86" s="1445"/>
      <c r="AD86" s="1445"/>
      <c r="AE86" s="1445"/>
      <c r="AF86" s="1445"/>
      <c r="AG86" s="1446"/>
    </row>
    <row r="87" spans="1:36" s="28" customFormat="1" ht="19.5" customHeight="1">
      <c r="A87" s="1456">
        <f>'1-1（発電）'!A91</f>
        <v>0</v>
      </c>
      <c r="B87" s="1457"/>
      <c r="C87" s="1457"/>
      <c r="D87" s="1457"/>
      <c r="E87" s="1458"/>
      <c r="F87" s="1459">
        <f>'1-1（発電）'!F91</f>
        <v>0</v>
      </c>
      <c r="G87" s="1457"/>
      <c r="H87" s="1457"/>
      <c r="I87" s="1457"/>
      <c r="J87" s="1458"/>
      <c r="K87" s="1460">
        <f>'1-1（発電）'!K91</f>
        <v>0</v>
      </c>
      <c r="L87" s="1461"/>
      <c r="M87" s="1461"/>
      <c r="N87" s="1461"/>
      <c r="O87" s="1461"/>
      <c r="P87" s="1461"/>
      <c r="Q87" s="1462"/>
      <c r="R87" s="1460">
        <f>'1-1（発電）'!R91</f>
        <v>0</v>
      </c>
      <c r="S87" s="1461"/>
      <c r="T87" s="1461"/>
      <c r="U87" s="1461"/>
      <c r="V87" s="1461"/>
      <c r="W87" s="1461"/>
      <c r="X87" s="1462"/>
      <c r="Y87" s="1444">
        <f>'1-1（発電）'!Y91</f>
        <v>0</v>
      </c>
      <c r="Z87" s="1445"/>
      <c r="AA87" s="1445"/>
      <c r="AB87" s="1445"/>
      <c r="AC87" s="1445"/>
      <c r="AD87" s="1445"/>
      <c r="AE87" s="1445"/>
      <c r="AF87" s="1445"/>
      <c r="AG87" s="1446"/>
    </row>
    <row r="88" spans="1:36" s="28" customFormat="1" ht="19.5" customHeight="1">
      <c r="A88" s="1456">
        <f>'1-1（発電）'!A92</f>
        <v>0</v>
      </c>
      <c r="B88" s="1457"/>
      <c r="C88" s="1457"/>
      <c r="D88" s="1457"/>
      <c r="E88" s="1458"/>
      <c r="F88" s="1459">
        <f>'1-1（発電）'!F92</f>
        <v>0</v>
      </c>
      <c r="G88" s="1457"/>
      <c r="H88" s="1457"/>
      <c r="I88" s="1457"/>
      <c r="J88" s="1458"/>
      <c r="K88" s="1460">
        <f>'1-1（発電）'!K92</f>
        <v>0</v>
      </c>
      <c r="L88" s="1461"/>
      <c r="M88" s="1461"/>
      <c r="N88" s="1461"/>
      <c r="O88" s="1461"/>
      <c r="P88" s="1461"/>
      <c r="Q88" s="1462"/>
      <c r="R88" s="1460">
        <f>'1-1（発電）'!R92</f>
        <v>0</v>
      </c>
      <c r="S88" s="1461"/>
      <c r="T88" s="1461"/>
      <c r="U88" s="1461"/>
      <c r="V88" s="1461"/>
      <c r="W88" s="1461"/>
      <c r="X88" s="1462"/>
      <c r="Y88" s="1444">
        <f>'1-1（発電）'!Y92</f>
        <v>0</v>
      </c>
      <c r="Z88" s="1445"/>
      <c r="AA88" s="1445"/>
      <c r="AB88" s="1445"/>
      <c r="AC88" s="1445"/>
      <c r="AD88" s="1445"/>
      <c r="AE88" s="1445"/>
      <c r="AF88" s="1445"/>
      <c r="AG88" s="1446"/>
    </row>
    <row r="89" spans="1:36" s="28" customFormat="1" ht="19.5" customHeight="1">
      <c r="A89" s="1456">
        <f>'1-1（発電）'!A93</f>
        <v>0</v>
      </c>
      <c r="B89" s="1457"/>
      <c r="C89" s="1457"/>
      <c r="D89" s="1457"/>
      <c r="E89" s="1458"/>
      <c r="F89" s="1459">
        <f>'1-1（発電）'!F93</f>
        <v>0</v>
      </c>
      <c r="G89" s="1457"/>
      <c r="H89" s="1457"/>
      <c r="I89" s="1457"/>
      <c r="J89" s="1458"/>
      <c r="K89" s="1460">
        <f>'1-1（発電）'!K93</f>
        <v>0</v>
      </c>
      <c r="L89" s="1461"/>
      <c r="M89" s="1461"/>
      <c r="N89" s="1461"/>
      <c r="O89" s="1461"/>
      <c r="P89" s="1461"/>
      <c r="Q89" s="1462"/>
      <c r="R89" s="1460">
        <f>'1-1（発電）'!R93</f>
        <v>0</v>
      </c>
      <c r="S89" s="1461"/>
      <c r="T89" s="1461"/>
      <c r="U89" s="1461"/>
      <c r="V89" s="1461"/>
      <c r="W89" s="1461"/>
      <c r="X89" s="1462"/>
      <c r="Y89" s="1444">
        <f>'1-1（発電）'!Y93</f>
        <v>0</v>
      </c>
      <c r="Z89" s="1445"/>
      <c r="AA89" s="1445"/>
      <c r="AB89" s="1445"/>
      <c r="AC89" s="1445"/>
      <c r="AD89" s="1445"/>
      <c r="AE89" s="1445"/>
      <c r="AF89" s="1445"/>
      <c r="AG89" s="1446"/>
    </row>
    <row r="90" spans="1:36" ht="25.5" customHeight="1" thickBot="1">
      <c r="A90" s="781" t="str">
        <f>'1-1（発電）'!A94</f>
        <v>計</v>
      </c>
      <c r="B90" s="782"/>
      <c r="C90" s="782"/>
      <c r="D90" s="782"/>
      <c r="E90" s="782"/>
      <c r="F90" s="782"/>
      <c r="G90" s="782"/>
      <c r="H90" s="782"/>
      <c r="I90" s="782"/>
      <c r="J90" s="783"/>
      <c r="K90" s="1463">
        <f>'1-1（発電）'!K94</f>
        <v>0</v>
      </c>
      <c r="L90" s="1464"/>
      <c r="M90" s="1464"/>
      <c r="N90" s="1464"/>
      <c r="O90" s="1464"/>
      <c r="P90" s="1464"/>
      <c r="Q90" s="1465"/>
      <c r="R90" s="1463">
        <f>'1-1（発電）'!R94</f>
        <v>0</v>
      </c>
      <c r="S90" s="1464"/>
      <c r="T90" s="1464"/>
      <c r="U90" s="1464"/>
      <c r="V90" s="1464"/>
      <c r="W90" s="1464"/>
      <c r="X90" s="1465"/>
      <c r="Y90" s="1466">
        <f>'1-1（発電）'!Y94</f>
        <v>0</v>
      </c>
      <c r="Z90" s="782"/>
      <c r="AA90" s="782"/>
      <c r="AB90" s="782"/>
      <c r="AC90" s="782"/>
      <c r="AD90" s="782"/>
      <c r="AE90" s="782"/>
      <c r="AF90" s="782"/>
      <c r="AG90" s="950"/>
    </row>
    <row r="91" spans="1:36" ht="25.5" customHeight="1">
      <c r="A91" s="956" t="str">
        <f>'1-1（発電）'!A95</f>
        <v>（１３）設備の保守計画</v>
      </c>
      <c r="B91" s="957"/>
      <c r="C91" s="957"/>
      <c r="D91" s="957"/>
      <c r="E91" s="957"/>
      <c r="F91" s="957"/>
      <c r="G91" s="957"/>
      <c r="H91" s="957"/>
      <c r="I91" s="957"/>
      <c r="J91" s="957"/>
      <c r="K91" s="957"/>
      <c r="L91" s="957"/>
      <c r="M91" s="957"/>
      <c r="N91" s="957"/>
      <c r="O91" s="957"/>
      <c r="P91" s="957"/>
      <c r="Q91" s="957"/>
      <c r="R91" s="957"/>
      <c r="S91" s="957"/>
      <c r="T91" s="957"/>
      <c r="U91" s="957"/>
      <c r="V91" s="957"/>
      <c r="W91" s="331">
        <f>'1-1（発電）'!W95</f>
        <v>0</v>
      </c>
      <c r="X91" s="331">
        <f>'1-1（発電）'!X95</f>
        <v>0</v>
      </c>
      <c r="Y91" s="331">
        <f>'1-1（発電）'!Y95</f>
        <v>0</v>
      </c>
      <c r="Z91" s="331">
        <f>'1-1（発電）'!Z95</f>
        <v>0</v>
      </c>
      <c r="AA91" s="331">
        <f>'1-1（発電）'!AA95</f>
        <v>0</v>
      </c>
      <c r="AB91" s="331">
        <f>'1-1（発電）'!AB95</f>
        <v>0</v>
      </c>
      <c r="AC91" s="331">
        <f>'1-1（発電）'!AC95</f>
        <v>0</v>
      </c>
      <c r="AD91" s="331">
        <f>'1-1（発電）'!AD95</f>
        <v>0</v>
      </c>
      <c r="AE91" s="331">
        <f>'1-1（発電）'!AE95</f>
        <v>0</v>
      </c>
      <c r="AF91" s="331">
        <f>'1-1（発電）'!AF95</f>
        <v>0</v>
      </c>
      <c r="AG91" s="371">
        <f>'1-1（発電）'!AG95</f>
        <v>0</v>
      </c>
    </row>
    <row r="92" spans="1:36" ht="25.5" customHeight="1">
      <c r="A92" s="1386">
        <f>'1-1（発電）'!A96</f>
        <v>0</v>
      </c>
      <c r="B92" s="1387"/>
      <c r="C92" s="1387"/>
      <c r="D92" s="1387"/>
      <c r="E92" s="1387"/>
      <c r="F92" s="1387"/>
      <c r="G92" s="1387"/>
      <c r="H92" s="1387"/>
      <c r="I92" s="1387"/>
      <c r="J92" s="1387"/>
      <c r="K92" s="1387"/>
      <c r="L92" s="1387"/>
      <c r="M92" s="1387"/>
      <c r="N92" s="1387"/>
      <c r="O92" s="1387"/>
      <c r="P92" s="1387"/>
      <c r="Q92" s="1387"/>
      <c r="R92" s="1387"/>
      <c r="S92" s="1387"/>
      <c r="T92" s="1387"/>
      <c r="U92" s="1387"/>
      <c r="V92" s="1387"/>
      <c r="W92" s="1387"/>
      <c r="X92" s="1387"/>
      <c r="Y92" s="1387"/>
      <c r="Z92" s="1387"/>
      <c r="AA92" s="1387"/>
      <c r="AB92" s="1387"/>
      <c r="AC92" s="1387"/>
      <c r="AD92" s="1387"/>
      <c r="AE92" s="1387"/>
      <c r="AF92" s="1387"/>
      <c r="AG92" s="1388"/>
    </row>
    <row r="93" spans="1:36" ht="25.5" customHeight="1">
      <c r="A93" s="1389"/>
      <c r="B93" s="1390"/>
      <c r="C93" s="1390"/>
      <c r="D93" s="1390"/>
      <c r="E93" s="1390"/>
      <c r="F93" s="1390"/>
      <c r="G93" s="1390"/>
      <c r="H93" s="1390"/>
      <c r="I93" s="1390"/>
      <c r="J93" s="1390"/>
      <c r="K93" s="1390"/>
      <c r="L93" s="1390"/>
      <c r="M93" s="1390"/>
      <c r="N93" s="1390"/>
      <c r="O93" s="1390"/>
      <c r="P93" s="1390"/>
      <c r="Q93" s="1390"/>
      <c r="R93" s="1390"/>
      <c r="S93" s="1390"/>
      <c r="T93" s="1390"/>
      <c r="U93" s="1390"/>
      <c r="V93" s="1390"/>
      <c r="W93" s="1390"/>
      <c r="X93" s="1390"/>
      <c r="Y93" s="1390"/>
      <c r="Z93" s="1390"/>
      <c r="AA93" s="1390"/>
      <c r="AB93" s="1390"/>
      <c r="AC93" s="1390"/>
      <c r="AD93" s="1390"/>
      <c r="AE93" s="1390"/>
      <c r="AF93" s="1390"/>
      <c r="AG93" s="1391"/>
    </row>
    <row r="94" spans="1:36" ht="25.5" customHeight="1" thickBot="1">
      <c r="A94" s="1392"/>
      <c r="B94" s="1393"/>
      <c r="C94" s="1393"/>
      <c r="D94" s="1393"/>
      <c r="E94" s="1393"/>
      <c r="F94" s="1393"/>
      <c r="G94" s="1393"/>
      <c r="H94" s="1393"/>
      <c r="I94" s="1393"/>
      <c r="J94" s="1393"/>
      <c r="K94" s="1393"/>
      <c r="L94" s="1393"/>
      <c r="M94" s="1393"/>
      <c r="N94" s="1393"/>
      <c r="O94" s="1393"/>
      <c r="P94" s="1393"/>
      <c r="Q94" s="1393"/>
      <c r="R94" s="1393"/>
      <c r="S94" s="1393"/>
      <c r="T94" s="1393"/>
      <c r="U94" s="1393"/>
      <c r="V94" s="1393"/>
      <c r="W94" s="1393"/>
      <c r="X94" s="1393"/>
      <c r="Y94" s="1393"/>
      <c r="Z94" s="1393"/>
      <c r="AA94" s="1393"/>
      <c r="AB94" s="1393"/>
      <c r="AC94" s="1393"/>
      <c r="AD94" s="1393"/>
      <c r="AE94" s="1393"/>
      <c r="AF94" s="1393"/>
      <c r="AG94" s="1394"/>
    </row>
    <row r="95" spans="1:36" ht="25.5" customHeight="1">
      <c r="A95" s="956" t="str">
        <f>'1-1（発電）'!A98</f>
        <v>（１４）許認可、権利関係等事業実施の前提となる事項および実施上問題となる事項</v>
      </c>
      <c r="B95" s="957"/>
      <c r="C95" s="957"/>
      <c r="D95" s="957"/>
      <c r="E95" s="957"/>
      <c r="F95" s="957"/>
      <c r="G95" s="957"/>
      <c r="H95" s="957"/>
      <c r="I95" s="957"/>
      <c r="J95" s="957"/>
      <c r="K95" s="957"/>
      <c r="L95" s="957"/>
      <c r="M95" s="957"/>
      <c r="N95" s="957"/>
      <c r="O95" s="957"/>
      <c r="P95" s="957"/>
      <c r="Q95" s="957"/>
      <c r="R95" s="957"/>
      <c r="S95" s="957"/>
      <c r="T95" s="957"/>
      <c r="U95" s="957"/>
      <c r="V95" s="957"/>
      <c r="W95" s="957"/>
      <c r="X95" s="957"/>
      <c r="Y95" s="957"/>
      <c r="Z95" s="957"/>
      <c r="AA95" s="957"/>
      <c r="AB95" s="957"/>
      <c r="AC95" s="957"/>
      <c r="AD95" s="957"/>
      <c r="AE95" s="957"/>
      <c r="AF95" s="957"/>
      <c r="AG95" s="371">
        <f>'1-1（発電）'!AG98</f>
        <v>0</v>
      </c>
    </row>
    <row r="96" spans="1:36" ht="25.5" customHeight="1">
      <c r="A96" s="380">
        <f>'1-1（発電）'!A99</f>
        <v>0</v>
      </c>
      <c r="B96" s="1112" t="str">
        <f>'1-1（発電）'!B99</f>
        <v>（事業の実施にあたって必要な許認可（届出）、権利使用（または取得等）などの事項について、その内容、状況や見通しを記載すること）</v>
      </c>
      <c r="C96" s="1112"/>
      <c r="D96" s="1112"/>
      <c r="E96" s="1112"/>
      <c r="F96" s="1112"/>
      <c r="G96" s="1112"/>
      <c r="H96" s="1112"/>
      <c r="I96" s="1112"/>
      <c r="J96" s="1112"/>
      <c r="K96" s="1112"/>
      <c r="L96" s="1112"/>
      <c r="M96" s="1112"/>
      <c r="N96" s="1112"/>
      <c r="O96" s="1112"/>
      <c r="P96" s="1112"/>
      <c r="Q96" s="1112"/>
      <c r="R96" s="1112"/>
      <c r="S96" s="1112"/>
      <c r="T96" s="1112"/>
      <c r="U96" s="1112"/>
      <c r="V96" s="1112"/>
      <c r="W96" s="1112"/>
      <c r="X96" s="1112"/>
      <c r="Y96" s="1112"/>
      <c r="Z96" s="1112"/>
      <c r="AA96" s="1112"/>
      <c r="AB96" s="1112"/>
      <c r="AC96" s="1112"/>
      <c r="AD96" s="1112"/>
      <c r="AE96" s="1112"/>
      <c r="AF96" s="1112"/>
      <c r="AG96" s="326">
        <f>'1-1（発電）'!AG99</f>
        <v>0</v>
      </c>
    </row>
    <row r="97" spans="1:35" ht="25.5" customHeight="1">
      <c r="A97" s="1389">
        <f>'1-1（発電）'!A100</f>
        <v>0</v>
      </c>
      <c r="B97" s="1390"/>
      <c r="C97" s="1390"/>
      <c r="D97" s="1390"/>
      <c r="E97" s="1390"/>
      <c r="F97" s="1390"/>
      <c r="G97" s="1390"/>
      <c r="H97" s="1390"/>
      <c r="I97" s="1390"/>
      <c r="J97" s="1390"/>
      <c r="K97" s="1390"/>
      <c r="L97" s="1390"/>
      <c r="M97" s="1390"/>
      <c r="N97" s="1390"/>
      <c r="O97" s="1390"/>
      <c r="P97" s="1390"/>
      <c r="Q97" s="1390"/>
      <c r="R97" s="1390"/>
      <c r="S97" s="1390"/>
      <c r="T97" s="1390"/>
      <c r="U97" s="1390"/>
      <c r="V97" s="1390"/>
      <c r="W97" s="1390"/>
      <c r="X97" s="1390"/>
      <c r="Y97" s="1390"/>
      <c r="Z97" s="1390"/>
      <c r="AA97" s="1390"/>
      <c r="AB97" s="1390"/>
      <c r="AC97" s="1390"/>
      <c r="AD97" s="1390"/>
      <c r="AE97" s="1390"/>
      <c r="AF97" s="1390"/>
      <c r="AG97" s="1391"/>
    </row>
    <row r="98" spans="1:35" ht="25.5" customHeight="1" thickBot="1">
      <c r="A98" s="1392"/>
      <c r="B98" s="1393"/>
      <c r="C98" s="1393"/>
      <c r="D98" s="1393"/>
      <c r="E98" s="1393"/>
      <c r="F98" s="1393"/>
      <c r="G98" s="1393"/>
      <c r="H98" s="1393"/>
      <c r="I98" s="1393"/>
      <c r="J98" s="1393"/>
      <c r="K98" s="1393"/>
      <c r="L98" s="1393"/>
      <c r="M98" s="1393"/>
      <c r="N98" s="1393"/>
      <c r="O98" s="1393"/>
      <c r="P98" s="1393"/>
      <c r="Q98" s="1393"/>
      <c r="R98" s="1393"/>
      <c r="S98" s="1393"/>
      <c r="T98" s="1393"/>
      <c r="U98" s="1393"/>
      <c r="V98" s="1393"/>
      <c r="W98" s="1393"/>
      <c r="X98" s="1393"/>
      <c r="Y98" s="1393"/>
      <c r="Z98" s="1393"/>
      <c r="AA98" s="1393"/>
      <c r="AB98" s="1393"/>
      <c r="AC98" s="1393"/>
      <c r="AD98" s="1393"/>
      <c r="AE98" s="1393"/>
      <c r="AF98" s="1393"/>
      <c r="AG98" s="1394"/>
    </row>
    <row r="99" spans="1:35" ht="25.5" customHeight="1">
      <c r="A99" s="956" t="str">
        <f>'1-1（発電）'!A102</f>
        <v>（１５）バイオマスの調達方法および見通し（バイオマスの場合）</v>
      </c>
      <c r="B99" s="957"/>
      <c r="C99" s="957"/>
      <c r="D99" s="957"/>
      <c r="E99" s="957"/>
      <c r="F99" s="957"/>
      <c r="G99" s="957"/>
      <c r="H99" s="957"/>
      <c r="I99" s="957"/>
      <c r="J99" s="957"/>
      <c r="K99" s="957"/>
      <c r="L99" s="957"/>
      <c r="M99" s="957"/>
      <c r="N99" s="957"/>
      <c r="O99" s="957"/>
      <c r="P99" s="957"/>
      <c r="Q99" s="957"/>
      <c r="R99" s="957"/>
      <c r="S99" s="957"/>
      <c r="T99" s="957"/>
      <c r="U99" s="957"/>
      <c r="V99" s="957"/>
      <c r="W99" s="957"/>
      <c r="X99" s="957"/>
      <c r="Y99" s="957"/>
      <c r="Z99" s="957"/>
      <c r="AA99" s="331">
        <f>'1-1（発電）'!AA102</f>
        <v>0</v>
      </c>
      <c r="AB99" s="331">
        <f>'1-1（発電）'!AB102</f>
        <v>0</v>
      </c>
      <c r="AC99" s="331">
        <f>'1-1（発電）'!AC102</f>
        <v>0</v>
      </c>
      <c r="AD99" s="331">
        <f>'1-1（発電）'!AD102</f>
        <v>0</v>
      </c>
      <c r="AE99" s="331">
        <f>'1-1（発電）'!AE102</f>
        <v>0</v>
      </c>
      <c r="AF99" s="331">
        <f>'1-1（発電）'!AF102</f>
        <v>0</v>
      </c>
      <c r="AG99" s="371">
        <f>'1-1（発電）'!AG102</f>
        <v>0</v>
      </c>
    </row>
    <row r="100" spans="1:35" ht="25.5" customHeight="1">
      <c r="A100" s="1386">
        <f>'1-1（発電）'!A103</f>
        <v>0</v>
      </c>
      <c r="B100" s="1387"/>
      <c r="C100" s="1387"/>
      <c r="D100" s="1387"/>
      <c r="E100" s="1387"/>
      <c r="F100" s="1387"/>
      <c r="G100" s="1387"/>
      <c r="H100" s="1387"/>
      <c r="I100" s="1387"/>
      <c r="J100" s="1387"/>
      <c r="K100" s="1387"/>
      <c r="L100" s="1387"/>
      <c r="M100" s="1387"/>
      <c r="N100" s="1387"/>
      <c r="O100" s="1387"/>
      <c r="P100" s="1387"/>
      <c r="Q100" s="1387"/>
      <c r="R100" s="1387"/>
      <c r="S100" s="1387"/>
      <c r="T100" s="1387"/>
      <c r="U100" s="1387"/>
      <c r="V100" s="1387"/>
      <c r="W100" s="1387"/>
      <c r="X100" s="1387"/>
      <c r="Y100" s="1387"/>
      <c r="Z100" s="1387"/>
      <c r="AA100" s="1387"/>
      <c r="AB100" s="1387"/>
      <c r="AC100" s="1387"/>
      <c r="AD100" s="1387"/>
      <c r="AE100" s="1387"/>
      <c r="AF100" s="1387"/>
      <c r="AG100" s="1388"/>
    </row>
    <row r="101" spans="1:35" ht="25.5" customHeight="1" thickBot="1">
      <c r="A101" s="1392"/>
      <c r="B101" s="1393"/>
      <c r="C101" s="1393"/>
      <c r="D101" s="1393"/>
      <c r="E101" s="1393"/>
      <c r="F101" s="1393"/>
      <c r="G101" s="1393"/>
      <c r="H101" s="1393"/>
      <c r="I101" s="1393"/>
      <c r="J101" s="1393"/>
      <c r="K101" s="1393"/>
      <c r="L101" s="1393"/>
      <c r="M101" s="1393"/>
      <c r="N101" s="1393"/>
      <c r="O101" s="1393"/>
      <c r="P101" s="1393"/>
      <c r="Q101" s="1393"/>
      <c r="R101" s="1393"/>
      <c r="S101" s="1393"/>
      <c r="T101" s="1393"/>
      <c r="U101" s="1393"/>
      <c r="V101" s="1393"/>
      <c r="W101" s="1393"/>
      <c r="X101" s="1393"/>
      <c r="Y101" s="1393"/>
      <c r="Z101" s="1393"/>
      <c r="AA101" s="1393"/>
      <c r="AB101" s="1393"/>
      <c r="AC101" s="1393"/>
      <c r="AD101" s="1393"/>
      <c r="AE101" s="1393"/>
      <c r="AF101" s="1393"/>
      <c r="AG101" s="1394"/>
    </row>
    <row r="102" spans="1:35" ht="25.5" customHeight="1">
      <c r="A102" s="956" t="str">
        <f>'1-1（発電）'!A105</f>
        <v>（１６）その他事業実施上問題となる事項</v>
      </c>
      <c r="B102" s="957"/>
      <c r="C102" s="957"/>
      <c r="D102" s="957"/>
      <c r="E102" s="957"/>
      <c r="F102" s="957"/>
      <c r="G102" s="957"/>
      <c r="H102" s="957"/>
      <c r="I102" s="957"/>
      <c r="J102" s="957"/>
      <c r="K102" s="957"/>
      <c r="L102" s="957"/>
      <c r="M102" s="957"/>
      <c r="N102" s="957"/>
      <c r="O102" s="957"/>
      <c r="P102" s="957"/>
      <c r="Q102" s="957"/>
      <c r="R102" s="957"/>
      <c r="S102" s="957"/>
      <c r="T102" s="957"/>
      <c r="U102" s="957"/>
      <c r="V102" s="957"/>
      <c r="W102" s="957"/>
      <c r="X102" s="957"/>
      <c r="Y102" s="957"/>
      <c r="Z102" s="957"/>
      <c r="AA102" s="379">
        <f>'1-1（発電）'!AA105</f>
        <v>0</v>
      </c>
      <c r="AB102" s="379">
        <f>'1-1（発電）'!AB105</f>
        <v>0</v>
      </c>
      <c r="AC102" s="379">
        <f>'1-1（発電）'!AC105</f>
        <v>0</v>
      </c>
      <c r="AD102" s="379">
        <f>'1-1（発電）'!AD105</f>
        <v>0</v>
      </c>
      <c r="AE102" s="379">
        <f>'1-1（発電）'!AE105</f>
        <v>0</v>
      </c>
      <c r="AF102" s="379">
        <f>'1-1（発電）'!AF105</f>
        <v>0</v>
      </c>
      <c r="AG102" s="378">
        <f>'1-1（発電）'!AG105</f>
        <v>0</v>
      </c>
    </row>
    <row r="103" spans="1:35" ht="25.5" customHeight="1">
      <c r="A103" s="377">
        <f>'1-1（発電）'!A106</f>
        <v>0</v>
      </c>
      <c r="B103" s="1112" t="str">
        <f>'1-1（発電）'!B106</f>
        <v>（その他地元住民への説明や事業実施上問題となる事項があれば、その内容と進捗状況や計画、解決の見通し等を記載すること）</v>
      </c>
      <c r="C103" s="1112"/>
      <c r="D103" s="1112"/>
      <c r="E103" s="1112"/>
      <c r="F103" s="1112"/>
      <c r="G103" s="1112"/>
      <c r="H103" s="1112"/>
      <c r="I103" s="1112"/>
      <c r="J103" s="1112"/>
      <c r="K103" s="1112"/>
      <c r="L103" s="1112"/>
      <c r="M103" s="1112"/>
      <c r="N103" s="1112"/>
      <c r="O103" s="1112"/>
      <c r="P103" s="1112"/>
      <c r="Q103" s="1112"/>
      <c r="R103" s="1112"/>
      <c r="S103" s="1112"/>
      <c r="T103" s="1112"/>
      <c r="U103" s="1112"/>
      <c r="V103" s="1112"/>
      <c r="W103" s="1112"/>
      <c r="X103" s="1112"/>
      <c r="Y103" s="1112"/>
      <c r="Z103" s="1112"/>
      <c r="AA103" s="1112"/>
      <c r="AB103" s="1112"/>
      <c r="AC103" s="1112"/>
      <c r="AD103" s="1112"/>
      <c r="AE103" s="1112"/>
      <c r="AF103" s="1112"/>
      <c r="AG103" s="376">
        <f>'1-1（発電）'!AG106</f>
        <v>0</v>
      </c>
    </row>
    <row r="104" spans="1:35" ht="25.5" customHeight="1">
      <c r="A104" s="1389">
        <f>'1-1（発電）'!A107</f>
        <v>0</v>
      </c>
      <c r="B104" s="1390"/>
      <c r="C104" s="1390"/>
      <c r="D104" s="1390"/>
      <c r="E104" s="1390"/>
      <c r="F104" s="1390"/>
      <c r="G104" s="1390"/>
      <c r="H104" s="1390"/>
      <c r="I104" s="1390"/>
      <c r="J104" s="1390"/>
      <c r="K104" s="1390"/>
      <c r="L104" s="1390"/>
      <c r="M104" s="1390"/>
      <c r="N104" s="1390"/>
      <c r="O104" s="1390"/>
      <c r="P104" s="1390"/>
      <c r="Q104" s="1390"/>
      <c r="R104" s="1390"/>
      <c r="S104" s="1390"/>
      <c r="T104" s="1390"/>
      <c r="U104" s="1390"/>
      <c r="V104" s="1390"/>
      <c r="W104" s="1390"/>
      <c r="X104" s="1390"/>
      <c r="Y104" s="1390"/>
      <c r="Z104" s="1390"/>
      <c r="AA104" s="1390"/>
      <c r="AB104" s="1390"/>
      <c r="AC104" s="1390"/>
      <c r="AD104" s="1390"/>
      <c r="AE104" s="1390"/>
      <c r="AF104" s="1390"/>
      <c r="AG104" s="1391"/>
    </row>
    <row r="105" spans="1:35" ht="25.5" customHeight="1" thickBot="1">
      <c r="A105" s="1392"/>
      <c r="B105" s="1393"/>
      <c r="C105" s="1393"/>
      <c r="D105" s="1393"/>
      <c r="E105" s="1393"/>
      <c r="F105" s="1393"/>
      <c r="G105" s="1393"/>
      <c r="H105" s="1393"/>
      <c r="I105" s="1393"/>
      <c r="J105" s="1393"/>
      <c r="K105" s="1393"/>
      <c r="L105" s="1393"/>
      <c r="M105" s="1393"/>
      <c r="N105" s="1393"/>
      <c r="O105" s="1393"/>
      <c r="P105" s="1393"/>
      <c r="Q105" s="1393"/>
      <c r="R105" s="1393"/>
      <c r="S105" s="1393"/>
      <c r="T105" s="1393"/>
      <c r="U105" s="1393"/>
      <c r="V105" s="1393"/>
      <c r="W105" s="1393"/>
      <c r="X105" s="1393"/>
      <c r="Y105" s="1393"/>
      <c r="Z105" s="1393"/>
      <c r="AA105" s="1393"/>
      <c r="AB105" s="1393"/>
      <c r="AC105" s="1393"/>
      <c r="AD105" s="1393"/>
      <c r="AE105" s="1393"/>
      <c r="AF105" s="1393"/>
      <c r="AG105" s="1394"/>
    </row>
    <row r="106" spans="1:35" ht="25.5" customHeight="1">
      <c r="A106" s="1000" t="str">
        <f>'1-1（発電）'!A109</f>
        <v>【「指定避難所」枠で申請の場合のみ記載】</v>
      </c>
      <c r="B106" s="1001"/>
      <c r="C106" s="1001"/>
      <c r="D106" s="1001"/>
      <c r="E106" s="1001"/>
      <c r="F106" s="1001"/>
      <c r="G106" s="1001"/>
      <c r="H106" s="1001"/>
      <c r="I106" s="1001"/>
      <c r="J106" s="1001"/>
      <c r="K106" s="1001"/>
      <c r="L106" s="1001"/>
      <c r="M106" s="1001"/>
      <c r="N106" s="1001"/>
      <c r="O106" s="1001"/>
      <c r="P106" s="1001"/>
      <c r="Q106" s="1001"/>
      <c r="R106" s="1001"/>
      <c r="S106" s="1001"/>
      <c r="T106" s="1001"/>
      <c r="U106" s="1001"/>
      <c r="V106" s="1001"/>
      <c r="W106" s="1001"/>
      <c r="X106" s="1001"/>
      <c r="Y106" s="1001"/>
      <c r="Z106" s="1001"/>
      <c r="AA106" s="1001"/>
      <c r="AB106" s="1001"/>
      <c r="AC106" s="1001"/>
      <c r="AD106" s="1001"/>
      <c r="AE106" s="1001"/>
      <c r="AF106" s="1001"/>
      <c r="AG106" s="1013"/>
    </row>
    <row r="107" spans="1:35" ht="25.5" customHeight="1">
      <c r="A107" s="375" t="str">
        <f>'1-1（発電）'!A110</f>
        <v>（１７）災害時における地域の避難所の指定状況</v>
      </c>
      <c r="B107" s="374"/>
      <c r="C107" s="374"/>
      <c r="D107" s="374"/>
      <c r="E107" s="374"/>
      <c r="F107" s="374"/>
      <c r="G107" s="374"/>
      <c r="H107" s="374"/>
      <c r="I107" s="374"/>
      <c r="J107" s="374"/>
      <c r="K107" s="374"/>
      <c r="L107" s="374"/>
      <c r="M107" s="374"/>
      <c r="N107" s="374"/>
      <c r="O107" s="374"/>
      <c r="P107" s="374"/>
      <c r="Q107" s="374"/>
      <c r="R107" s="374"/>
      <c r="S107" s="374"/>
      <c r="T107" s="374"/>
      <c r="U107" s="374"/>
      <c r="V107" s="374"/>
      <c r="W107" s="374"/>
      <c r="X107" s="374"/>
      <c r="Y107" s="374"/>
      <c r="Z107" s="374"/>
      <c r="AA107" s="374"/>
      <c r="AB107" s="374"/>
      <c r="AC107" s="374"/>
      <c r="AD107" s="374"/>
      <c r="AE107" s="374"/>
      <c r="AF107" s="374"/>
      <c r="AG107" s="373"/>
    </row>
    <row r="108" spans="1:35" ht="25.5" customHeight="1">
      <c r="A108" s="1467" t="str">
        <f>'1-1（発電）'!A111</f>
        <v>□</v>
      </c>
      <c r="B108" s="1468"/>
      <c r="C108" s="482" t="str">
        <f>'1-1（発電）'!C111</f>
        <v>指定済</v>
      </c>
      <c r="D108" s="485"/>
      <c r="E108" s="482"/>
      <c r="F108" s="1468" t="str">
        <f>'1-1（発電）'!F111</f>
        <v>□</v>
      </c>
      <c r="G108" s="1468"/>
      <c r="H108" s="482" t="str">
        <f>'1-1（発電）'!H111</f>
        <v>指定予定（補助金の実績報告時までに指定が必要です）</v>
      </c>
      <c r="I108" s="485"/>
      <c r="J108" s="482"/>
      <c r="K108" s="482"/>
      <c r="L108" s="482"/>
      <c r="M108" s="482"/>
      <c r="N108" s="482"/>
      <c r="O108" s="482"/>
      <c r="P108" s="486"/>
      <c r="Q108" s="486"/>
      <c r="R108" s="486"/>
      <c r="S108" s="486"/>
      <c r="T108" s="486"/>
      <c r="U108" s="486"/>
      <c r="V108" s="486"/>
      <c r="W108" s="486"/>
      <c r="X108" s="487"/>
      <c r="Y108" s="482"/>
      <c r="Z108" s="487"/>
      <c r="AA108" s="487"/>
      <c r="AB108" s="488"/>
      <c r="AC108" s="488"/>
      <c r="AD108" s="488"/>
      <c r="AE108" s="488"/>
      <c r="AF108" s="488"/>
      <c r="AG108" s="489"/>
    </row>
    <row r="109" spans="1:35" ht="25.5" customHeight="1" thickBot="1">
      <c r="A109" s="248">
        <f>'1-1（発電）'!A112</f>
        <v>0</v>
      </c>
      <c r="B109" s="1008" t="str">
        <f>'1-1（発電）'!B112</f>
        <v>施設の耐震性</v>
      </c>
      <c r="C109" s="1008"/>
      <c r="D109" s="1008"/>
      <c r="E109" s="1008"/>
      <c r="F109" s="1008"/>
      <c r="G109" s="1008"/>
      <c r="H109" s="372">
        <f>'1-1（発電）'!H112</f>
        <v>0</v>
      </c>
      <c r="I109" s="1422">
        <f>'1-1（発電）'!I112</f>
        <v>0</v>
      </c>
      <c r="J109" s="1423"/>
      <c r="K109" s="1423"/>
      <c r="L109" s="1423"/>
      <c r="M109" s="1423"/>
      <c r="N109" s="1423"/>
      <c r="O109" s="1423"/>
      <c r="P109" s="1423"/>
      <c r="Q109" s="1423"/>
      <c r="R109" s="1423"/>
      <c r="S109" s="1423"/>
      <c r="T109" s="1423"/>
      <c r="U109" s="1423"/>
      <c r="V109" s="1423"/>
      <c r="W109" s="1423"/>
      <c r="X109" s="1423"/>
      <c r="Y109" s="1423"/>
      <c r="Z109" s="1423"/>
      <c r="AA109" s="1423"/>
      <c r="AB109" s="1423"/>
      <c r="AC109" s="1423"/>
      <c r="AD109" s="1423"/>
      <c r="AE109" s="1423"/>
      <c r="AF109" s="1423"/>
      <c r="AG109" s="1424"/>
      <c r="AI109" s="369" t="s">
        <v>354</v>
      </c>
    </row>
    <row r="110" spans="1:35" ht="25.5" customHeight="1">
      <c r="A110" s="238" t="str">
        <f>'1-1（発電）'!A113</f>
        <v>（１８）補助金の振込先</v>
      </c>
      <c r="B110" s="331"/>
      <c r="C110" s="331"/>
      <c r="D110" s="331"/>
      <c r="E110" s="331"/>
      <c r="F110" s="331"/>
      <c r="G110" s="331"/>
      <c r="H110" s="331"/>
      <c r="I110" s="331"/>
      <c r="J110" s="331"/>
      <c r="K110" s="331"/>
      <c r="L110" s="331"/>
      <c r="M110" s="331"/>
      <c r="N110" s="331"/>
      <c r="O110" s="331"/>
      <c r="P110" s="331"/>
      <c r="Q110" s="331"/>
      <c r="R110" s="331"/>
      <c r="S110" s="331"/>
      <c r="T110" s="331"/>
      <c r="U110" s="331"/>
      <c r="V110" s="331"/>
      <c r="W110" s="331"/>
      <c r="X110" s="331"/>
      <c r="Y110" s="331"/>
      <c r="Z110" s="331"/>
      <c r="AA110" s="331"/>
      <c r="AB110" s="331"/>
      <c r="AC110" s="331"/>
      <c r="AD110" s="331"/>
      <c r="AE110" s="331"/>
      <c r="AF110" s="331"/>
      <c r="AG110" s="371"/>
      <c r="AI110" s="369" t="s">
        <v>352</v>
      </c>
    </row>
    <row r="111" spans="1:35" ht="25.5" customHeight="1">
      <c r="A111" s="325">
        <f>'1-1（発電）'!A114</f>
        <v>0</v>
      </c>
      <c r="B111" s="807" t="str">
        <f>'1-1（発電）'!B114</f>
        <v>金融機関名</v>
      </c>
      <c r="C111" s="807"/>
      <c r="D111" s="807"/>
      <c r="E111" s="807"/>
      <c r="F111" s="807"/>
      <c r="G111" s="807"/>
      <c r="H111" s="807"/>
      <c r="I111" s="807"/>
      <c r="J111" s="807"/>
      <c r="K111" s="254">
        <f>'1-1（発電）'!K114</f>
        <v>0</v>
      </c>
      <c r="L111" s="1358">
        <f>'1-1（発電）'!L114</f>
        <v>0</v>
      </c>
      <c r="M111" s="1359"/>
      <c r="N111" s="1359"/>
      <c r="O111" s="1359"/>
      <c r="P111" s="1359"/>
      <c r="Q111" s="1359"/>
      <c r="R111" s="1359"/>
      <c r="S111" s="1359"/>
      <c r="T111" s="1359"/>
      <c r="U111" s="1359"/>
      <c r="V111" s="1359"/>
      <c r="W111" s="1359"/>
      <c r="X111" s="1359"/>
      <c r="Y111" s="1359"/>
      <c r="Z111" s="1359"/>
      <c r="AA111" s="1359"/>
      <c r="AB111" s="1359"/>
      <c r="AC111" s="1359"/>
      <c r="AD111" s="1359"/>
      <c r="AE111" s="1359"/>
      <c r="AF111" s="1359"/>
      <c r="AG111" s="1360"/>
      <c r="AI111" s="369" t="s">
        <v>351</v>
      </c>
    </row>
    <row r="112" spans="1:35" ht="25.5" customHeight="1">
      <c r="A112" s="240">
        <f>'1-1（発電）'!A115</f>
        <v>0</v>
      </c>
      <c r="B112" s="807" t="str">
        <f>'1-1（発電）'!B115</f>
        <v>本支店名</v>
      </c>
      <c r="C112" s="807"/>
      <c r="D112" s="807"/>
      <c r="E112" s="807"/>
      <c r="F112" s="807"/>
      <c r="G112" s="807"/>
      <c r="H112" s="807"/>
      <c r="I112" s="807"/>
      <c r="J112" s="807"/>
      <c r="K112" s="246">
        <f>'1-1（発電）'!K115</f>
        <v>0</v>
      </c>
      <c r="L112" s="1358">
        <f>'1-1（発電）'!L115</f>
        <v>0</v>
      </c>
      <c r="M112" s="1359"/>
      <c r="N112" s="1359"/>
      <c r="O112" s="1359"/>
      <c r="P112" s="1359"/>
      <c r="Q112" s="1359"/>
      <c r="R112" s="1359"/>
      <c r="S112" s="1359"/>
      <c r="T112" s="1359"/>
      <c r="U112" s="1359"/>
      <c r="V112" s="1359"/>
      <c r="W112" s="1359"/>
      <c r="X112" s="1359"/>
      <c r="Y112" s="1359"/>
      <c r="Z112" s="1359"/>
      <c r="AA112" s="1359"/>
      <c r="AB112" s="1359"/>
      <c r="AC112" s="1359"/>
      <c r="AD112" s="1359"/>
      <c r="AE112" s="1359"/>
      <c r="AF112" s="1359"/>
      <c r="AG112" s="1360"/>
      <c r="AI112" s="369" t="s">
        <v>350</v>
      </c>
    </row>
    <row r="113" spans="1:69" ht="25.5" customHeight="1">
      <c r="A113" s="240">
        <f>'1-1（発電）'!A116</f>
        <v>0</v>
      </c>
      <c r="B113" s="807" t="str">
        <f>'1-1（発電）'!B116</f>
        <v>預貯金種類</v>
      </c>
      <c r="C113" s="807"/>
      <c r="D113" s="807"/>
      <c r="E113" s="807"/>
      <c r="F113" s="807"/>
      <c r="G113" s="807"/>
      <c r="H113" s="807"/>
      <c r="I113" s="807"/>
      <c r="J113" s="807"/>
      <c r="K113" s="246">
        <f>'1-1（発電）'!K116</f>
        <v>0</v>
      </c>
      <c r="L113" s="1480" t="str">
        <f>'1-1（発電）'!L116</f>
        <v>□</v>
      </c>
      <c r="M113" s="1468"/>
      <c r="N113" s="465" t="str">
        <f>'1-1（発電）'!N116</f>
        <v>普通</v>
      </c>
      <c r="O113" s="465"/>
      <c r="P113" s="465">
        <f>'1-1（発電）'!P116</f>
        <v>0</v>
      </c>
      <c r="Q113" s="1468" t="str">
        <f>'1-1（発電）'!Q116</f>
        <v>□</v>
      </c>
      <c r="R113" s="1468"/>
      <c r="S113" s="465" t="str">
        <f>'1-1（発電）'!S116</f>
        <v>当座</v>
      </c>
      <c r="T113" s="490"/>
      <c r="U113" s="490">
        <f>'1-1（発電）'!U116</f>
        <v>0</v>
      </c>
      <c r="V113" s="491" t="str">
        <f>'1-1（発電）'!V116</f>
        <v>※該当する方にチェックしてください</v>
      </c>
      <c r="W113" s="492"/>
      <c r="X113" s="492"/>
      <c r="Y113" s="492"/>
      <c r="Z113" s="492"/>
      <c r="AA113" s="492"/>
      <c r="AB113" s="465"/>
      <c r="AC113" s="465"/>
      <c r="AD113" s="465"/>
      <c r="AE113" s="465"/>
      <c r="AF113" s="465"/>
      <c r="AG113" s="493"/>
      <c r="AI113" s="369" t="s">
        <v>346</v>
      </c>
    </row>
    <row r="114" spans="1:69" ht="25.5" customHeight="1">
      <c r="A114" s="240">
        <f>'1-1（発電）'!A117</f>
        <v>0</v>
      </c>
      <c r="B114" s="807" t="str">
        <f>'1-1（発電）'!B117</f>
        <v>口座番号</v>
      </c>
      <c r="C114" s="807"/>
      <c r="D114" s="807"/>
      <c r="E114" s="807"/>
      <c r="F114" s="807"/>
      <c r="G114" s="807"/>
      <c r="H114" s="807"/>
      <c r="I114" s="807"/>
      <c r="J114" s="807"/>
      <c r="K114" s="246">
        <f>'1-1（発電）'!K117</f>
        <v>0</v>
      </c>
      <c r="L114" s="1471">
        <f>'1-1（発電）'!L117</f>
        <v>0</v>
      </c>
      <c r="M114" s="1472"/>
      <c r="N114" s="1472"/>
      <c r="O114" s="1472"/>
      <c r="P114" s="1472"/>
      <c r="Q114" s="1472"/>
      <c r="R114" s="1472"/>
      <c r="S114" s="1472"/>
      <c r="T114" s="1472"/>
      <c r="U114" s="1472"/>
      <c r="V114" s="1472"/>
      <c r="W114" s="1472"/>
      <c r="X114" s="1472"/>
      <c r="Y114" s="1472"/>
      <c r="Z114" s="1472"/>
      <c r="AA114" s="1472"/>
      <c r="AB114" s="1472"/>
      <c r="AC114" s="1472"/>
      <c r="AD114" s="1472"/>
      <c r="AE114" s="1472"/>
      <c r="AF114" s="1472"/>
      <c r="AG114" s="1473"/>
      <c r="AI114" s="369" t="s">
        <v>345</v>
      </c>
    </row>
    <row r="115" spans="1:69" ht="25.5" customHeight="1">
      <c r="A115" s="274">
        <f>'1-1（発電）'!A118</f>
        <v>0</v>
      </c>
      <c r="B115" s="799" t="str">
        <f>'1-1（発電）'!B118</f>
        <v>フリガナ</v>
      </c>
      <c r="C115" s="799"/>
      <c r="D115" s="799"/>
      <c r="E115" s="799"/>
      <c r="F115" s="799"/>
      <c r="G115" s="799"/>
      <c r="H115" s="799"/>
      <c r="I115" s="799"/>
      <c r="J115" s="799"/>
      <c r="K115" s="275">
        <f>'1-1（発電）'!K118</f>
        <v>0</v>
      </c>
      <c r="L115" s="1474">
        <f>'1-1（発電）'!L118</f>
        <v>0</v>
      </c>
      <c r="M115" s="1475"/>
      <c r="N115" s="1475"/>
      <c r="O115" s="1475"/>
      <c r="P115" s="1475"/>
      <c r="Q115" s="1475"/>
      <c r="R115" s="1475"/>
      <c r="S115" s="1475"/>
      <c r="T115" s="1475"/>
      <c r="U115" s="1475"/>
      <c r="V115" s="1475"/>
      <c r="W115" s="1475"/>
      <c r="X115" s="1475"/>
      <c r="Y115" s="1475"/>
      <c r="Z115" s="1475"/>
      <c r="AA115" s="1475"/>
      <c r="AB115" s="1475"/>
      <c r="AC115" s="1475"/>
      <c r="AD115" s="1475"/>
      <c r="AE115" s="1475"/>
      <c r="AF115" s="1475"/>
      <c r="AG115" s="1476"/>
    </row>
    <row r="116" spans="1:69" ht="25.5" customHeight="1" thickBot="1">
      <c r="A116" s="276">
        <f>'1-1（発電）'!A119</f>
        <v>0</v>
      </c>
      <c r="B116" s="803" t="str">
        <f>'1-1（発電）'!B119</f>
        <v>口座名義</v>
      </c>
      <c r="C116" s="803"/>
      <c r="D116" s="803"/>
      <c r="E116" s="803"/>
      <c r="F116" s="803"/>
      <c r="G116" s="803"/>
      <c r="H116" s="803"/>
      <c r="I116" s="803"/>
      <c r="J116" s="803"/>
      <c r="K116" s="277">
        <f>'1-1（発電）'!K119</f>
        <v>0</v>
      </c>
      <c r="L116" s="1477">
        <f>'1-1（発電）'!L119</f>
        <v>0</v>
      </c>
      <c r="M116" s="1478"/>
      <c r="N116" s="1478"/>
      <c r="O116" s="1478"/>
      <c r="P116" s="1478"/>
      <c r="Q116" s="1478"/>
      <c r="R116" s="1478"/>
      <c r="S116" s="1478"/>
      <c r="T116" s="1478"/>
      <c r="U116" s="1478"/>
      <c r="V116" s="1478"/>
      <c r="W116" s="1478"/>
      <c r="X116" s="1478"/>
      <c r="Y116" s="1478"/>
      <c r="Z116" s="1478"/>
      <c r="AA116" s="1478"/>
      <c r="AB116" s="1478"/>
      <c r="AC116" s="1478"/>
      <c r="AD116" s="1478"/>
      <c r="AE116" s="1478"/>
      <c r="AF116" s="1478"/>
      <c r="AG116" s="1479"/>
    </row>
    <row r="117" spans="1:69" ht="9" customHeight="1">
      <c r="A117" s="325" t="e">
        <f>'1-1（発電）'!#REF!</f>
        <v>#REF!</v>
      </c>
      <c r="B117" s="1" t="e">
        <f>'1-1（発電）'!#REF!</f>
        <v>#REF!</v>
      </c>
      <c r="C117" s="1" t="e">
        <f>'1-1（発電）'!#REF!</f>
        <v>#REF!</v>
      </c>
      <c r="D117" s="1" t="e">
        <f>'1-1（発電）'!#REF!</f>
        <v>#REF!</v>
      </c>
      <c r="E117" s="1" t="e">
        <f>'1-1（発電）'!#REF!</f>
        <v>#REF!</v>
      </c>
      <c r="F117" s="1" t="e">
        <f>'1-1（発電）'!#REF!</f>
        <v>#REF!</v>
      </c>
      <c r="G117" s="1" t="e">
        <f>'1-1（発電）'!#REF!</f>
        <v>#REF!</v>
      </c>
      <c r="H117" s="1" t="e">
        <f>'1-1（発電）'!#REF!</f>
        <v>#REF!</v>
      </c>
      <c r="I117" s="1" t="e">
        <f>'1-1（発電）'!#REF!</f>
        <v>#REF!</v>
      </c>
      <c r="J117" s="479" t="e">
        <f>'1-1（発電）'!#REF!</f>
        <v>#REF!</v>
      </c>
      <c r="K117" s="1" t="e">
        <f>'1-1（発電）'!#REF!</f>
        <v>#REF!</v>
      </c>
      <c r="L117" s="1" t="e">
        <f>'1-1（発電）'!#REF!</f>
        <v>#REF!</v>
      </c>
      <c r="M117" s="1" t="e">
        <f>'1-1（発電）'!#REF!</f>
        <v>#REF!</v>
      </c>
      <c r="N117" s="1" t="e">
        <f>'1-1（発電）'!#REF!</f>
        <v>#REF!</v>
      </c>
      <c r="O117" s="1" t="e">
        <f>'1-1（発電）'!#REF!</f>
        <v>#REF!</v>
      </c>
      <c r="P117" s="1" t="e">
        <f>'1-1（発電）'!#REF!</f>
        <v>#REF!</v>
      </c>
      <c r="Q117" s="1" t="e">
        <f>'1-1（発電）'!#REF!</f>
        <v>#REF!</v>
      </c>
      <c r="R117" s="1" t="e">
        <f>'1-1（発電）'!#REF!</f>
        <v>#REF!</v>
      </c>
      <c r="S117" s="1" t="e">
        <f>'1-1（発電）'!#REF!</f>
        <v>#REF!</v>
      </c>
      <c r="T117" s="1" t="e">
        <f>'1-1（発電）'!#REF!</f>
        <v>#REF!</v>
      </c>
      <c r="U117" s="1" t="e">
        <f>'1-1（発電）'!#REF!</f>
        <v>#REF!</v>
      </c>
      <c r="V117" s="1" t="e">
        <f>'1-1（発電）'!#REF!</f>
        <v>#REF!</v>
      </c>
      <c r="W117" s="1" t="e">
        <f>'1-1（発電）'!#REF!</f>
        <v>#REF!</v>
      </c>
      <c r="X117" s="1" t="e">
        <f>'1-1（発電）'!#REF!</f>
        <v>#REF!</v>
      </c>
      <c r="Y117" s="1" t="e">
        <f>'1-1（発電）'!#REF!</f>
        <v>#REF!</v>
      </c>
      <c r="Z117" s="1" t="e">
        <f>'1-1（発電）'!#REF!</f>
        <v>#REF!</v>
      </c>
      <c r="AA117" s="1" t="e">
        <f>'1-1（発電）'!#REF!</f>
        <v>#REF!</v>
      </c>
      <c r="AB117" s="1" t="e">
        <f>'1-1（発電）'!#REF!</f>
        <v>#REF!</v>
      </c>
      <c r="AC117" s="1" t="e">
        <f>'1-1（発電）'!#REF!</f>
        <v>#REF!</v>
      </c>
      <c r="AD117" s="1" t="e">
        <f>'1-1（発電）'!#REF!</f>
        <v>#REF!</v>
      </c>
      <c r="AE117" s="1" t="e">
        <f>'1-1（発電）'!#REF!</f>
        <v>#REF!</v>
      </c>
      <c r="AF117" s="1" t="e">
        <f>'1-1（発電）'!#REF!</f>
        <v>#REF!</v>
      </c>
      <c r="AG117" s="326" t="e">
        <f>'1-1（発電）'!#REF!</f>
        <v>#REF!</v>
      </c>
    </row>
    <row r="118" spans="1:69" s="28" customFormat="1" ht="32.25" customHeight="1">
      <c r="A118" s="474" t="str">
        <f>'1-1（発電）'!A120</f>
        <v xml:space="preserve">３　添付書類 </v>
      </c>
      <c r="J118" s="475"/>
      <c r="K118" s="475"/>
      <c r="AG118" s="476"/>
    </row>
    <row r="119" spans="1:69" s="28" customFormat="1" ht="70.5" customHeight="1">
      <c r="A119" s="474">
        <f>'1-1（発電）'!A121</f>
        <v>0</v>
      </c>
      <c r="B119" s="1469" t="str">
        <f>'1-1（発電）'!B121</f>
        <v>□事業計画の詳細を説明するために必要な概要図、位置図等
□現況写真
□設置承諾書（別紙）　※申請者と土地または施設所有者が異なる場合
□設備の性能に関する資料（仕様書、カタログ等）
□機器構成図（構成機器と容量等）
□単線結線図
□発電量、自家消費量がわかる資料（施工業者から入手可能）
□自立運転時の電力供給図（太陽光発電＋蓄電池の場合）
□その他説明資料（風力、水力、バイオマスの場合）
□見積書（２者以上）
□市町からの通知文、協定書等の写し（「指定避難所」枠で申請の場合）</v>
      </c>
      <c r="C119" s="1469"/>
      <c r="D119" s="1469"/>
      <c r="E119" s="1469"/>
      <c r="F119" s="1469"/>
      <c r="G119" s="1469"/>
      <c r="H119" s="1469"/>
      <c r="I119" s="1469"/>
      <c r="J119" s="1469"/>
      <c r="K119" s="1469"/>
      <c r="L119" s="1469"/>
      <c r="M119" s="1469"/>
      <c r="N119" s="1469"/>
      <c r="O119" s="1469"/>
      <c r="P119" s="1469"/>
      <c r="Q119" s="1469"/>
      <c r="R119" s="1469"/>
      <c r="S119" s="1469"/>
      <c r="T119" s="1469"/>
      <c r="U119" s="1469"/>
      <c r="V119" s="1469"/>
      <c r="W119" s="1469"/>
      <c r="X119" s="1469"/>
      <c r="Y119" s="1469"/>
      <c r="Z119" s="1469"/>
      <c r="AA119" s="1469"/>
      <c r="AB119" s="1469"/>
      <c r="AC119" s="1469"/>
      <c r="AD119" s="1469"/>
      <c r="AE119" s="1469"/>
      <c r="AF119" s="1469"/>
      <c r="AG119" s="476">
        <f>'1-1（発電）'!AG121</f>
        <v>0</v>
      </c>
      <c r="AV119" s="467"/>
      <c r="AW119" s="1"/>
      <c r="AX119" s="13"/>
      <c r="AY119" s="13"/>
      <c r="AZ119" s="13"/>
      <c r="BA119" s="13"/>
      <c r="BB119" s="467"/>
      <c r="BC119" s="1"/>
      <c r="BD119" s="13"/>
      <c r="BE119" s="13"/>
      <c r="BF119" s="13"/>
      <c r="BG119" s="13"/>
      <c r="BH119" s="13"/>
      <c r="BI119" s="13"/>
      <c r="BJ119" s="13"/>
      <c r="BK119" s="13"/>
      <c r="BL119" s="13"/>
      <c r="BM119" s="467"/>
      <c r="BN119" s="209"/>
      <c r="BO119" s="13"/>
      <c r="BP119" s="13"/>
      <c r="BQ119" s="13"/>
    </row>
    <row r="120" spans="1:69" s="28" customFormat="1" ht="70.5" customHeight="1" thickBot="1">
      <c r="A120" s="477">
        <f>'1-1（発電）'!A122</f>
        <v>0</v>
      </c>
      <c r="B120" s="1470"/>
      <c r="C120" s="1470"/>
      <c r="D120" s="1470"/>
      <c r="E120" s="1470"/>
      <c r="F120" s="1470"/>
      <c r="G120" s="1470"/>
      <c r="H120" s="1470"/>
      <c r="I120" s="1470"/>
      <c r="J120" s="1470"/>
      <c r="K120" s="1470"/>
      <c r="L120" s="1470"/>
      <c r="M120" s="1470"/>
      <c r="N120" s="1470"/>
      <c r="O120" s="1470"/>
      <c r="P120" s="1470"/>
      <c r="Q120" s="1470"/>
      <c r="R120" s="1470"/>
      <c r="S120" s="1470"/>
      <c r="T120" s="1470"/>
      <c r="U120" s="1470"/>
      <c r="V120" s="1470"/>
      <c r="W120" s="1470"/>
      <c r="X120" s="1470"/>
      <c r="Y120" s="1470"/>
      <c r="Z120" s="1470"/>
      <c r="AA120" s="1470"/>
      <c r="AB120" s="1470"/>
      <c r="AC120" s="1470"/>
      <c r="AD120" s="1470"/>
      <c r="AE120" s="1470"/>
      <c r="AF120" s="1470"/>
      <c r="AG120" s="478">
        <f>'1-1（発電）'!AG122</f>
        <v>0</v>
      </c>
      <c r="AV120" s="467"/>
      <c r="AW120" s="1"/>
      <c r="AX120" s="13"/>
      <c r="AY120" s="13"/>
      <c r="AZ120" s="13"/>
      <c r="BA120" s="13"/>
      <c r="BB120" s="467"/>
      <c r="BC120" s="1"/>
      <c r="BD120" s="13"/>
      <c r="BE120" s="13"/>
      <c r="BF120" s="13"/>
      <c r="BG120" s="13"/>
      <c r="BH120" s="13"/>
      <c r="BI120" s="13"/>
      <c r="BJ120" s="13"/>
      <c r="BK120" s="13"/>
      <c r="BL120" s="13"/>
      <c r="BM120" s="13"/>
      <c r="BN120" s="13"/>
      <c r="BO120" s="13"/>
      <c r="BP120" s="13"/>
      <c r="BQ120" s="13"/>
    </row>
  </sheetData>
  <mergeCells count="237">
    <mergeCell ref="B119:AF120"/>
    <mergeCell ref="B114:J114"/>
    <mergeCell ref="L114:AG114"/>
    <mergeCell ref="B115:J115"/>
    <mergeCell ref="L115:AG115"/>
    <mergeCell ref="B116:J116"/>
    <mergeCell ref="L116:AG116"/>
    <mergeCell ref="B111:J111"/>
    <mergeCell ref="L111:AG111"/>
    <mergeCell ref="B112:J112"/>
    <mergeCell ref="L112:AG112"/>
    <mergeCell ref="B113:J113"/>
    <mergeCell ref="L113:M113"/>
    <mergeCell ref="Q113:R113"/>
    <mergeCell ref="B103:AF103"/>
    <mergeCell ref="A104:AG105"/>
    <mergeCell ref="A106:AG106"/>
    <mergeCell ref="A108:B108"/>
    <mergeCell ref="F108:G108"/>
    <mergeCell ref="B109:G109"/>
    <mergeCell ref="I109:AG109"/>
    <mergeCell ref="A95:AF95"/>
    <mergeCell ref="B96:AF96"/>
    <mergeCell ref="A97:AG98"/>
    <mergeCell ref="A99:Z99"/>
    <mergeCell ref="A100:AG101"/>
    <mergeCell ref="A102:Z102"/>
    <mergeCell ref="A90:J90"/>
    <mergeCell ref="K90:Q90"/>
    <mergeCell ref="R90:X90"/>
    <mergeCell ref="Y90:AG90"/>
    <mergeCell ref="A91:V91"/>
    <mergeCell ref="A92:AG94"/>
    <mergeCell ref="A88:E88"/>
    <mergeCell ref="F88:J88"/>
    <mergeCell ref="K88:Q88"/>
    <mergeCell ref="R88:X88"/>
    <mergeCell ref="Y88:AG88"/>
    <mergeCell ref="A89:E89"/>
    <mergeCell ref="F89:J89"/>
    <mergeCell ref="K89:Q89"/>
    <mergeCell ref="R89:X89"/>
    <mergeCell ref="Y89:AG89"/>
    <mergeCell ref="A86:E86"/>
    <mergeCell ref="F86:J86"/>
    <mergeCell ref="K86:Q86"/>
    <mergeCell ref="R86:X86"/>
    <mergeCell ref="Y86:AG86"/>
    <mergeCell ref="A87:E87"/>
    <mergeCell ref="F87:J87"/>
    <mergeCell ref="K87:Q87"/>
    <mergeCell ref="R87:X87"/>
    <mergeCell ref="Y87:AG87"/>
    <mergeCell ref="A82:I82"/>
    <mergeCell ref="J82:R82"/>
    <mergeCell ref="S82:AG82"/>
    <mergeCell ref="A85:E85"/>
    <mergeCell ref="F85:J85"/>
    <mergeCell ref="K85:Q85"/>
    <mergeCell ref="R85:X85"/>
    <mergeCell ref="Y85:AG85"/>
    <mergeCell ref="B80:H80"/>
    <mergeCell ref="J80:R80"/>
    <mergeCell ref="S80:AG80"/>
    <mergeCell ref="B81:H81"/>
    <mergeCell ref="J81:R81"/>
    <mergeCell ref="S81:AG81"/>
    <mergeCell ref="B78:H78"/>
    <mergeCell ref="J78:R78"/>
    <mergeCell ref="S78:AG78"/>
    <mergeCell ref="B79:H79"/>
    <mergeCell ref="J79:R79"/>
    <mergeCell ref="S79:AG79"/>
    <mergeCell ref="AD73:AG73"/>
    <mergeCell ref="B74:K74"/>
    <mergeCell ref="A76:I76"/>
    <mergeCell ref="J76:R76"/>
    <mergeCell ref="S76:AG76"/>
    <mergeCell ref="B77:H77"/>
    <mergeCell ref="J77:R77"/>
    <mergeCell ref="S77:AG77"/>
    <mergeCell ref="B71:K71"/>
    <mergeCell ref="M71:W71"/>
    <mergeCell ref="X71:AF71"/>
    <mergeCell ref="A72:L73"/>
    <mergeCell ref="M72:AG72"/>
    <mergeCell ref="M73:O73"/>
    <mergeCell ref="P73:R73"/>
    <mergeCell ref="S73:T73"/>
    <mergeCell ref="U73:W73"/>
    <mergeCell ref="X73:AB73"/>
    <mergeCell ref="V64:W67"/>
    <mergeCell ref="X64:Y67"/>
    <mergeCell ref="Z64:AA67"/>
    <mergeCell ref="A69:V69"/>
    <mergeCell ref="B70:K70"/>
    <mergeCell ref="M70:W70"/>
    <mergeCell ref="X70:AF70"/>
    <mergeCell ref="Z63:AA63"/>
    <mergeCell ref="D64:E67"/>
    <mergeCell ref="F64:G67"/>
    <mergeCell ref="H64:I67"/>
    <mergeCell ref="J64:K67"/>
    <mergeCell ref="L64:M67"/>
    <mergeCell ref="N64:O67"/>
    <mergeCell ref="P64:Q67"/>
    <mergeCell ref="R64:S67"/>
    <mergeCell ref="T64:U67"/>
    <mergeCell ref="N63:O63"/>
    <mergeCell ref="P63:Q63"/>
    <mergeCell ref="R63:S63"/>
    <mergeCell ref="T63:U63"/>
    <mergeCell ref="V63:W63"/>
    <mergeCell ref="X63:Y63"/>
    <mergeCell ref="B59:Y59"/>
    <mergeCell ref="A60:AG60"/>
    <mergeCell ref="A61:V61"/>
    <mergeCell ref="D62:U62"/>
    <mergeCell ref="V62:AA62"/>
    <mergeCell ref="D63:E63"/>
    <mergeCell ref="F63:G63"/>
    <mergeCell ref="H63:I63"/>
    <mergeCell ref="J63:K63"/>
    <mergeCell ref="L63:M63"/>
    <mergeCell ref="A55:L55"/>
    <mergeCell ref="A56:E56"/>
    <mergeCell ref="F56:AG56"/>
    <mergeCell ref="A57:E57"/>
    <mergeCell ref="F57:AG57"/>
    <mergeCell ref="A58:V58"/>
    <mergeCell ref="AB51:AF51"/>
    <mergeCell ref="A52:Z52"/>
    <mergeCell ref="B53:H53"/>
    <mergeCell ref="J53:V53"/>
    <mergeCell ref="W53:AA53"/>
    <mergeCell ref="B54:H54"/>
    <mergeCell ref="J54:R54"/>
    <mergeCell ref="S54:U54"/>
    <mergeCell ref="V54:AC54"/>
    <mergeCell ref="AD54:AG54"/>
    <mergeCell ref="B51:G51"/>
    <mergeCell ref="H51:I51"/>
    <mergeCell ref="J51:O51"/>
    <mergeCell ref="P51:Q51"/>
    <mergeCell ref="R51:U51"/>
    <mergeCell ref="V51:AA51"/>
    <mergeCell ref="B47:O47"/>
    <mergeCell ref="Q47:AG47"/>
    <mergeCell ref="B48:O48"/>
    <mergeCell ref="Q48:AG48"/>
    <mergeCell ref="A49:V49"/>
    <mergeCell ref="B50:AF50"/>
    <mergeCell ref="AB43:AD43"/>
    <mergeCell ref="AE43:AG43"/>
    <mergeCell ref="A44:R44"/>
    <mergeCell ref="B45:P45"/>
    <mergeCell ref="Q45:AG45"/>
    <mergeCell ref="B46:O46"/>
    <mergeCell ref="Q46:AA46"/>
    <mergeCell ref="AB46:AF46"/>
    <mergeCell ref="B42:L42"/>
    <mergeCell ref="N42:Z42"/>
    <mergeCell ref="B43:L43"/>
    <mergeCell ref="N43:O43"/>
    <mergeCell ref="P43:T43"/>
    <mergeCell ref="U43:V43"/>
    <mergeCell ref="W43:AA43"/>
    <mergeCell ref="B37:L37"/>
    <mergeCell ref="N37:AG37"/>
    <mergeCell ref="A38:L38"/>
    <mergeCell ref="A39:AG39"/>
    <mergeCell ref="A40:L40"/>
    <mergeCell ref="B41:L41"/>
    <mergeCell ref="N41:Z41"/>
    <mergeCell ref="C35:T35"/>
    <mergeCell ref="U35:Y35"/>
    <mergeCell ref="Z35:AB35"/>
    <mergeCell ref="C36:T36"/>
    <mergeCell ref="U36:Y36"/>
    <mergeCell ref="Z36:AB36"/>
    <mergeCell ref="B32:L32"/>
    <mergeCell ref="N32:AG32"/>
    <mergeCell ref="B33:L33"/>
    <mergeCell ref="N33:Y33"/>
    <mergeCell ref="Z33:AA33"/>
    <mergeCell ref="A34:AF34"/>
    <mergeCell ref="A26:J26"/>
    <mergeCell ref="L26:O26"/>
    <mergeCell ref="P26:AG26"/>
    <mergeCell ref="A27:AG29"/>
    <mergeCell ref="A30:N30"/>
    <mergeCell ref="B31:L31"/>
    <mergeCell ref="N31:AG31"/>
    <mergeCell ref="B20:J20"/>
    <mergeCell ref="L20:AG20"/>
    <mergeCell ref="B21:J21"/>
    <mergeCell ref="L21:AG21"/>
    <mergeCell ref="B22:J25"/>
    <mergeCell ref="L22:M22"/>
    <mergeCell ref="L23:M23"/>
    <mergeCell ref="T24:AG24"/>
    <mergeCell ref="T25:AG25"/>
    <mergeCell ref="A14:J14"/>
    <mergeCell ref="B15:J15"/>
    <mergeCell ref="L15:AG15"/>
    <mergeCell ref="B16:J19"/>
    <mergeCell ref="L16:M16"/>
    <mergeCell ref="L17:M17"/>
    <mergeCell ref="T18:AG18"/>
    <mergeCell ref="T19:AG19"/>
    <mergeCell ref="A10:E10"/>
    <mergeCell ref="F10:P10"/>
    <mergeCell ref="Q10:U10"/>
    <mergeCell ref="V10:AG10"/>
    <mergeCell ref="A11:E11"/>
    <mergeCell ref="F11:AG11"/>
    <mergeCell ref="A8:E8"/>
    <mergeCell ref="F8:AG8"/>
    <mergeCell ref="A9:E9"/>
    <mergeCell ref="F9:P9"/>
    <mergeCell ref="Q9:U9"/>
    <mergeCell ref="V9:AG9"/>
    <mergeCell ref="A7:E7"/>
    <mergeCell ref="F7:M7"/>
    <mergeCell ref="N7:Q7"/>
    <mergeCell ref="R7:U7"/>
    <mergeCell ref="X7:AB7"/>
    <mergeCell ref="AC7:AF7"/>
    <mergeCell ref="A2:AG2"/>
    <mergeCell ref="A4:E4"/>
    <mergeCell ref="F4:AG4"/>
    <mergeCell ref="A5:E5"/>
    <mergeCell ref="F5:AG5"/>
    <mergeCell ref="A6:E6"/>
    <mergeCell ref="F6:G6"/>
    <mergeCell ref="I6:Q6"/>
    <mergeCell ref="S6:AG6"/>
  </mergeCells>
  <phoneticPr fontId="6"/>
  <dataValidations count="3">
    <dataValidation type="list" allowBlank="1" showInputMessage="1" showErrorMessage="1" sqref="S73:T73" xr:uid="{00000000-0002-0000-0E00-000000000000}">
      <formula1>$AJ$74:$AJ$76</formula1>
    </dataValidation>
    <dataValidation type="list" allowBlank="1" showInputMessage="1" showErrorMessage="1" sqref="N31:AG31" xr:uid="{00000000-0002-0000-0E00-000001000000}">
      <formula1>$AI$32:$AI$35</formula1>
    </dataValidation>
    <dataValidation type="list" allowBlank="1" showInputMessage="1" showErrorMessage="1" sqref="I109:AG109" xr:uid="{00000000-0002-0000-0E00-000002000000}">
      <formula1>$AI$110:$AI$114</formula1>
    </dataValidation>
  </dataValidations>
  <printOptions horizontalCentered="1"/>
  <pageMargins left="0.78740157480314965" right="0.78740157480314965" top="0.59055118110236227" bottom="0.59055118110236227" header="0.39370078740157483" footer="0.39370078740157483"/>
  <pageSetup paperSize="9" fitToHeight="0" orientation="portrait" r:id="rId1"/>
  <headerFooter alignWithMargins="0"/>
  <rowBreaks count="3" manualBreakCount="3">
    <brk id="29" max="32" man="1"/>
    <brk id="57" max="32" man="1"/>
    <brk id="90" max="32"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pageSetUpPr fitToPage="1"/>
  </sheetPr>
  <dimension ref="A1:BQ111"/>
  <sheetViews>
    <sheetView showGridLines="0" showZeros="0" view="pageBreakPreview" zoomScale="85" zoomScaleNormal="100" zoomScaleSheetLayoutView="85" workbookViewId="0">
      <selection activeCell="D4" sqref="D4:AG4"/>
    </sheetView>
  </sheetViews>
  <sheetFormatPr defaultColWidth="3.125" defaultRowHeight="24.75" customHeight="1"/>
  <cols>
    <col min="1" max="9" width="3.125" style="1" customWidth="1"/>
    <col min="10" max="10" width="3.125" style="2" customWidth="1"/>
    <col min="11" max="33" width="3.125" style="1" customWidth="1"/>
    <col min="34" max="16384" width="3.125" style="1"/>
  </cols>
  <sheetData>
    <row r="1" spans="1:35" ht="25.5" customHeight="1">
      <c r="A1" s="1" t="s">
        <v>619</v>
      </c>
    </row>
    <row r="2" spans="1:35" ht="25.5" customHeight="1">
      <c r="A2" s="917" t="str">
        <f>'1-1（V2H）'!B2</f>
        <v>事 業 計 画 書</v>
      </c>
      <c r="B2" s="917"/>
      <c r="C2" s="917"/>
      <c r="D2" s="917"/>
      <c r="E2" s="917"/>
      <c r="F2" s="917"/>
      <c r="G2" s="917"/>
      <c r="H2" s="917"/>
      <c r="I2" s="917"/>
      <c r="J2" s="917"/>
      <c r="K2" s="917"/>
      <c r="L2" s="917"/>
      <c r="M2" s="917"/>
      <c r="N2" s="917"/>
      <c r="O2" s="917"/>
      <c r="P2" s="917"/>
      <c r="Q2" s="917"/>
      <c r="R2" s="917"/>
      <c r="S2" s="917"/>
      <c r="T2" s="917"/>
      <c r="U2" s="917"/>
      <c r="V2" s="917"/>
      <c r="W2" s="917"/>
      <c r="X2" s="917"/>
      <c r="Y2" s="917"/>
      <c r="Z2" s="917"/>
      <c r="AA2" s="917"/>
      <c r="AB2" s="917"/>
      <c r="AC2" s="917"/>
      <c r="AD2" s="917"/>
      <c r="AE2" s="917"/>
      <c r="AF2" s="917"/>
      <c r="AG2" s="917"/>
    </row>
    <row r="3" spans="1:35" ht="25.5" customHeight="1" thickBot="1">
      <c r="A3" s="6" t="str">
        <f>'1-1（V2H）'!B3</f>
        <v>１　申請者の概要</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row>
    <row r="4" spans="1:35" ht="25.5" customHeight="1">
      <c r="A4" s="836" t="str">
        <f>'1-1（V2H）'!B4</f>
        <v>申請者名</v>
      </c>
      <c r="B4" s="837"/>
      <c r="C4" s="837"/>
      <c r="D4" s="837"/>
      <c r="E4" s="838"/>
      <c r="F4" s="1355" t="str">
        <f>'1-1（V2H）'!G4</f>
        <v xml:space="preserve"> </v>
      </c>
      <c r="G4" s="1356"/>
      <c r="H4" s="1356"/>
      <c r="I4" s="1356"/>
      <c r="J4" s="1356"/>
      <c r="K4" s="1356"/>
      <c r="L4" s="1356"/>
      <c r="M4" s="1356"/>
      <c r="N4" s="1356"/>
      <c r="O4" s="1356"/>
      <c r="P4" s="1356"/>
      <c r="Q4" s="1356"/>
      <c r="R4" s="1356"/>
      <c r="S4" s="1356"/>
      <c r="T4" s="1356"/>
      <c r="U4" s="1356"/>
      <c r="V4" s="1356"/>
      <c r="W4" s="1356"/>
      <c r="X4" s="1356"/>
      <c r="Y4" s="1356"/>
      <c r="Z4" s="1356"/>
      <c r="AA4" s="1356"/>
      <c r="AB4" s="1356"/>
      <c r="AC4" s="1356"/>
      <c r="AD4" s="1356"/>
      <c r="AE4" s="1356"/>
      <c r="AF4" s="1356"/>
      <c r="AG4" s="1357"/>
    </row>
    <row r="5" spans="1:35" ht="25.5" customHeight="1">
      <c r="A5" s="825" t="str">
        <f>'1-1（V2H）'!B5</f>
        <v>代表者名</v>
      </c>
      <c r="B5" s="826"/>
      <c r="C5" s="826"/>
      <c r="D5" s="826"/>
      <c r="E5" s="827"/>
      <c r="F5" s="1358" t="str">
        <f>'1-1（V2H）'!G5</f>
        <v xml:space="preserve"> </v>
      </c>
      <c r="G5" s="1359"/>
      <c r="H5" s="1359"/>
      <c r="I5" s="1359"/>
      <c r="J5" s="1359"/>
      <c r="K5" s="1359"/>
      <c r="L5" s="1359"/>
      <c r="M5" s="1359"/>
      <c r="N5" s="1359"/>
      <c r="O5" s="1359"/>
      <c r="P5" s="1359"/>
      <c r="Q5" s="1359"/>
      <c r="R5" s="1359"/>
      <c r="S5" s="1359"/>
      <c r="T5" s="1359"/>
      <c r="U5" s="1359"/>
      <c r="V5" s="1359"/>
      <c r="W5" s="1359"/>
      <c r="X5" s="1359"/>
      <c r="Y5" s="1359"/>
      <c r="Z5" s="1359"/>
      <c r="AA5" s="1359"/>
      <c r="AB5" s="1359"/>
      <c r="AC5" s="1359"/>
      <c r="AD5" s="1359"/>
      <c r="AE5" s="1359"/>
      <c r="AF5" s="1359"/>
      <c r="AG5" s="1360"/>
    </row>
    <row r="6" spans="1:35" ht="28.5" customHeight="1">
      <c r="A6" s="825" t="str">
        <f>'1-1（V2H）'!B6</f>
        <v>所 在 地</v>
      </c>
      <c r="B6" s="826"/>
      <c r="C6" s="826"/>
      <c r="D6" s="826"/>
      <c r="E6" s="827"/>
      <c r="F6" s="1361" t="str">
        <f>'1-1（V2H）'!G6</f>
        <v>〒</v>
      </c>
      <c r="G6" s="826"/>
      <c r="H6" s="256">
        <f>'1-1（V2H）'!I6</f>
        <v>0</v>
      </c>
      <c r="I6" s="1359">
        <f>'1-1（V2H）'!J6</f>
        <v>0</v>
      </c>
      <c r="J6" s="1359"/>
      <c r="K6" s="1359"/>
      <c r="L6" s="1359"/>
      <c r="M6" s="1359"/>
      <c r="N6" s="1359"/>
      <c r="O6" s="1359"/>
      <c r="P6" s="1359"/>
      <c r="Q6" s="1359"/>
      <c r="R6" s="465">
        <f>'1-1（V2H）'!S6</f>
        <v>0</v>
      </c>
      <c r="S6" s="1359">
        <f>'1-1（V2H）'!T6</f>
        <v>0</v>
      </c>
      <c r="T6" s="1359"/>
      <c r="U6" s="1359"/>
      <c r="V6" s="1359"/>
      <c r="W6" s="1359"/>
      <c r="X6" s="1359"/>
      <c r="Y6" s="1359"/>
      <c r="Z6" s="1359"/>
      <c r="AA6" s="1359"/>
      <c r="AB6" s="1359"/>
      <c r="AC6" s="1359"/>
      <c r="AD6" s="1359"/>
      <c r="AE6" s="1359"/>
      <c r="AF6" s="1359"/>
      <c r="AG6" s="1360"/>
    </row>
    <row r="7" spans="1:35" ht="25.5" customHeight="1">
      <c r="A7" s="825" t="str">
        <f>'1-1（V2H）'!B7</f>
        <v>業    種</v>
      </c>
      <c r="B7" s="826"/>
      <c r="C7" s="826"/>
      <c r="D7" s="826"/>
      <c r="E7" s="827"/>
      <c r="F7" s="1363">
        <f>'1-1（V2H）'!G7</f>
        <v>0</v>
      </c>
      <c r="G7" s="1364"/>
      <c r="H7" s="1364"/>
      <c r="I7" s="1364"/>
      <c r="J7" s="1364"/>
      <c r="K7" s="1364"/>
      <c r="L7" s="1364"/>
      <c r="M7" s="1365"/>
      <c r="N7" s="871" t="str">
        <f>'1-1（V2H）'!O7</f>
        <v>資本金</v>
      </c>
      <c r="O7" s="826"/>
      <c r="P7" s="826"/>
      <c r="Q7" s="827"/>
      <c r="R7" s="1366">
        <f>'1-1（V2H）'!S7</f>
        <v>0</v>
      </c>
      <c r="S7" s="1367"/>
      <c r="T7" s="1367"/>
      <c r="U7" s="1367"/>
      <c r="V7" s="438">
        <f>'1-1（V2H）'!W7</f>
        <v>0</v>
      </c>
      <c r="W7" s="438" t="str">
        <f>'1-1（V2H）'!X7</f>
        <v>万円</v>
      </c>
      <c r="X7" s="1085" t="str">
        <f>'1-1（V2H）'!Y7</f>
        <v>常時使用する
従業員数</v>
      </c>
      <c r="Y7" s="1086"/>
      <c r="Z7" s="1086"/>
      <c r="AA7" s="1086"/>
      <c r="AB7" s="1087"/>
      <c r="AC7" s="1368">
        <f>'1-1（V2H）'!AD7</f>
        <v>0</v>
      </c>
      <c r="AD7" s="1369"/>
      <c r="AE7" s="1369"/>
      <c r="AF7" s="1369"/>
      <c r="AG7" s="231" t="str">
        <f>'1-1（V2H）'!AH7</f>
        <v>人</v>
      </c>
    </row>
    <row r="8" spans="1:35" ht="25.5" customHeight="1">
      <c r="A8" s="825" t="str">
        <f>'1-1（V2H）'!B8</f>
        <v>事業内容</v>
      </c>
      <c r="B8" s="826"/>
      <c r="C8" s="826"/>
      <c r="D8" s="826"/>
      <c r="E8" s="827"/>
      <c r="F8" s="1358">
        <f>'1-1（V2H）'!G8</f>
        <v>0</v>
      </c>
      <c r="G8" s="1359"/>
      <c r="H8" s="1359"/>
      <c r="I8" s="1359"/>
      <c r="J8" s="1359"/>
      <c r="K8" s="1359"/>
      <c r="L8" s="1359"/>
      <c r="M8" s="1359"/>
      <c r="N8" s="1359"/>
      <c r="O8" s="1359"/>
      <c r="P8" s="1359"/>
      <c r="Q8" s="1359"/>
      <c r="R8" s="1359"/>
      <c r="S8" s="1359"/>
      <c r="T8" s="1359"/>
      <c r="U8" s="1359"/>
      <c r="V8" s="1359"/>
      <c r="W8" s="1359"/>
      <c r="X8" s="1359"/>
      <c r="Y8" s="1359"/>
      <c r="Z8" s="1359"/>
      <c r="AA8" s="1359"/>
      <c r="AB8" s="1359"/>
      <c r="AC8" s="1359"/>
      <c r="AD8" s="1359"/>
      <c r="AE8" s="1359"/>
      <c r="AF8" s="1359"/>
      <c r="AG8" s="1360"/>
    </row>
    <row r="9" spans="1:35" ht="25.5" customHeight="1">
      <c r="A9" s="897" t="str">
        <f>'1-1（V2H）'!B9</f>
        <v>申請担当部署</v>
      </c>
      <c r="B9" s="826"/>
      <c r="C9" s="826"/>
      <c r="D9" s="826"/>
      <c r="E9" s="827"/>
      <c r="F9" s="1358">
        <f>'1-1（V2H）'!G9</f>
        <v>0</v>
      </c>
      <c r="G9" s="1359"/>
      <c r="H9" s="1359"/>
      <c r="I9" s="1359"/>
      <c r="J9" s="1359"/>
      <c r="K9" s="1359"/>
      <c r="L9" s="1359"/>
      <c r="M9" s="1359"/>
      <c r="N9" s="1359"/>
      <c r="O9" s="1359"/>
      <c r="P9" s="1362"/>
      <c r="Q9" s="871" t="str">
        <f>'1-1（V2H）'!R9</f>
        <v>申請担当者名</v>
      </c>
      <c r="R9" s="826"/>
      <c r="S9" s="826"/>
      <c r="T9" s="826"/>
      <c r="U9" s="827"/>
      <c r="V9" s="1358">
        <f>'1-1（V2H）'!W9</f>
        <v>0</v>
      </c>
      <c r="W9" s="1359"/>
      <c r="X9" s="1359"/>
      <c r="Y9" s="1359"/>
      <c r="Z9" s="1359"/>
      <c r="AA9" s="1359"/>
      <c r="AB9" s="1359"/>
      <c r="AC9" s="1359"/>
      <c r="AD9" s="1359"/>
      <c r="AE9" s="1359"/>
      <c r="AF9" s="1359"/>
      <c r="AG9" s="1360"/>
    </row>
    <row r="10" spans="1:35" ht="25.5" customHeight="1">
      <c r="A10" s="825" t="str">
        <f>'1-1（V2H）'!B10</f>
        <v>電話番号</v>
      </c>
      <c r="B10" s="826"/>
      <c r="C10" s="826"/>
      <c r="D10" s="826"/>
      <c r="E10" s="827"/>
      <c r="F10" s="1358">
        <f>'1-1（V2H）'!G10</f>
        <v>0</v>
      </c>
      <c r="G10" s="1359"/>
      <c r="H10" s="1359"/>
      <c r="I10" s="1359"/>
      <c r="J10" s="1359"/>
      <c r="K10" s="1359"/>
      <c r="L10" s="1359"/>
      <c r="M10" s="1359"/>
      <c r="N10" s="1359"/>
      <c r="O10" s="1359"/>
      <c r="P10" s="1362"/>
      <c r="Q10" s="871" t="str">
        <f>'1-1（V2H）'!R10</f>
        <v>ﾒｰﾙｱﾄﾞﾚｽ</v>
      </c>
      <c r="R10" s="826"/>
      <c r="S10" s="826"/>
      <c r="T10" s="826"/>
      <c r="U10" s="827"/>
      <c r="V10" s="1358">
        <f>'1-1（V2H）'!W10</f>
        <v>0</v>
      </c>
      <c r="W10" s="1359"/>
      <c r="X10" s="1359"/>
      <c r="Y10" s="1359"/>
      <c r="Z10" s="1359"/>
      <c r="AA10" s="1359"/>
      <c r="AB10" s="1359"/>
      <c r="AC10" s="1359"/>
      <c r="AD10" s="1359"/>
      <c r="AE10" s="1359"/>
      <c r="AF10" s="1359"/>
      <c r="AG10" s="1360"/>
    </row>
    <row r="11" spans="1:35" ht="25.5" customHeight="1" thickBot="1">
      <c r="A11" s="781" t="e">
        <f>'1-1（V2H）'!#REF!</f>
        <v>#REF!</v>
      </c>
      <c r="B11" s="782"/>
      <c r="C11" s="782"/>
      <c r="D11" s="782"/>
      <c r="E11" s="783"/>
      <c r="F11" s="1380" t="e">
        <f>'1-1（V2H）'!#REF!</f>
        <v>#REF!</v>
      </c>
      <c r="G11" s="1381"/>
      <c r="H11" s="1381"/>
      <c r="I11" s="1381"/>
      <c r="J11" s="1381"/>
      <c r="K11" s="1381"/>
      <c r="L11" s="1381"/>
      <c r="M11" s="1381"/>
      <c r="N11" s="1381"/>
      <c r="O11" s="1381"/>
      <c r="P11" s="1381"/>
      <c r="Q11" s="1381"/>
      <c r="R11" s="1381"/>
      <c r="S11" s="1381"/>
      <c r="T11" s="1381"/>
      <c r="U11" s="1381"/>
      <c r="V11" s="1381"/>
      <c r="W11" s="1381"/>
      <c r="X11" s="1381"/>
      <c r="Y11" s="1381"/>
      <c r="Z11" s="1381"/>
      <c r="AA11" s="1381"/>
      <c r="AB11" s="1381"/>
      <c r="AC11" s="1381"/>
      <c r="AD11" s="1381"/>
      <c r="AE11" s="1381"/>
      <c r="AF11" s="1381"/>
      <c r="AG11" s="1382"/>
    </row>
    <row r="12" spans="1:35" ht="25.5" customHeight="1">
      <c r="A12" s="1">
        <f>'1-1（V2H）'!B12</f>
        <v>0</v>
      </c>
      <c r="B12" s="1">
        <f>'1-1（V2H）'!C12</f>
        <v>0</v>
      </c>
      <c r="C12" s="1">
        <f>'1-1（V2H）'!D12</f>
        <v>0</v>
      </c>
      <c r="D12" s="1">
        <f>'1-1（V2H）'!E12</f>
        <v>0</v>
      </c>
      <c r="E12" s="1">
        <f>'1-1（V2H）'!F12</f>
        <v>0</v>
      </c>
      <c r="F12" s="1">
        <f>'1-1（V2H）'!G12</f>
        <v>0</v>
      </c>
      <c r="G12" s="1">
        <f>'1-1（V2H）'!H12</f>
        <v>0</v>
      </c>
      <c r="H12" s="1">
        <f>'1-1（V2H）'!I12</f>
        <v>0</v>
      </c>
      <c r="I12" s="1">
        <f>'1-1（V2H）'!J12</f>
        <v>0</v>
      </c>
      <c r="J12" s="9">
        <f>'1-1（V2H）'!K12</f>
        <v>0</v>
      </c>
      <c r="K12" s="1">
        <f>'1-1（V2H）'!L12</f>
        <v>0</v>
      </c>
      <c r="L12" s="1">
        <f>'1-1（V2H）'!M12</f>
        <v>0</v>
      </c>
      <c r="M12" s="1">
        <f>'1-1（V2H）'!N12</f>
        <v>0</v>
      </c>
      <c r="N12" s="1">
        <f>'1-1（V2H）'!O12</f>
        <v>0</v>
      </c>
      <c r="O12" s="1">
        <f>'1-1（V2H）'!P12</f>
        <v>0</v>
      </c>
      <c r="P12" s="1">
        <f>'1-1（V2H）'!Q12</f>
        <v>0</v>
      </c>
      <c r="Q12" s="1">
        <f>'1-1（V2H）'!R12</f>
        <v>0</v>
      </c>
      <c r="R12" s="1">
        <f>'1-1（V2H）'!S12</f>
        <v>0</v>
      </c>
      <c r="S12" s="1">
        <f>'1-1（V2H）'!T12</f>
        <v>0</v>
      </c>
      <c r="T12" s="1">
        <f>'1-1（V2H）'!U12</f>
        <v>0</v>
      </c>
      <c r="U12" s="1">
        <f>'1-1（V2H）'!V12</f>
        <v>0</v>
      </c>
      <c r="V12" s="22">
        <f>'1-1（V2H）'!W12</f>
        <v>0</v>
      </c>
      <c r="W12" s="22">
        <f>'1-1（V2H）'!X12</f>
        <v>0</v>
      </c>
      <c r="X12" s="22">
        <f>'1-1（V2H）'!Y12</f>
        <v>0</v>
      </c>
      <c r="Y12" s="22">
        <f>'1-1（V2H）'!Z12</f>
        <v>0</v>
      </c>
      <c r="Z12" s="22">
        <f>'1-1（V2H）'!AA12</f>
        <v>0</v>
      </c>
      <c r="AA12" s="22">
        <f>'1-1（V2H）'!AB12</f>
        <v>0</v>
      </c>
      <c r="AB12" s="22">
        <f>'1-1（V2H）'!AC12</f>
        <v>0</v>
      </c>
      <c r="AC12" s="22">
        <f>'1-1（V2H）'!AD12</f>
        <v>0</v>
      </c>
      <c r="AD12" s="22">
        <f>'1-1（V2H）'!AE12</f>
        <v>0</v>
      </c>
      <c r="AE12" s="22">
        <f>'1-1（V2H）'!AF12</f>
        <v>0</v>
      </c>
      <c r="AF12" s="22">
        <f>'1-1（V2H）'!AG12</f>
        <v>0</v>
      </c>
      <c r="AG12" s="22">
        <f>'1-1（V2H）'!AH12</f>
        <v>0</v>
      </c>
    </row>
    <row r="13" spans="1:35" ht="25.5" customHeight="1" thickBot="1">
      <c r="A13" s="1" t="str">
        <f>'1-1（V2H）'!B13</f>
        <v>２　事業内容等</v>
      </c>
      <c r="J13" s="437"/>
      <c r="V13" s="22"/>
      <c r="W13" s="22"/>
      <c r="X13" s="22"/>
      <c r="Y13" s="22"/>
      <c r="Z13" s="22"/>
      <c r="AA13" s="22"/>
      <c r="AB13" s="22"/>
      <c r="AC13" s="22"/>
      <c r="AD13" s="22"/>
      <c r="AE13" s="22"/>
      <c r="AF13" s="22"/>
      <c r="AG13" s="22"/>
    </row>
    <row r="14" spans="1:35" ht="25.5" customHeight="1">
      <c r="A14" s="956" t="str">
        <f>'1-1（V2H）'!B14</f>
        <v>（１）事業の実施場所</v>
      </c>
      <c r="B14" s="957"/>
      <c r="C14" s="957"/>
      <c r="D14" s="957"/>
      <c r="E14" s="957"/>
      <c r="F14" s="957"/>
      <c r="G14" s="957"/>
      <c r="H14" s="957"/>
      <c r="I14" s="957"/>
      <c r="J14" s="957"/>
      <c r="K14" s="331">
        <f>'1-1（V2H）'!L14</f>
        <v>0</v>
      </c>
      <c r="L14" s="331">
        <f>'1-1（V2H）'!M14</f>
        <v>0</v>
      </c>
      <c r="M14" s="331">
        <f>'1-1（V2H）'!N14</f>
        <v>0</v>
      </c>
      <c r="N14" s="331">
        <f>'1-1（V2H）'!O14</f>
        <v>0</v>
      </c>
      <c r="O14" s="331">
        <f>'1-1（V2H）'!P14</f>
        <v>0</v>
      </c>
      <c r="P14" s="331">
        <f>'1-1（V2H）'!Q14</f>
        <v>0</v>
      </c>
      <c r="Q14" s="331">
        <f>'1-1（V2H）'!R14</f>
        <v>0</v>
      </c>
      <c r="R14" s="331">
        <f>'1-1（V2H）'!S14</f>
        <v>0</v>
      </c>
      <c r="S14" s="331">
        <f>'1-1（V2H）'!T14</f>
        <v>0</v>
      </c>
      <c r="T14" s="331">
        <f>'1-1（V2H）'!U14</f>
        <v>0</v>
      </c>
      <c r="U14" s="331">
        <f>'1-1（V2H）'!V14</f>
        <v>0</v>
      </c>
      <c r="V14" s="436">
        <f>'1-1（V2H）'!W14</f>
        <v>0</v>
      </c>
      <c r="W14" s="436">
        <f>'1-1（V2H）'!X14</f>
        <v>0</v>
      </c>
      <c r="X14" s="436">
        <f>'1-1（V2H）'!Y14</f>
        <v>0</v>
      </c>
      <c r="Y14" s="436">
        <f>'1-1（V2H）'!Z14</f>
        <v>0</v>
      </c>
      <c r="Z14" s="436">
        <f>'1-1（V2H）'!AA14</f>
        <v>0</v>
      </c>
      <c r="AA14" s="436">
        <f>'1-1（V2H）'!AB14</f>
        <v>0</v>
      </c>
      <c r="AB14" s="436">
        <f>'1-1（V2H）'!AC14</f>
        <v>0</v>
      </c>
      <c r="AC14" s="436">
        <f>'1-1（V2H）'!AD14</f>
        <v>0</v>
      </c>
      <c r="AD14" s="436">
        <f>'1-1（V2H）'!AE14</f>
        <v>0</v>
      </c>
      <c r="AE14" s="436">
        <f>'1-1（V2H）'!AF14</f>
        <v>0</v>
      </c>
      <c r="AF14" s="436">
        <f>'1-1（V2H）'!AG14</f>
        <v>0</v>
      </c>
      <c r="AG14" s="435">
        <f>'1-1（V2H）'!AH14</f>
        <v>0</v>
      </c>
    </row>
    <row r="15" spans="1:35" ht="25.5" customHeight="1">
      <c r="A15" s="240">
        <f>'1-1（V2H）'!B15</f>
        <v>0</v>
      </c>
      <c r="B15" s="884" t="str">
        <f>'1-1（V2H）'!C15</f>
        <v>所在地</v>
      </c>
      <c r="C15" s="884"/>
      <c r="D15" s="884"/>
      <c r="E15" s="884"/>
      <c r="F15" s="884"/>
      <c r="G15" s="884"/>
      <c r="H15" s="884"/>
      <c r="I15" s="884"/>
      <c r="J15" s="884"/>
      <c r="K15" s="241">
        <f>'1-1（V2H）'!L15</f>
        <v>0</v>
      </c>
      <c r="L15" s="1358" t="str">
        <f>'1-1（V2H）'!M15</f>
        <v>〒</v>
      </c>
      <c r="M15" s="1359"/>
      <c r="N15" s="1359"/>
      <c r="O15" s="1359"/>
      <c r="P15" s="1359"/>
      <c r="Q15" s="1359"/>
      <c r="R15" s="1359"/>
      <c r="S15" s="1359"/>
      <c r="T15" s="1359"/>
      <c r="U15" s="1359"/>
      <c r="V15" s="1359"/>
      <c r="W15" s="1359"/>
      <c r="X15" s="1359"/>
      <c r="Y15" s="1359"/>
      <c r="Z15" s="1359"/>
      <c r="AA15" s="1359"/>
      <c r="AB15" s="1359"/>
      <c r="AC15" s="1359"/>
      <c r="AD15" s="1359"/>
      <c r="AE15" s="1359"/>
      <c r="AF15" s="1359"/>
      <c r="AG15" s="1360"/>
    </row>
    <row r="16" spans="1:35" ht="25.5" customHeight="1">
      <c r="A16" s="325">
        <f>'1-1（V2H）'!B16</f>
        <v>0</v>
      </c>
      <c r="B16" s="1056" t="str">
        <f>'1-1（V2H）'!C16</f>
        <v>土地所有者</v>
      </c>
      <c r="C16" s="1056"/>
      <c r="D16" s="1056"/>
      <c r="E16" s="1056"/>
      <c r="F16" s="1056"/>
      <c r="G16" s="1056"/>
      <c r="H16" s="1056"/>
      <c r="I16" s="1056"/>
      <c r="J16" s="1056"/>
      <c r="K16" s="434">
        <f>'1-1（V2H）'!L16</f>
        <v>0</v>
      </c>
      <c r="L16" s="1370" t="str">
        <f>'1-1（V2H）'!M16</f>
        <v>□</v>
      </c>
      <c r="M16" s="1371"/>
      <c r="N16" s="433" t="str">
        <f>'1-1（V2H）'!O16</f>
        <v>申請者と土地所有者が同一</v>
      </c>
      <c r="O16" s="433"/>
      <c r="P16" s="256"/>
      <c r="Q16" s="256"/>
      <c r="R16" s="256"/>
      <c r="S16" s="256"/>
      <c r="T16" s="256"/>
      <c r="U16" s="256"/>
      <c r="V16" s="370"/>
      <c r="W16" s="370"/>
      <c r="X16" s="370"/>
      <c r="Y16" s="370"/>
      <c r="Z16" s="370"/>
      <c r="AA16" s="370"/>
      <c r="AB16" s="370"/>
      <c r="AC16" s="370"/>
      <c r="AD16" s="432"/>
      <c r="AE16" s="256"/>
      <c r="AF16" s="432"/>
      <c r="AG16" s="431"/>
      <c r="AI16" s="1" t="s">
        <v>438</v>
      </c>
    </row>
    <row r="17" spans="1:42" ht="25.5" customHeight="1">
      <c r="A17" s="380">
        <f>'1-1（V2H）'!B17</f>
        <v>0</v>
      </c>
      <c r="B17" s="1012"/>
      <c r="C17" s="1012"/>
      <c r="D17" s="1012"/>
      <c r="E17" s="1012"/>
      <c r="F17" s="1012"/>
      <c r="G17" s="1012"/>
      <c r="H17" s="1012"/>
      <c r="I17" s="1012"/>
      <c r="J17" s="1012"/>
      <c r="K17" s="428">
        <f>'1-1（V2H）'!L17</f>
        <v>0</v>
      </c>
      <c r="L17" s="1372" t="str">
        <f>'1-1（V2H）'!M17</f>
        <v>□</v>
      </c>
      <c r="M17" s="1373"/>
      <c r="N17" s="430" t="str">
        <f>'1-1（V2H）'!O17</f>
        <v>申請者と土地所有者が異なる（次の土地所有者の同意あり）</v>
      </c>
      <c r="O17" s="430"/>
      <c r="P17" s="430"/>
      <c r="Q17" s="430"/>
      <c r="R17" s="430"/>
      <c r="S17" s="430"/>
      <c r="T17" s="430"/>
      <c r="U17" s="430"/>
      <c r="V17" s="430"/>
      <c r="W17" s="430"/>
      <c r="X17" s="430"/>
      <c r="Y17" s="430"/>
      <c r="Z17" s="430"/>
      <c r="AA17" s="430"/>
      <c r="AB17" s="429"/>
      <c r="AC17" s="429"/>
      <c r="AD17" s="429"/>
      <c r="AE17" s="430"/>
      <c r="AF17" s="429"/>
      <c r="AG17" s="419"/>
    </row>
    <row r="18" spans="1:42" ht="25.5" customHeight="1">
      <c r="A18" s="380">
        <f>'1-1（V2H）'!B18</f>
        <v>0</v>
      </c>
      <c r="B18" s="1012"/>
      <c r="C18" s="1012"/>
      <c r="D18" s="1012"/>
      <c r="E18" s="1012"/>
      <c r="F18" s="1012"/>
      <c r="G18" s="1012"/>
      <c r="H18" s="1012"/>
      <c r="I18" s="1012"/>
      <c r="J18" s="1012"/>
      <c r="K18" s="428">
        <f>'1-1（V2H）'!L18</f>
        <v>0</v>
      </c>
      <c r="L18" s="427">
        <f>'1-1（V2H）'!M18</f>
        <v>0</v>
      </c>
      <c r="M18" s="426" t="str">
        <f>'1-1（V2H）'!N18</f>
        <v>土地所有者の氏名</v>
      </c>
      <c r="N18" s="425"/>
      <c r="O18" s="425"/>
      <c r="P18" s="425"/>
      <c r="Q18" s="425"/>
      <c r="R18" s="425"/>
      <c r="S18" s="424"/>
      <c r="T18" s="1374">
        <f>'1-1（V2H）'!U18</f>
        <v>0</v>
      </c>
      <c r="U18" s="1375"/>
      <c r="V18" s="1375"/>
      <c r="W18" s="1375"/>
      <c r="X18" s="1375"/>
      <c r="Y18" s="1375"/>
      <c r="Z18" s="1375"/>
      <c r="AA18" s="1375"/>
      <c r="AB18" s="1375"/>
      <c r="AC18" s="1375"/>
      <c r="AD18" s="1375"/>
      <c r="AE18" s="1375"/>
      <c r="AF18" s="1375"/>
      <c r="AG18" s="1376"/>
    </row>
    <row r="19" spans="1:42" ht="25.5" customHeight="1">
      <c r="A19" s="415">
        <f>'1-1（V2H）'!B19</f>
        <v>0</v>
      </c>
      <c r="B19" s="1057"/>
      <c r="C19" s="1057"/>
      <c r="D19" s="1057"/>
      <c r="E19" s="1057"/>
      <c r="F19" s="1057"/>
      <c r="G19" s="1057"/>
      <c r="H19" s="1057"/>
      <c r="I19" s="1057"/>
      <c r="J19" s="1057"/>
      <c r="K19" s="423">
        <f>'1-1（V2H）'!L19</f>
        <v>0</v>
      </c>
      <c r="L19" s="7">
        <f>'1-1（V2H）'!M19</f>
        <v>0</v>
      </c>
      <c r="M19" s="422" t="str">
        <f>'1-1（V2H）'!N19</f>
        <v>土地所有者の住所</v>
      </c>
      <c r="N19" s="8"/>
      <c r="O19" s="8"/>
      <c r="P19" s="8"/>
      <c r="Q19" s="8"/>
      <c r="R19" s="8"/>
      <c r="S19" s="421"/>
      <c r="T19" s="1377">
        <f>'1-1（V2H）'!U19</f>
        <v>0</v>
      </c>
      <c r="U19" s="1378"/>
      <c r="V19" s="1378"/>
      <c r="W19" s="1378"/>
      <c r="X19" s="1378"/>
      <c r="Y19" s="1378"/>
      <c r="Z19" s="1378"/>
      <c r="AA19" s="1378"/>
      <c r="AB19" s="1378"/>
      <c r="AC19" s="1378"/>
      <c r="AD19" s="1378"/>
      <c r="AE19" s="1378"/>
      <c r="AF19" s="1378"/>
      <c r="AG19" s="1379"/>
    </row>
    <row r="20" spans="1:42" ht="25.5" customHeight="1">
      <c r="A20" s="321">
        <f>'1-1（V2H）'!B20</f>
        <v>0</v>
      </c>
      <c r="B20" s="1025" t="str">
        <f>'1-1（V2H）'!C20</f>
        <v>地目と区画指定状況</v>
      </c>
      <c r="C20" s="1025"/>
      <c r="D20" s="1025"/>
      <c r="E20" s="1025"/>
      <c r="F20" s="1025"/>
      <c r="G20" s="1025"/>
      <c r="H20" s="1025"/>
      <c r="I20" s="1025"/>
      <c r="J20" s="1025"/>
      <c r="K20" s="322">
        <f>'1-1（V2H）'!L20</f>
        <v>0</v>
      </c>
      <c r="L20" s="1358">
        <f>'1-1（V2H）'!M20</f>
        <v>0</v>
      </c>
      <c r="M20" s="1359"/>
      <c r="N20" s="1359"/>
      <c r="O20" s="1359"/>
      <c r="P20" s="1359"/>
      <c r="Q20" s="1359"/>
      <c r="R20" s="1359"/>
      <c r="S20" s="1359"/>
      <c r="T20" s="1359"/>
      <c r="U20" s="1359"/>
      <c r="V20" s="1359"/>
      <c r="W20" s="1359"/>
      <c r="X20" s="1359"/>
      <c r="Y20" s="1359"/>
      <c r="Z20" s="1359"/>
      <c r="AA20" s="1359"/>
      <c r="AB20" s="1359"/>
      <c r="AC20" s="1359"/>
      <c r="AD20" s="1359"/>
      <c r="AE20" s="1359"/>
      <c r="AF20" s="1359"/>
      <c r="AG20" s="1360"/>
    </row>
    <row r="21" spans="1:42" ht="25.5" customHeight="1">
      <c r="A21" s="321">
        <f>'1-1（V2H）'!B21</f>
        <v>0</v>
      </c>
      <c r="B21" s="1025" t="str">
        <f>'1-1（V2H）'!C21</f>
        <v>施設の名称</v>
      </c>
      <c r="C21" s="1025"/>
      <c r="D21" s="1025"/>
      <c r="E21" s="1025"/>
      <c r="F21" s="1025"/>
      <c r="G21" s="1025"/>
      <c r="H21" s="1025"/>
      <c r="I21" s="1025"/>
      <c r="J21" s="1025"/>
      <c r="K21" s="241">
        <f>'1-1（V2H）'!L21</f>
        <v>0</v>
      </c>
      <c r="L21" s="1358">
        <f>'1-1（V2H）'!M21</f>
        <v>0</v>
      </c>
      <c r="M21" s="1359"/>
      <c r="N21" s="1359"/>
      <c r="O21" s="1359"/>
      <c r="P21" s="1359"/>
      <c r="Q21" s="1359"/>
      <c r="R21" s="1359"/>
      <c r="S21" s="1359"/>
      <c r="T21" s="1359"/>
      <c r="U21" s="1359"/>
      <c r="V21" s="1359"/>
      <c r="W21" s="1359"/>
      <c r="X21" s="1359"/>
      <c r="Y21" s="1359"/>
      <c r="Z21" s="1359"/>
      <c r="AA21" s="1359"/>
      <c r="AB21" s="1359"/>
      <c r="AC21" s="1359"/>
      <c r="AD21" s="1359"/>
      <c r="AE21" s="1359"/>
      <c r="AF21" s="1359"/>
      <c r="AG21" s="1360"/>
    </row>
    <row r="22" spans="1:42" ht="25.5" customHeight="1">
      <c r="A22" s="325">
        <f>'1-1（V2H）'!B22</f>
        <v>0</v>
      </c>
      <c r="B22" s="1056" t="str">
        <f>'1-1（V2H）'!C22</f>
        <v>施設所有者</v>
      </c>
      <c r="C22" s="1056"/>
      <c r="D22" s="1056"/>
      <c r="E22" s="1056"/>
      <c r="F22" s="1056"/>
      <c r="G22" s="1056"/>
      <c r="H22" s="1056"/>
      <c r="I22" s="1056"/>
      <c r="J22" s="1056"/>
      <c r="K22" s="434">
        <f>'1-1（V2H）'!L22</f>
        <v>0</v>
      </c>
      <c r="L22" s="1370" t="str">
        <f>'1-1（V2H）'!M22</f>
        <v>□</v>
      </c>
      <c r="M22" s="1371"/>
      <c r="N22" s="433" t="str">
        <f>'1-1（V2H）'!O22</f>
        <v>申請者と施設所有者が同一</v>
      </c>
      <c r="O22" s="433"/>
      <c r="P22" s="256"/>
      <c r="Q22" s="256"/>
      <c r="R22" s="256"/>
      <c r="S22" s="256"/>
      <c r="T22" s="256"/>
      <c r="U22" s="256"/>
      <c r="V22" s="370"/>
      <c r="W22" s="370"/>
      <c r="X22" s="370"/>
      <c r="Y22" s="370"/>
      <c r="Z22" s="370"/>
      <c r="AA22" s="370"/>
      <c r="AB22" s="370"/>
      <c r="AC22" s="370"/>
      <c r="AD22" s="432"/>
      <c r="AE22" s="256"/>
      <c r="AF22" s="432"/>
      <c r="AG22" s="431"/>
    </row>
    <row r="23" spans="1:42" ht="25.5" customHeight="1">
      <c r="A23" s="380">
        <f>'1-1（V2H）'!B23</f>
        <v>0</v>
      </c>
      <c r="B23" s="1012"/>
      <c r="C23" s="1012"/>
      <c r="D23" s="1012"/>
      <c r="E23" s="1012"/>
      <c r="F23" s="1012"/>
      <c r="G23" s="1012"/>
      <c r="H23" s="1012"/>
      <c r="I23" s="1012"/>
      <c r="J23" s="1012"/>
      <c r="K23" s="428">
        <f>'1-1（V2H）'!L23</f>
        <v>0</v>
      </c>
      <c r="L23" s="1372" t="str">
        <f>'1-1（V2H）'!M23</f>
        <v>□</v>
      </c>
      <c r="M23" s="1373"/>
      <c r="N23" s="430" t="str">
        <f>'1-1（V2H）'!O23</f>
        <v>申請者と施設所有者が異なる（次の施設所有者の同意あり）</v>
      </c>
      <c r="O23" s="430"/>
      <c r="P23" s="430"/>
      <c r="Q23" s="430"/>
      <c r="R23" s="430"/>
      <c r="S23" s="430"/>
      <c r="T23" s="430"/>
      <c r="U23" s="430"/>
      <c r="V23" s="430"/>
      <c r="W23" s="430"/>
      <c r="X23" s="430"/>
      <c r="Y23" s="430"/>
      <c r="Z23" s="430"/>
      <c r="AA23" s="430"/>
      <c r="AB23" s="429"/>
      <c r="AC23" s="429"/>
      <c r="AD23" s="429"/>
      <c r="AE23" s="430"/>
      <c r="AF23" s="429"/>
      <c r="AG23" s="419"/>
    </row>
    <row r="24" spans="1:42" ht="25.5" customHeight="1">
      <c r="A24" s="380">
        <f>'1-1（V2H）'!B24</f>
        <v>0</v>
      </c>
      <c r="B24" s="1012"/>
      <c r="C24" s="1012"/>
      <c r="D24" s="1012"/>
      <c r="E24" s="1012"/>
      <c r="F24" s="1012"/>
      <c r="G24" s="1012"/>
      <c r="H24" s="1012"/>
      <c r="I24" s="1012"/>
      <c r="J24" s="1012"/>
      <c r="K24" s="428">
        <f>'1-1（V2H）'!L24</f>
        <v>0</v>
      </c>
      <c r="L24" s="427">
        <f>'1-1（V2H）'!M24</f>
        <v>0</v>
      </c>
      <c r="M24" s="426" t="str">
        <f>'1-1（V2H）'!N24</f>
        <v>施設所有者の氏名</v>
      </c>
      <c r="N24" s="425"/>
      <c r="O24" s="425"/>
      <c r="P24" s="425"/>
      <c r="Q24" s="425"/>
      <c r="R24" s="425"/>
      <c r="S24" s="424"/>
      <c r="T24" s="1374">
        <f>'1-1（V2H）'!U24</f>
        <v>0</v>
      </c>
      <c r="U24" s="1375"/>
      <c r="V24" s="1375"/>
      <c r="W24" s="1375"/>
      <c r="X24" s="1375"/>
      <c r="Y24" s="1375"/>
      <c r="Z24" s="1375"/>
      <c r="AA24" s="1375"/>
      <c r="AB24" s="1375"/>
      <c r="AC24" s="1375"/>
      <c r="AD24" s="1375"/>
      <c r="AE24" s="1375"/>
      <c r="AF24" s="1375"/>
      <c r="AG24" s="1376"/>
    </row>
    <row r="25" spans="1:42" ht="25.5" customHeight="1" thickBot="1">
      <c r="A25" s="415">
        <f>'1-1（V2H）'!B25</f>
        <v>0</v>
      </c>
      <c r="B25" s="1057"/>
      <c r="C25" s="1057"/>
      <c r="D25" s="1057"/>
      <c r="E25" s="1057"/>
      <c r="F25" s="1057"/>
      <c r="G25" s="1057"/>
      <c r="H25" s="1057"/>
      <c r="I25" s="1057"/>
      <c r="J25" s="1057"/>
      <c r="K25" s="423">
        <f>'1-1（V2H）'!L25</f>
        <v>0</v>
      </c>
      <c r="L25" s="7">
        <f>'1-1（V2H）'!M25</f>
        <v>0</v>
      </c>
      <c r="M25" s="422" t="str">
        <f>'1-1（V2H）'!N25</f>
        <v>施設所有者の住所</v>
      </c>
      <c r="N25" s="8"/>
      <c r="O25" s="8"/>
      <c r="P25" s="8"/>
      <c r="Q25" s="8"/>
      <c r="R25" s="8"/>
      <c r="S25" s="421"/>
      <c r="T25" s="1377">
        <f>'1-1（V2H）'!U25</f>
        <v>0</v>
      </c>
      <c r="U25" s="1378"/>
      <c r="V25" s="1378"/>
      <c r="W25" s="1378"/>
      <c r="X25" s="1378"/>
      <c r="Y25" s="1378"/>
      <c r="Z25" s="1378"/>
      <c r="AA25" s="1378"/>
      <c r="AB25" s="1378"/>
      <c r="AC25" s="1378"/>
      <c r="AD25" s="1378"/>
      <c r="AE25" s="1378"/>
      <c r="AF25" s="1378"/>
      <c r="AG25" s="1379"/>
    </row>
    <row r="26" spans="1:42" ht="25.5" customHeight="1">
      <c r="A26" s="956" t="str">
        <f>'1-1（V2H）'!B26</f>
        <v>（２）事業実施内容</v>
      </c>
      <c r="B26" s="957"/>
      <c r="C26" s="957"/>
      <c r="D26" s="957"/>
      <c r="E26" s="957"/>
      <c r="F26" s="957"/>
      <c r="G26" s="957"/>
      <c r="H26" s="957"/>
      <c r="I26" s="957"/>
      <c r="J26" s="957"/>
      <c r="K26" s="420">
        <f>'1-1（V2H）'!L26</f>
        <v>0</v>
      </c>
      <c r="L26" s="851" t="str">
        <f>'1-1（V2H）'!M26</f>
        <v>事業期間</v>
      </c>
      <c r="M26" s="849"/>
      <c r="N26" s="849"/>
      <c r="O26" s="850"/>
      <c r="P26" s="1384" t="str">
        <f>'1-1（V2H）'!Q26</f>
        <v>年　　月　　日　～　　　年　　月　　日</v>
      </c>
      <c r="Q26" s="1384"/>
      <c r="R26" s="1384"/>
      <c r="S26" s="1384"/>
      <c r="T26" s="1384"/>
      <c r="U26" s="1384"/>
      <c r="V26" s="1384"/>
      <c r="W26" s="1384"/>
      <c r="X26" s="1384"/>
      <c r="Y26" s="1384"/>
      <c r="Z26" s="1384"/>
      <c r="AA26" s="1384"/>
      <c r="AB26" s="1384"/>
      <c r="AC26" s="1384"/>
      <c r="AD26" s="1384"/>
      <c r="AE26" s="1384"/>
      <c r="AF26" s="1384"/>
      <c r="AG26" s="1385"/>
      <c r="AI26" s="369" t="s">
        <v>424</v>
      </c>
    </row>
    <row r="27" spans="1:42" ht="25.5" customHeight="1">
      <c r="A27" s="1386">
        <f>'1-1（V2H）'!B27</f>
        <v>0</v>
      </c>
      <c r="B27" s="1387"/>
      <c r="C27" s="1387"/>
      <c r="D27" s="1387"/>
      <c r="E27" s="1387"/>
      <c r="F27" s="1387"/>
      <c r="G27" s="1387"/>
      <c r="H27" s="1387"/>
      <c r="I27" s="1387"/>
      <c r="J27" s="1387"/>
      <c r="K27" s="1387"/>
      <c r="L27" s="1387"/>
      <c r="M27" s="1387"/>
      <c r="N27" s="1387"/>
      <c r="O27" s="1387"/>
      <c r="P27" s="1387"/>
      <c r="Q27" s="1387"/>
      <c r="R27" s="1387"/>
      <c r="S27" s="1387"/>
      <c r="T27" s="1387"/>
      <c r="U27" s="1387"/>
      <c r="V27" s="1387"/>
      <c r="W27" s="1387"/>
      <c r="X27" s="1387"/>
      <c r="Y27" s="1387"/>
      <c r="Z27" s="1387"/>
      <c r="AA27" s="1387"/>
      <c r="AB27" s="1387"/>
      <c r="AC27" s="1387"/>
      <c r="AD27" s="1387"/>
      <c r="AE27" s="1387"/>
      <c r="AF27" s="1387"/>
      <c r="AG27" s="1388"/>
    </row>
    <row r="28" spans="1:42" ht="25.5" customHeight="1">
      <c r="A28" s="1389"/>
      <c r="B28" s="1390"/>
      <c r="C28" s="1390"/>
      <c r="D28" s="1390"/>
      <c r="E28" s="1390"/>
      <c r="F28" s="1390"/>
      <c r="G28" s="1390"/>
      <c r="H28" s="1390"/>
      <c r="I28" s="1390"/>
      <c r="J28" s="1390"/>
      <c r="K28" s="1390"/>
      <c r="L28" s="1390"/>
      <c r="M28" s="1390"/>
      <c r="N28" s="1390"/>
      <c r="O28" s="1390"/>
      <c r="P28" s="1390"/>
      <c r="Q28" s="1390"/>
      <c r="R28" s="1390"/>
      <c r="S28" s="1390"/>
      <c r="T28" s="1390"/>
      <c r="U28" s="1390"/>
      <c r="V28" s="1390"/>
      <c r="W28" s="1390"/>
      <c r="X28" s="1390"/>
      <c r="Y28" s="1390"/>
      <c r="Z28" s="1390"/>
      <c r="AA28" s="1390"/>
      <c r="AB28" s="1390"/>
      <c r="AC28" s="1390"/>
      <c r="AD28" s="1390"/>
      <c r="AE28" s="1390"/>
      <c r="AF28" s="1390"/>
      <c r="AG28" s="1391"/>
    </row>
    <row r="29" spans="1:42" ht="25.5" customHeight="1" thickBot="1">
      <c r="A29" s="1392"/>
      <c r="B29" s="1393"/>
      <c r="C29" s="1393"/>
      <c r="D29" s="1393"/>
      <c r="E29" s="1393"/>
      <c r="F29" s="1393"/>
      <c r="G29" s="1393"/>
      <c r="H29" s="1393"/>
      <c r="I29" s="1393"/>
      <c r="J29" s="1393"/>
      <c r="K29" s="1393"/>
      <c r="L29" s="1393"/>
      <c r="M29" s="1393"/>
      <c r="N29" s="1393"/>
      <c r="O29" s="1393"/>
      <c r="P29" s="1393"/>
      <c r="Q29" s="1393"/>
      <c r="R29" s="1393"/>
      <c r="S29" s="1393"/>
      <c r="T29" s="1393"/>
      <c r="U29" s="1393"/>
      <c r="V29" s="1393"/>
      <c r="W29" s="1393"/>
      <c r="X29" s="1393"/>
      <c r="Y29" s="1393"/>
      <c r="Z29" s="1393"/>
      <c r="AA29" s="1393"/>
      <c r="AB29" s="1393"/>
      <c r="AC29" s="1393"/>
      <c r="AD29" s="1393"/>
      <c r="AE29" s="1393"/>
      <c r="AF29" s="1393"/>
      <c r="AG29" s="1394"/>
    </row>
    <row r="30" spans="1:42" ht="25.5" customHeight="1">
      <c r="A30" s="956" t="e">
        <f>'1-1（V2H）'!#REF!</f>
        <v>#REF!</v>
      </c>
      <c r="B30" s="957"/>
      <c r="C30" s="957"/>
      <c r="D30" s="957"/>
      <c r="E30" s="957"/>
      <c r="F30" s="957"/>
      <c r="G30" s="957"/>
      <c r="H30" s="957"/>
      <c r="I30" s="957"/>
      <c r="J30" s="957"/>
      <c r="K30" s="957"/>
      <c r="L30" s="957"/>
      <c r="M30" s="957"/>
      <c r="N30" s="957"/>
      <c r="O30" s="957"/>
      <c r="P30" s="957"/>
      <c r="Q30" s="957"/>
      <c r="R30" s="957"/>
      <c r="S30" s="957"/>
      <c r="T30" s="957"/>
      <c r="U30" s="957"/>
      <c r="V30" s="957"/>
      <c r="W30" s="957"/>
      <c r="X30" s="957"/>
      <c r="Y30" s="957"/>
      <c r="Z30" s="957"/>
      <c r="AA30" s="379" t="e">
        <f>'1-1（V2H）'!#REF!</f>
        <v>#REF!</v>
      </c>
      <c r="AB30" s="379" t="e">
        <f>'1-1（V2H）'!#REF!</f>
        <v>#REF!</v>
      </c>
      <c r="AC30" s="379" t="e">
        <f>'1-1（V2H）'!#REF!</f>
        <v>#REF!</v>
      </c>
      <c r="AD30" s="379" t="e">
        <f>'1-1（V2H）'!#REF!</f>
        <v>#REF!</v>
      </c>
      <c r="AE30" s="379" t="e">
        <f>'1-1（V2H）'!#REF!</f>
        <v>#REF!</v>
      </c>
      <c r="AF30" s="379" t="e">
        <f>'1-1（V2H）'!#REF!</f>
        <v>#REF!</v>
      </c>
      <c r="AG30" s="378" t="e">
        <f>'1-1（V2H）'!#REF!</f>
        <v>#REF!</v>
      </c>
    </row>
    <row r="31" spans="1:42" ht="25.5" customHeight="1">
      <c r="A31" s="897" t="e">
        <f>'1-1（V2H）'!#REF!</f>
        <v>#REF!</v>
      </c>
      <c r="B31" s="898"/>
      <c r="C31" s="898"/>
      <c r="D31" s="898"/>
      <c r="E31" s="898"/>
      <c r="F31" s="898"/>
      <c r="G31" s="898"/>
      <c r="H31" s="898"/>
      <c r="I31" s="899"/>
      <c r="J31" s="1358" t="e">
        <f>'1-1（V2H）'!#REF!</f>
        <v>#REF!</v>
      </c>
      <c r="K31" s="1359"/>
      <c r="L31" s="1359"/>
      <c r="M31" s="1359"/>
      <c r="N31" s="1359"/>
      <c r="O31" s="1359"/>
      <c r="P31" s="1359"/>
      <c r="Q31" s="1359"/>
      <c r="R31" s="1359"/>
      <c r="S31" s="1359"/>
      <c r="T31" s="1359"/>
      <c r="U31" s="1359"/>
      <c r="V31" s="1359"/>
      <c r="W31" s="1359"/>
      <c r="X31" s="1359"/>
      <c r="Y31" s="1359"/>
      <c r="Z31" s="1359"/>
      <c r="AA31" s="1359"/>
      <c r="AB31" s="1359"/>
      <c r="AC31" s="1359"/>
      <c r="AD31" s="1359"/>
      <c r="AE31" s="1359"/>
      <c r="AF31" s="1359"/>
      <c r="AG31" s="1360"/>
      <c r="AI31" s="466" t="s">
        <v>354</v>
      </c>
      <c r="AJ31" s="466"/>
      <c r="AK31" s="466"/>
      <c r="AL31" s="466"/>
      <c r="AM31" s="466"/>
      <c r="AN31" s="466"/>
      <c r="AO31" s="466"/>
      <c r="AP31" s="466"/>
    </row>
    <row r="32" spans="1:42" ht="25.5" customHeight="1">
      <c r="A32" s="456" t="e">
        <f>'1-1（V2H）'!#REF!</f>
        <v>#REF!</v>
      </c>
      <c r="B32" s="1025" t="e">
        <f>'1-1（V2H）'!#REF!</f>
        <v>#REF!</v>
      </c>
      <c r="C32" s="1025"/>
      <c r="D32" s="1025"/>
      <c r="E32" s="1025"/>
      <c r="F32" s="1025"/>
      <c r="G32" s="1025"/>
      <c r="H32" s="1025"/>
      <c r="I32" s="455" t="e">
        <f>'1-1（V2H）'!#REF!</f>
        <v>#REF!</v>
      </c>
      <c r="J32" s="1358" t="e">
        <f>'1-1（V2H）'!#REF!</f>
        <v>#REF!</v>
      </c>
      <c r="K32" s="1359"/>
      <c r="L32" s="1359"/>
      <c r="M32" s="1359"/>
      <c r="N32" s="1359"/>
      <c r="O32" s="1359"/>
      <c r="P32" s="1359"/>
      <c r="Q32" s="1359"/>
      <c r="R32" s="1359"/>
      <c r="S32" s="1359"/>
      <c r="T32" s="1359"/>
      <c r="U32" s="1359"/>
      <c r="V32" s="1359"/>
      <c r="W32" s="1359"/>
      <c r="X32" s="1359"/>
      <c r="Y32" s="1359"/>
      <c r="Z32" s="1359"/>
      <c r="AA32" s="1359"/>
      <c r="AB32" s="1359"/>
      <c r="AC32" s="1359"/>
      <c r="AD32" s="1359"/>
      <c r="AE32" s="1359"/>
      <c r="AF32" s="1359"/>
      <c r="AG32" s="1360"/>
      <c r="AI32" s="466" t="s">
        <v>561</v>
      </c>
      <c r="AJ32" s="466"/>
      <c r="AK32" s="466"/>
      <c r="AL32" s="466"/>
      <c r="AM32" s="466"/>
      <c r="AN32" s="466"/>
      <c r="AO32" s="466"/>
      <c r="AP32" s="466"/>
    </row>
    <row r="33" spans="1:42" ht="25.5" customHeight="1">
      <c r="A33" s="456" t="e">
        <f>'1-1（V2H）'!#REF!</f>
        <v>#REF!</v>
      </c>
      <c r="B33" s="1025" t="e">
        <f>'1-1（V2H）'!#REF!</f>
        <v>#REF!</v>
      </c>
      <c r="C33" s="1025"/>
      <c r="D33" s="1025"/>
      <c r="E33" s="1025"/>
      <c r="F33" s="1025"/>
      <c r="G33" s="1025"/>
      <c r="H33" s="1025"/>
      <c r="I33" s="455" t="e">
        <f>'1-1（V2H）'!#REF!</f>
        <v>#REF!</v>
      </c>
      <c r="J33" s="1358" t="e">
        <f>'1-1（V2H）'!#REF!</f>
        <v>#REF!</v>
      </c>
      <c r="K33" s="1359"/>
      <c r="L33" s="1359"/>
      <c r="M33" s="1359"/>
      <c r="N33" s="1359"/>
      <c r="O33" s="1359"/>
      <c r="P33" s="1359"/>
      <c r="Q33" s="1359"/>
      <c r="R33" s="1359"/>
      <c r="S33" s="1359"/>
      <c r="T33" s="1359"/>
      <c r="U33" s="1359"/>
      <c r="V33" s="1359"/>
      <c r="W33" s="1359"/>
      <c r="X33" s="1359"/>
      <c r="Y33" s="1359"/>
      <c r="Z33" s="1359"/>
      <c r="AA33" s="1359"/>
      <c r="AB33" s="1359"/>
      <c r="AC33" s="1359"/>
      <c r="AD33" s="1359"/>
      <c r="AE33" s="1359"/>
      <c r="AF33" s="1359"/>
      <c r="AG33" s="1360"/>
      <c r="AI33" s="466" t="s">
        <v>560</v>
      </c>
      <c r="AJ33" s="466"/>
      <c r="AK33" s="466"/>
      <c r="AL33" s="466"/>
      <c r="AM33" s="466"/>
      <c r="AN33" s="466"/>
      <c r="AO33" s="466"/>
      <c r="AP33" s="466"/>
    </row>
    <row r="34" spans="1:42" ht="25.5" customHeight="1" thickBot="1">
      <c r="A34" s="456" t="e">
        <f>'1-1（V2H）'!#REF!</f>
        <v>#REF!</v>
      </c>
      <c r="B34" s="1025" t="e">
        <f>'1-1（V2H）'!#REF!</f>
        <v>#REF!</v>
      </c>
      <c r="C34" s="1025"/>
      <c r="D34" s="1025"/>
      <c r="E34" s="1025"/>
      <c r="F34" s="1025"/>
      <c r="G34" s="1025"/>
      <c r="H34" s="1025"/>
      <c r="I34" s="455" t="e">
        <f>'1-1（V2H）'!#REF!</f>
        <v>#REF!</v>
      </c>
      <c r="J34" s="1410" t="e">
        <f>'1-1（V2H）'!#REF!</f>
        <v>#REF!</v>
      </c>
      <c r="K34" s="1411"/>
      <c r="L34" s="1411"/>
      <c r="M34" s="1411"/>
      <c r="N34" s="1411"/>
      <c r="O34" s="1411"/>
      <c r="P34" s="1411"/>
      <c r="Q34" s="1411"/>
      <c r="R34" s="1411"/>
      <c r="S34" s="1411"/>
      <c r="T34" s="1411"/>
      <c r="U34" s="1411"/>
      <c r="V34" s="1411"/>
      <c r="W34" s="1117" t="e">
        <f>'1-1（V2H）'!#REF!</f>
        <v>#REF!</v>
      </c>
      <c r="X34" s="1117"/>
      <c r="Y34" s="1117"/>
      <c r="Z34" s="1117"/>
      <c r="AA34" s="1117"/>
      <c r="AB34" s="405" t="e">
        <f>'1-1（V2H）'!#REF!</f>
        <v>#REF!</v>
      </c>
      <c r="AC34" s="405" t="e">
        <f>'1-1（V2H）'!#REF!</f>
        <v>#REF!</v>
      </c>
      <c r="AD34" s="405" t="e">
        <f>'1-1（V2H）'!#REF!</f>
        <v>#REF!</v>
      </c>
      <c r="AE34" s="405" t="e">
        <f>'1-1（V2H）'!#REF!</f>
        <v>#REF!</v>
      </c>
      <c r="AF34" s="405" t="e">
        <f>'1-1（V2H）'!#REF!</f>
        <v>#REF!</v>
      </c>
      <c r="AG34" s="404" t="e">
        <f>'1-1（V2H）'!#REF!</f>
        <v>#REF!</v>
      </c>
      <c r="AI34" s="466" t="s">
        <v>570</v>
      </c>
      <c r="AJ34" s="466"/>
      <c r="AK34" s="466"/>
      <c r="AL34" s="466"/>
      <c r="AM34" s="466"/>
      <c r="AN34" s="466"/>
      <c r="AO34" s="466"/>
      <c r="AP34" s="466"/>
    </row>
    <row r="35" spans="1:42" ht="25.5" customHeight="1">
      <c r="A35" s="963" t="str">
        <f>'1-1（V2H）'!B30</f>
        <v>（３）Ｖ２Ｈ（ビークル・トゥー・ホーム）の概要</v>
      </c>
      <c r="B35" s="964"/>
      <c r="C35" s="964"/>
      <c r="D35" s="964"/>
      <c r="E35" s="964"/>
      <c r="F35" s="964"/>
      <c r="G35" s="964"/>
      <c r="H35" s="964"/>
      <c r="I35" s="964"/>
      <c r="J35" s="964"/>
      <c r="K35" s="964"/>
      <c r="L35" s="964"/>
      <c r="M35" s="964"/>
      <c r="N35" s="964"/>
      <c r="O35" s="964"/>
      <c r="P35" s="964"/>
      <c r="Q35" s="964"/>
      <c r="R35" s="964"/>
      <c r="S35" s="964"/>
      <c r="T35" s="964"/>
      <c r="U35" s="964"/>
      <c r="V35" s="964"/>
      <c r="W35" s="964"/>
      <c r="X35" s="964"/>
      <c r="Y35" s="964"/>
      <c r="Z35" s="964"/>
      <c r="AA35" s="964"/>
      <c r="AB35" s="964"/>
      <c r="AC35" s="964"/>
      <c r="AD35" s="331">
        <f>'1-1（V2H）'!AE30</f>
        <v>0</v>
      </c>
      <c r="AE35" s="331">
        <f>'1-1（V2H）'!AF30</f>
        <v>0</v>
      </c>
      <c r="AF35" s="331">
        <f>'1-1（V2H）'!AG30</f>
        <v>0</v>
      </c>
      <c r="AG35" s="371">
        <f>'1-1（V2H）'!AH30</f>
        <v>0</v>
      </c>
    </row>
    <row r="36" spans="1:42" ht="25.5" customHeight="1">
      <c r="A36" s="456">
        <f>'1-1（V2H）'!B31</f>
        <v>0</v>
      </c>
      <c r="B36" s="1025" t="str">
        <f>'1-1（V2H）'!C31</f>
        <v>メーカー・製品名</v>
      </c>
      <c r="C36" s="1025"/>
      <c r="D36" s="1025"/>
      <c r="E36" s="1025"/>
      <c r="F36" s="1025"/>
      <c r="G36" s="1025"/>
      <c r="H36" s="1025"/>
      <c r="I36" s="455">
        <f>'1-1（V2H）'!J31</f>
        <v>0</v>
      </c>
      <c r="J36" s="1358">
        <f>'1-1（V2H）'!K31</f>
        <v>0</v>
      </c>
      <c r="K36" s="1359"/>
      <c r="L36" s="1359"/>
      <c r="M36" s="1359"/>
      <c r="N36" s="1359"/>
      <c r="O36" s="1359"/>
      <c r="P36" s="1359"/>
      <c r="Q36" s="1359"/>
      <c r="R36" s="1359"/>
      <c r="S36" s="1359"/>
      <c r="T36" s="1359"/>
      <c r="U36" s="1359"/>
      <c r="V36" s="1359"/>
      <c r="W36" s="1359"/>
      <c r="X36" s="1359"/>
      <c r="Y36" s="1359"/>
      <c r="Z36" s="1359"/>
      <c r="AA36" s="1359"/>
      <c r="AB36" s="1359"/>
      <c r="AC36" s="1359"/>
      <c r="AD36" s="1359"/>
      <c r="AE36" s="1359"/>
      <c r="AF36" s="1359"/>
      <c r="AG36" s="1360"/>
    </row>
    <row r="37" spans="1:42" ht="25.5" customHeight="1" thickBot="1">
      <c r="A37" s="456">
        <f>'1-1（V2H）'!B32</f>
        <v>0</v>
      </c>
      <c r="B37" s="1025" t="str">
        <f>'1-1（V2H）'!C32</f>
        <v>型式等</v>
      </c>
      <c r="C37" s="1025"/>
      <c r="D37" s="1025"/>
      <c r="E37" s="1025"/>
      <c r="F37" s="1025"/>
      <c r="G37" s="1025"/>
      <c r="H37" s="1025"/>
      <c r="I37" s="455">
        <f>'1-1（V2H）'!J32</f>
        <v>0</v>
      </c>
      <c r="J37" s="1358">
        <f>'1-1（V2H）'!K32</f>
        <v>0</v>
      </c>
      <c r="K37" s="1359"/>
      <c r="L37" s="1359"/>
      <c r="M37" s="1359"/>
      <c r="N37" s="1359"/>
      <c r="O37" s="1359"/>
      <c r="P37" s="1359"/>
      <c r="Q37" s="1359"/>
      <c r="R37" s="1359"/>
      <c r="S37" s="1359"/>
      <c r="T37" s="1359"/>
      <c r="U37" s="1359"/>
      <c r="V37" s="1359"/>
      <c r="W37" s="1359"/>
      <c r="X37" s="1359"/>
      <c r="Y37" s="1359"/>
      <c r="Z37" s="1359"/>
      <c r="AA37" s="1359"/>
      <c r="AB37" s="1359"/>
      <c r="AC37" s="1359"/>
      <c r="AD37" s="1359"/>
      <c r="AE37" s="1359"/>
      <c r="AF37" s="1359"/>
      <c r="AG37" s="1360"/>
    </row>
    <row r="38" spans="1:42" ht="25.5" customHeight="1">
      <c r="A38" s="1101" t="e">
        <f>'1-1（V2H）'!#REF!</f>
        <v>#REF!</v>
      </c>
      <c r="B38" s="1102"/>
      <c r="C38" s="1102"/>
      <c r="D38" s="1102"/>
      <c r="E38" s="1102"/>
      <c r="F38" s="1102"/>
      <c r="G38" s="1102"/>
      <c r="H38" s="1102"/>
      <c r="I38" s="1102"/>
      <c r="J38" s="1102"/>
      <c r="K38" s="1102"/>
      <c r="L38" s="1102"/>
      <c r="M38" s="1102"/>
      <c r="N38" s="1102"/>
      <c r="O38" s="1102"/>
      <c r="P38" s="1102"/>
      <c r="Q38" s="1102"/>
      <c r="R38" s="1102"/>
      <c r="S38" s="1102"/>
      <c r="T38" s="1102"/>
      <c r="U38" s="1102"/>
      <c r="V38" s="1102"/>
      <c r="W38" s="1102"/>
      <c r="X38" s="1102"/>
      <c r="Y38" s="1102"/>
      <c r="Z38" s="1102"/>
      <c r="AA38" s="1102"/>
      <c r="AB38" s="1102"/>
      <c r="AC38" s="1102"/>
      <c r="AD38" s="402" t="e">
        <f>'1-1（V2H）'!#REF!</f>
        <v>#REF!</v>
      </c>
      <c r="AE38" s="402" t="e">
        <f>'1-1（V2H）'!#REF!</f>
        <v>#REF!</v>
      </c>
      <c r="AF38" s="402" t="e">
        <f>'1-1（V2H）'!#REF!</f>
        <v>#REF!</v>
      </c>
      <c r="AG38" s="401" t="e">
        <f>'1-1（V2H）'!#REF!</f>
        <v>#REF!</v>
      </c>
    </row>
    <row r="39" spans="1:42" ht="25.5" customHeight="1">
      <c r="A39" s="454" t="e">
        <f>'1-1（V2H）'!#REF!</f>
        <v>#REF!</v>
      </c>
      <c r="B39" s="1158" t="e">
        <f>'1-1（V2H）'!#REF!</f>
        <v>#REF!</v>
      </c>
      <c r="C39" s="1158"/>
      <c r="D39" s="1158"/>
      <c r="E39" s="1158"/>
      <c r="F39" s="1158"/>
      <c r="G39" s="1158"/>
      <c r="H39" s="1158"/>
      <c r="I39" s="1158"/>
      <c r="J39" s="1158"/>
      <c r="K39" s="1158"/>
      <c r="L39" s="1158"/>
      <c r="M39" s="1158"/>
      <c r="N39" s="1158"/>
      <c r="O39" s="1158"/>
      <c r="P39" s="1158"/>
      <c r="Q39" s="1158"/>
      <c r="R39" s="1158"/>
      <c r="S39" s="1158"/>
      <c r="T39" s="1158"/>
      <c r="U39" s="1158"/>
      <c r="V39" s="1158"/>
      <c r="W39" s="1158"/>
      <c r="X39" s="1158"/>
      <c r="Y39" s="1158"/>
      <c r="Z39" s="1158"/>
      <c r="AA39" s="1158"/>
      <c r="AB39" s="1158"/>
      <c r="AC39" s="1158"/>
      <c r="AD39" s="1158"/>
      <c r="AE39" s="1158"/>
      <c r="AF39" s="1158"/>
      <c r="AG39" s="453" t="e">
        <f>'1-1（V2H）'!#REF!</f>
        <v>#REF!</v>
      </c>
    </row>
    <row r="40" spans="1:42" ht="25.5" customHeight="1">
      <c r="A40" s="859" t="e">
        <f>'1-1（V2H）'!#REF!</f>
        <v>#REF!</v>
      </c>
      <c r="B40" s="1159"/>
      <c r="C40" s="1159"/>
      <c r="D40" s="1159"/>
      <c r="E40" s="1159"/>
      <c r="F40" s="1481" t="e">
        <f>'1-1（V2H）'!#REF!</f>
        <v>#REF!</v>
      </c>
      <c r="G40" s="1387"/>
      <c r="H40" s="1387"/>
      <c r="I40" s="1387"/>
      <c r="J40" s="1387"/>
      <c r="K40" s="1387"/>
      <c r="L40" s="1387"/>
      <c r="M40" s="1387"/>
      <c r="N40" s="1387"/>
      <c r="O40" s="1387"/>
      <c r="P40" s="1387"/>
      <c r="Q40" s="1387"/>
      <c r="R40" s="1387"/>
      <c r="S40" s="1387"/>
      <c r="T40" s="1387"/>
      <c r="U40" s="1387"/>
      <c r="V40" s="1387"/>
      <c r="W40" s="1387"/>
      <c r="X40" s="1387"/>
      <c r="Y40" s="1387"/>
      <c r="Z40" s="1387"/>
      <c r="AA40" s="1387"/>
      <c r="AB40" s="1387"/>
      <c r="AC40" s="1387"/>
      <c r="AD40" s="1387"/>
      <c r="AE40" s="1387"/>
      <c r="AF40" s="1387"/>
      <c r="AG40" s="1388"/>
    </row>
    <row r="41" spans="1:42" ht="25.5" customHeight="1">
      <c r="A41" s="1135"/>
      <c r="B41" s="1160"/>
      <c r="C41" s="1160"/>
      <c r="D41" s="1160"/>
      <c r="E41" s="1160"/>
      <c r="F41" s="1482"/>
      <c r="G41" s="1483"/>
      <c r="H41" s="1483"/>
      <c r="I41" s="1483"/>
      <c r="J41" s="1483"/>
      <c r="K41" s="1483"/>
      <c r="L41" s="1483"/>
      <c r="M41" s="1483"/>
      <c r="N41" s="1483"/>
      <c r="O41" s="1483"/>
      <c r="P41" s="1483"/>
      <c r="Q41" s="1483"/>
      <c r="R41" s="1483"/>
      <c r="S41" s="1483"/>
      <c r="T41" s="1483"/>
      <c r="U41" s="1483"/>
      <c r="V41" s="1483"/>
      <c r="W41" s="1483"/>
      <c r="X41" s="1483"/>
      <c r="Y41" s="1483"/>
      <c r="Z41" s="1483"/>
      <c r="AA41" s="1483"/>
      <c r="AB41" s="1483"/>
      <c r="AC41" s="1483"/>
      <c r="AD41" s="1483"/>
      <c r="AE41" s="1483"/>
      <c r="AF41" s="1483"/>
      <c r="AG41" s="1484"/>
    </row>
    <row r="42" spans="1:42" ht="25.5" customHeight="1">
      <c r="A42" s="859" t="e">
        <f>'1-1（V2H）'!#REF!</f>
        <v>#REF!</v>
      </c>
      <c r="B42" s="1159"/>
      <c r="C42" s="1159"/>
      <c r="D42" s="1159"/>
      <c r="E42" s="1159"/>
      <c r="F42" s="1481" t="e">
        <f>'1-1（V2H）'!#REF!</f>
        <v>#REF!</v>
      </c>
      <c r="G42" s="1387"/>
      <c r="H42" s="1387"/>
      <c r="I42" s="1387"/>
      <c r="J42" s="1387"/>
      <c r="K42" s="1387"/>
      <c r="L42" s="1387"/>
      <c r="M42" s="1387"/>
      <c r="N42" s="1387"/>
      <c r="O42" s="1387"/>
      <c r="P42" s="1387"/>
      <c r="Q42" s="1387"/>
      <c r="R42" s="1387"/>
      <c r="S42" s="1387"/>
      <c r="T42" s="1387"/>
      <c r="U42" s="1387"/>
      <c r="V42" s="1387"/>
      <c r="W42" s="1387"/>
      <c r="X42" s="1387"/>
      <c r="Y42" s="1387"/>
      <c r="Z42" s="1387"/>
      <c r="AA42" s="1387"/>
      <c r="AB42" s="1387"/>
      <c r="AC42" s="1387"/>
      <c r="AD42" s="1387"/>
      <c r="AE42" s="1387"/>
      <c r="AF42" s="1387"/>
      <c r="AG42" s="1388"/>
    </row>
    <row r="43" spans="1:42" ht="25.5" customHeight="1" thickBot="1">
      <c r="A43" s="1165"/>
      <c r="B43" s="1166"/>
      <c r="C43" s="1166"/>
      <c r="D43" s="1166"/>
      <c r="E43" s="1166"/>
      <c r="F43" s="1485"/>
      <c r="G43" s="1393"/>
      <c r="H43" s="1393"/>
      <c r="I43" s="1393"/>
      <c r="J43" s="1393"/>
      <c r="K43" s="1393"/>
      <c r="L43" s="1393"/>
      <c r="M43" s="1393"/>
      <c r="N43" s="1393"/>
      <c r="O43" s="1393"/>
      <c r="P43" s="1393"/>
      <c r="Q43" s="1393"/>
      <c r="R43" s="1393"/>
      <c r="S43" s="1393"/>
      <c r="T43" s="1393"/>
      <c r="U43" s="1393"/>
      <c r="V43" s="1393"/>
      <c r="W43" s="1393"/>
      <c r="X43" s="1393"/>
      <c r="Y43" s="1393"/>
      <c r="Z43" s="1393"/>
      <c r="AA43" s="1393"/>
      <c r="AB43" s="1393"/>
      <c r="AC43" s="1393"/>
      <c r="AD43" s="1393"/>
      <c r="AE43" s="1393"/>
      <c r="AF43" s="1393"/>
      <c r="AG43" s="1394"/>
    </row>
    <row r="44" spans="1:42" ht="25.5" customHeight="1">
      <c r="A44" s="963" t="str">
        <f>'1-1（V2H）'!B33</f>
        <v>（４）電力会社との協議内容</v>
      </c>
      <c r="B44" s="964"/>
      <c r="C44" s="964"/>
      <c r="D44" s="964"/>
      <c r="E44" s="964"/>
      <c r="F44" s="964"/>
      <c r="G44" s="964"/>
      <c r="H44" s="964"/>
      <c r="I44" s="964"/>
      <c r="J44" s="964"/>
      <c r="K44" s="964"/>
      <c r="L44" s="964"/>
      <c r="M44" s="331">
        <f>'1-1（V2H）'!N33</f>
        <v>0</v>
      </c>
      <c r="N44" s="331">
        <f>'1-1（V2H）'!O33</f>
        <v>0</v>
      </c>
      <c r="O44" s="331">
        <f>'1-1（V2H）'!P33</f>
        <v>0</v>
      </c>
      <c r="P44" s="331">
        <f>'1-1（V2H）'!Q33</f>
        <v>0</v>
      </c>
      <c r="Q44" s="331">
        <f>'1-1（V2H）'!R33</f>
        <v>0</v>
      </c>
      <c r="R44" s="331">
        <f>'1-1（V2H）'!S33</f>
        <v>0</v>
      </c>
      <c r="S44" s="331">
        <f>'1-1（V2H）'!T33</f>
        <v>0</v>
      </c>
      <c r="T44" s="331">
        <f>'1-1（V2H）'!U33</f>
        <v>0</v>
      </c>
      <c r="U44" s="331">
        <f>'1-1（V2H）'!V33</f>
        <v>0</v>
      </c>
      <c r="V44" s="331">
        <f>'1-1（V2H）'!W33</f>
        <v>0</v>
      </c>
      <c r="W44" s="331">
        <f>'1-1（V2H）'!X33</f>
        <v>0</v>
      </c>
      <c r="X44" s="331">
        <f>'1-1（V2H）'!Y33</f>
        <v>0</v>
      </c>
      <c r="Y44" s="331">
        <f>'1-1（V2H）'!Z33</f>
        <v>0</v>
      </c>
      <c r="Z44" s="331">
        <f>'1-1（V2H）'!AA33</f>
        <v>0</v>
      </c>
      <c r="AA44" s="331">
        <f>'1-1（V2H）'!AB33</f>
        <v>0</v>
      </c>
      <c r="AB44" s="331">
        <f>'1-1（V2H）'!AC33</f>
        <v>0</v>
      </c>
      <c r="AC44" s="331">
        <f>'1-1（V2H）'!AD33</f>
        <v>0</v>
      </c>
      <c r="AD44" s="331">
        <f>'1-1（V2H）'!AE33</f>
        <v>0</v>
      </c>
      <c r="AE44" s="331">
        <f>'1-1（V2H）'!AF33</f>
        <v>0</v>
      </c>
      <c r="AF44" s="331">
        <f>'1-1（V2H）'!AG33</f>
        <v>0</v>
      </c>
      <c r="AG44" s="371">
        <f>'1-1（V2H）'!AH33</f>
        <v>0</v>
      </c>
    </row>
    <row r="45" spans="1:42" ht="25.5" customHeight="1">
      <c r="A45" s="1386">
        <f>'1-1（V2H）'!B34</f>
        <v>0</v>
      </c>
      <c r="B45" s="1387"/>
      <c r="C45" s="1387"/>
      <c r="D45" s="1387"/>
      <c r="E45" s="1387"/>
      <c r="F45" s="1387"/>
      <c r="G45" s="1387"/>
      <c r="H45" s="1387"/>
      <c r="I45" s="1387"/>
      <c r="J45" s="1387"/>
      <c r="K45" s="1387"/>
      <c r="L45" s="1387"/>
      <c r="M45" s="1387"/>
      <c r="N45" s="1387"/>
      <c r="O45" s="1387"/>
      <c r="P45" s="1387"/>
      <c r="Q45" s="1387"/>
      <c r="R45" s="1387"/>
      <c r="S45" s="1387"/>
      <c r="T45" s="1387"/>
      <c r="U45" s="1387"/>
      <c r="V45" s="1387"/>
      <c r="W45" s="1387"/>
      <c r="X45" s="1387"/>
      <c r="Y45" s="1387"/>
      <c r="Z45" s="1387"/>
      <c r="AA45" s="1387"/>
      <c r="AB45" s="1387"/>
      <c r="AC45" s="1387"/>
      <c r="AD45" s="1387"/>
      <c r="AE45" s="1387"/>
      <c r="AF45" s="1387"/>
      <c r="AG45" s="1388"/>
    </row>
    <row r="46" spans="1:42" ht="25.5" customHeight="1" thickBot="1">
      <c r="A46" s="1392"/>
      <c r="B46" s="1393"/>
      <c r="C46" s="1393"/>
      <c r="D46" s="1393"/>
      <c r="E46" s="1393"/>
      <c r="F46" s="1393"/>
      <c r="G46" s="1393"/>
      <c r="H46" s="1393"/>
      <c r="I46" s="1393"/>
      <c r="J46" s="1393"/>
      <c r="K46" s="1393"/>
      <c r="L46" s="1393"/>
      <c r="M46" s="1393"/>
      <c r="N46" s="1393"/>
      <c r="O46" s="1393"/>
      <c r="P46" s="1393"/>
      <c r="Q46" s="1393"/>
      <c r="R46" s="1393"/>
      <c r="S46" s="1393"/>
      <c r="T46" s="1393"/>
      <c r="U46" s="1393"/>
      <c r="V46" s="1393"/>
      <c r="W46" s="1393"/>
      <c r="X46" s="1393"/>
      <c r="Y46" s="1393"/>
      <c r="Z46" s="1393"/>
      <c r="AA46" s="1393"/>
      <c r="AB46" s="1393"/>
      <c r="AC46" s="1393"/>
      <c r="AD46" s="1393"/>
      <c r="AE46" s="1393"/>
      <c r="AF46" s="1393"/>
      <c r="AG46" s="1394"/>
    </row>
    <row r="47" spans="1:42" ht="25.5" customHeight="1">
      <c r="A47" s="956" t="str">
        <f>'1-1（V2H）'!B36</f>
        <v>（５）設備設置工事等の概要</v>
      </c>
      <c r="B47" s="957"/>
      <c r="C47" s="957"/>
      <c r="D47" s="957"/>
      <c r="E47" s="957"/>
      <c r="F47" s="957"/>
      <c r="G47" s="957"/>
      <c r="H47" s="957"/>
      <c r="I47" s="957"/>
      <c r="J47" s="957"/>
      <c r="K47" s="957"/>
      <c r="L47" s="957"/>
      <c r="M47" s="957"/>
      <c r="N47" s="957"/>
      <c r="O47" s="957"/>
      <c r="P47" s="957"/>
      <c r="Q47" s="957"/>
      <c r="R47" s="957"/>
      <c r="S47" s="957"/>
      <c r="T47" s="957"/>
      <c r="U47" s="957"/>
      <c r="V47" s="957"/>
      <c r="W47" s="394">
        <f>'1-1（V2H）'!X36</f>
        <v>0</v>
      </c>
      <c r="X47" s="394">
        <f>'1-1（V2H）'!Y36</f>
        <v>0</v>
      </c>
      <c r="Y47" s="394">
        <f>'1-1（V2H）'!Z36</f>
        <v>0</v>
      </c>
      <c r="Z47" s="394">
        <f>'1-1（V2H）'!AA36</f>
        <v>0</v>
      </c>
      <c r="AA47" s="394">
        <f>'1-1（V2H）'!AB36</f>
        <v>0</v>
      </c>
      <c r="AB47" s="393">
        <f>'1-1（V2H）'!AC36</f>
        <v>0</v>
      </c>
      <c r="AC47" s="393">
        <f>'1-1（V2H）'!AD36</f>
        <v>0</v>
      </c>
      <c r="AD47" s="393">
        <f>'1-1（V2H）'!AE36</f>
        <v>0</v>
      </c>
      <c r="AE47" s="393">
        <f>'1-1（V2H）'!AF36</f>
        <v>0</v>
      </c>
      <c r="AF47" s="393">
        <f>'1-1（V2H）'!AG36</f>
        <v>0</v>
      </c>
      <c r="AG47" s="341">
        <f>'1-1（V2H）'!AH36</f>
        <v>0</v>
      </c>
    </row>
    <row r="48" spans="1:42" ht="25.5" customHeight="1">
      <c r="A48" s="391">
        <f>'1-1（V2H）'!B37</f>
        <v>0</v>
      </c>
      <c r="B48" s="1119" t="str">
        <f>'1-1（V2H）'!C37</f>
        <v>（建築、設備、土木等の工事ごとに記載すること）</v>
      </c>
      <c r="C48" s="1119"/>
      <c r="D48" s="1119"/>
      <c r="E48" s="1119"/>
      <c r="F48" s="1119"/>
      <c r="G48" s="1119"/>
      <c r="H48" s="1119"/>
      <c r="I48" s="1119"/>
      <c r="J48" s="1119"/>
      <c r="K48" s="1119"/>
      <c r="L48" s="1119"/>
      <c r="M48" s="1119"/>
      <c r="N48" s="1119"/>
      <c r="O48" s="1119"/>
      <c r="P48" s="1119"/>
      <c r="Q48" s="1119"/>
      <c r="R48" s="1119"/>
      <c r="S48" s="1119"/>
      <c r="T48" s="1119"/>
      <c r="U48" s="1119"/>
      <c r="V48" s="1119"/>
      <c r="W48" s="1119"/>
      <c r="X48" s="1119"/>
      <c r="Y48" s="1119"/>
      <c r="Z48" s="400">
        <f>'1-1（V2H）'!AA37</f>
        <v>0</v>
      </c>
      <c r="AA48" s="400">
        <f>'1-1（V2H）'!AB37</f>
        <v>0</v>
      </c>
      <c r="AB48" s="387">
        <f>'1-1（V2H）'!AC37</f>
        <v>0</v>
      </c>
      <c r="AC48" s="387">
        <f>'1-1（V2H）'!AD37</f>
        <v>0</v>
      </c>
      <c r="AD48" s="387">
        <f>'1-1（V2H）'!AE37</f>
        <v>0</v>
      </c>
      <c r="AE48" s="387">
        <f>'1-1（V2H）'!AF37</f>
        <v>0</v>
      </c>
      <c r="AF48" s="387">
        <f>'1-1（V2H）'!AG37</f>
        <v>0</v>
      </c>
      <c r="AG48" s="386">
        <f>'1-1（V2H）'!AH37</f>
        <v>0</v>
      </c>
    </row>
    <row r="49" spans="1:49" ht="25.5" customHeight="1">
      <c r="A49" s="1389">
        <f>'1-1（V2H）'!B38</f>
        <v>0</v>
      </c>
      <c r="B49" s="1390"/>
      <c r="C49" s="1390"/>
      <c r="D49" s="1390"/>
      <c r="E49" s="1390"/>
      <c r="F49" s="1390"/>
      <c r="G49" s="1390"/>
      <c r="H49" s="1390"/>
      <c r="I49" s="1390"/>
      <c r="J49" s="1390"/>
      <c r="K49" s="1390"/>
      <c r="L49" s="1390"/>
      <c r="M49" s="1390"/>
      <c r="N49" s="1390"/>
      <c r="O49" s="1390"/>
      <c r="P49" s="1390"/>
      <c r="Q49" s="1390"/>
      <c r="R49" s="1390"/>
      <c r="S49" s="1390"/>
      <c r="T49" s="1390"/>
      <c r="U49" s="1390"/>
      <c r="V49" s="1390"/>
      <c r="W49" s="1390"/>
      <c r="X49" s="1390"/>
      <c r="Y49" s="1390"/>
      <c r="Z49" s="1390"/>
      <c r="AA49" s="1390"/>
      <c r="AB49" s="1390"/>
      <c r="AC49" s="1390"/>
      <c r="AD49" s="1390"/>
      <c r="AE49" s="1390"/>
      <c r="AF49" s="1390"/>
      <c r="AG49" s="1391"/>
    </row>
    <row r="50" spans="1:49" ht="25.5" customHeight="1">
      <c r="A50" s="1389"/>
      <c r="B50" s="1390"/>
      <c r="C50" s="1390"/>
      <c r="D50" s="1390"/>
      <c r="E50" s="1390"/>
      <c r="F50" s="1390"/>
      <c r="G50" s="1390"/>
      <c r="H50" s="1390"/>
      <c r="I50" s="1390"/>
      <c r="J50" s="1390"/>
      <c r="K50" s="1390"/>
      <c r="L50" s="1390"/>
      <c r="M50" s="1390"/>
      <c r="N50" s="1390"/>
      <c r="O50" s="1390"/>
      <c r="P50" s="1390"/>
      <c r="Q50" s="1390"/>
      <c r="R50" s="1390"/>
      <c r="S50" s="1390"/>
      <c r="T50" s="1390"/>
      <c r="U50" s="1390"/>
      <c r="V50" s="1390"/>
      <c r="W50" s="1390"/>
      <c r="X50" s="1390"/>
      <c r="Y50" s="1390"/>
      <c r="Z50" s="1390"/>
      <c r="AA50" s="1390"/>
      <c r="AB50" s="1390"/>
      <c r="AC50" s="1390"/>
      <c r="AD50" s="1390"/>
      <c r="AE50" s="1390"/>
      <c r="AF50" s="1390"/>
      <c r="AG50" s="1391"/>
    </row>
    <row r="51" spans="1:49" ht="25.5" customHeight="1" thickBot="1">
      <c r="A51" s="1392"/>
      <c r="B51" s="1393"/>
      <c r="C51" s="1393"/>
      <c r="D51" s="1393"/>
      <c r="E51" s="1393"/>
      <c r="F51" s="1393"/>
      <c r="G51" s="1393"/>
      <c r="H51" s="1393"/>
      <c r="I51" s="1393"/>
      <c r="J51" s="1393"/>
      <c r="K51" s="1393"/>
      <c r="L51" s="1393"/>
      <c r="M51" s="1393"/>
      <c r="N51" s="1393"/>
      <c r="O51" s="1393"/>
      <c r="P51" s="1393"/>
      <c r="Q51" s="1393"/>
      <c r="R51" s="1393"/>
      <c r="S51" s="1393"/>
      <c r="T51" s="1393"/>
      <c r="U51" s="1393"/>
      <c r="V51" s="1393"/>
      <c r="W51" s="1393"/>
      <c r="X51" s="1393"/>
      <c r="Y51" s="1393"/>
      <c r="Z51" s="1393"/>
      <c r="AA51" s="1393"/>
      <c r="AB51" s="1393"/>
      <c r="AC51" s="1393"/>
      <c r="AD51" s="1393"/>
      <c r="AE51" s="1393"/>
      <c r="AF51" s="1393"/>
      <c r="AG51" s="1394"/>
    </row>
    <row r="52" spans="1:49" ht="25.5" customHeight="1">
      <c r="A52" s="1000" t="str">
        <f>'1-1（V2H）'!B40</f>
        <v>（６）事業実施予定スケジュール</v>
      </c>
      <c r="B52" s="1001"/>
      <c r="C52" s="1001"/>
      <c r="D52" s="1001"/>
      <c r="E52" s="1001"/>
      <c r="F52" s="1001"/>
      <c r="G52" s="1001"/>
      <c r="H52" s="1001"/>
      <c r="I52" s="1001"/>
      <c r="J52" s="1001"/>
      <c r="K52" s="1001"/>
      <c r="L52" s="1001"/>
      <c r="M52" s="1001"/>
      <c r="N52" s="1001"/>
      <c r="O52" s="1001"/>
      <c r="P52" s="1001"/>
      <c r="Q52" s="1001"/>
      <c r="R52" s="1001"/>
      <c r="S52" s="1001"/>
      <c r="T52" s="1001"/>
      <c r="U52" s="1001"/>
      <c r="V52" s="1001"/>
      <c r="W52" s="399">
        <f>'1-1（V2H）'!X40</f>
        <v>0</v>
      </c>
      <c r="X52" s="399">
        <f>'1-1（V2H）'!Y40</f>
        <v>0</v>
      </c>
      <c r="Y52" s="399">
        <f>'1-1（V2H）'!Z40</f>
        <v>0</v>
      </c>
      <c r="Z52" s="399">
        <f>'1-1（V2H）'!AA40</f>
        <v>0</v>
      </c>
      <c r="AA52" s="399">
        <f>'1-1（V2H）'!AB40</f>
        <v>0</v>
      </c>
      <c r="AB52" s="267">
        <f>'1-1（V2H）'!AC40</f>
        <v>0</v>
      </c>
      <c r="AC52" s="267">
        <f>'1-1（V2H）'!AD40</f>
        <v>0</v>
      </c>
      <c r="AD52" s="267">
        <f>'1-1（V2H）'!AE40</f>
        <v>0</v>
      </c>
      <c r="AE52" s="267">
        <f>'1-1（V2H）'!AF40</f>
        <v>0</v>
      </c>
      <c r="AF52" s="267">
        <f>'1-1（V2H）'!AG40</f>
        <v>0</v>
      </c>
      <c r="AG52" s="398">
        <f>'1-1（V2H）'!AH40</f>
        <v>0</v>
      </c>
    </row>
    <row r="53" spans="1:49" ht="25.5" customHeight="1">
      <c r="A53" s="325">
        <f>'1-1（V2H）'!B41</f>
        <v>0</v>
      </c>
      <c r="B53" s="384">
        <f>'1-1（V2H）'!C41</f>
        <v>0</v>
      </c>
      <c r="C53" s="385">
        <f>'1-1（V2H）'!D41</f>
        <v>0</v>
      </c>
      <c r="D53" s="775" t="str">
        <f>'1-1（V2H）'!E41</f>
        <v>令和４５年</v>
      </c>
      <c r="E53" s="776"/>
      <c r="F53" s="776"/>
      <c r="G53" s="776"/>
      <c r="H53" s="776"/>
      <c r="I53" s="776"/>
      <c r="J53" s="776"/>
      <c r="K53" s="776"/>
      <c r="L53" s="776"/>
      <c r="M53" s="776"/>
      <c r="N53" s="776"/>
      <c r="O53" s="776"/>
      <c r="P53" s="776"/>
      <c r="Q53" s="776"/>
      <c r="R53" s="776"/>
      <c r="S53" s="776"/>
      <c r="T53" s="776"/>
      <c r="U53" s="777"/>
      <c r="V53" s="778" t="str">
        <f>'1-1（V2H）'!W41</f>
        <v>令和５６年</v>
      </c>
      <c r="W53" s="779"/>
      <c r="X53" s="779"/>
      <c r="Y53" s="779"/>
      <c r="Z53" s="779"/>
      <c r="AA53" s="780"/>
      <c r="AB53" s="254">
        <f>'1-1（V2H）'!AC41</f>
        <v>0</v>
      </c>
      <c r="AC53" s="1">
        <f>'1-1（V2H）'!AD41</f>
        <v>0</v>
      </c>
      <c r="AD53" s="1">
        <f>'1-1（V2H）'!AE41</f>
        <v>0</v>
      </c>
      <c r="AE53" s="1">
        <f>'1-1（V2H）'!AF41</f>
        <v>0</v>
      </c>
      <c r="AF53" s="1">
        <f>'1-1（V2H）'!AG41</f>
        <v>0</v>
      </c>
      <c r="AG53" s="326">
        <f>'1-1（V2H）'!AH41</f>
        <v>0</v>
      </c>
    </row>
    <row r="54" spans="1:49" ht="25.5" customHeight="1">
      <c r="A54" s="325">
        <f>'1-1（V2H）'!B42</f>
        <v>0</v>
      </c>
      <c r="B54" s="384">
        <f>'1-1（V2H）'!C42</f>
        <v>0</v>
      </c>
      <c r="C54" s="385">
        <f>'1-1（V2H）'!D42</f>
        <v>0</v>
      </c>
      <c r="D54" s="775">
        <f>'1-1（V2H）'!E42</f>
        <v>4</v>
      </c>
      <c r="E54" s="777"/>
      <c r="F54" s="775">
        <f>'1-1（V2H）'!G42</f>
        <v>5</v>
      </c>
      <c r="G54" s="777"/>
      <c r="H54" s="775">
        <f>'1-1（V2H）'!I42</f>
        <v>6</v>
      </c>
      <c r="I54" s="777"/>
      <c r="J54" s="775">
        <f>'1-1（V2H）'!K42</f>
        <v>7</v>
      </c>
      <c r="K54" s="777"/>
      <c r="L54" s="775">
        <f>'1-1（V2H）'!M42</f>
        <v>8</v>
      </c>
      <c r="M54" s="777"/>
      <c r="N54" s="775">
        <f>'1-1（V2H）'!O42</f>
        <v>9</v>
      </c>
      <c r="O54" s="777"/>
      <c r="P54" s="778">
        <f>'1-1（V2H）'!Q42</f>
        <v>10</v>
      </c>
      <c r="Q54" s="780"/>
      <c r="R54" s="778">
        <f>'1-1（V2H）'!S42</f>
        <v>11</v>
      </c>
      <c r="S54" s="780"/>
      <c r="T54" s="778">
        <f>'1-1（V2H）'!U42</f>
        <v>12</v>
      </c>
      <c r="U54" s="780"/>
      <c r="V54" s="778">
        <f>'1-1（V2H）'!W42</f>
        <v>1</v>
      </c>
      <c r="W54" s="780"/>
      <c r="X54" s="775">
        <f>'1-1（V2H）'!Y42</f>
        <v>2</v>
      </c>
      <c r="Y54" s="777"/>
      <c r="Z54" s="775">
        <f>'1-1（V2H）'!AA42</f>
        <v>3</v>
      </c>
      <c r="AA54" s="777"/>
      <c r="AB54" s="458">
        <f>'1-1（V2H）'!AC42</f>
        <v>0</v>
      </c>
      <c r="AC54" s="1">
        <f>'1-1（V2H）'!AD42</f>
        <v>0</v>
      </c>
      <c r="AD54" s="1">
        <f>'1-1（V2H）'!AE42</f>
        <v>0</v>
      </c>
      <c r="AE54" s="1">
        <f>'1-1（V2H）'!AF42</f>
        <v>0</v>
      </c>
      <c r="AF54" s="1">
        <f>'1-1（V2H）'!AG42</f>
        <v>0</v>
      </c>
      <c r="AG54" s="326">
        <f>'1-1（V2H）'!AH42</f>
        <v>0</v>
      </c>
    </row>
    <row r="55" spans="1:49" ht="25.5" customHeight="1">
      <c r="A55" s="325">
        <f>'1-1（V2H）'!B43</f>
        <v>0</v>
      </c>
      <c r="B55" s="384">
        <f>'1-1（V2H）'!C43</f>
        <v>0</v>
      </c>
      <c r="C55" s="385">
        <f>'1-1（V2H）'!D43</f>
        <v>0</v>
      </c>
      <c r="D55" s="993">
        <f>'1-1（V2H）'!E43</f>
        <v>0</v>
      </c>
      <c r="E55" s="994"/>
      <c r="F55" s="993">
        <f>'1-1（V2H）'!G43</f>
        <v>0</v>
      </c>
      <c r="G55" s="994"/>
      <c r="H55" s="993">
        <f>'1-1（V2H）'!I43</f>
        <v>0</v>
      </c>
      <c r="I55" s="994"/>
      <c r="J55" s="993">
        <f>'1-1（V2H）'!K43</f>
        <v>0</v>
      </c>
      <c r="K55" s="994"/>
      <c r="L55" s="993">
        <f>'1-1（V2H）'!M43</f>
        <v>0</v>
      </c>
      <c r="M55" s="994"/>
      <c r="N55" s="993">
        <f>'1-1（V2H）'!O43</f>
        <v>0</v>
      </c>
      <c r="O55" s="994"/>
      <c r="P55" s="993">
        <f>'1-1（V2H）'!Q43</f>
        <v>0</v>
      </c>
      <c r="Q55" s="994"/>
      <c r="R55" s="993">
        <f>'1-1（V2H）'!S43</f>
        <v>0</v>
      </c>
      <c r="S55" s="994"/>
      <c r="T55" s="993">
        <f>'1-1（V2H）'!U43</f>
        <v>0</v>
      </c>
      <c r="U55" s="994"/>
      <c r="V55" s="993">
        <f>'1-1（V2H）'!W43</f>
        <v>0</v>
      </c>
      <c r="W55" s="994"/>
      <c r="X55" s="993">
        <f>'1-1（V2H）'!Y43</f>
        <v>0</v>
      </c>
      <c r="Y55" s="994"/>
      <c r="Z55" s="993">
        <f>'1-1（V2H）'!AA43</f>
        <v>0</v>
      </c>
      <c r="AA55" s="994"/>
      <c r="AB55" s="458">
        <f>'1-1（V2H）'!AC43</f>
        <v>0</v>
      </c>
      <c r="AC55" s="1">
        <f>'1-1（V2H）'!AD43</f>
        <v>0</v>
      </c>
      <c r="AD55" s="1">
        <f>'1-1（V2H）'!AE43</f>
        <v>0</v>
      </c>
      <c r="AE55" s="1">
        <f>'1-1（V2H）'!AF43</f>
        <v>0</v>
      </c>
      <c r="AF55" s="1">
        <f>'1-1（V2H）'!AG43</f>
        <v>0</v>
      </c>
      <c r="AG55" s="326">
        <f>'1-1（V2H）'!AH43</f>
        <v>0</v>
      </c>
    </row>
    <row r="56" spans="1:49" ht="25.5" customHeight="1">
      <c r="A56" s="325">
        <f>'1-1（V2H）'!B44</f>
        <v>0</v>
      </c>
      <c r="B56" s="384">
        <f>'1-1（V2H）'!C44</f>
        <v>0</v>
      </c>
      <c r="C56" s="385">
        <f>'1-1（V2H）'!D44</f>
        <v>0</v>
      </c>
      <c r="D56" s="995"/>
      <c r="E56" s="996"/>
      <c r="F56" s="995"/>
      <c r="G56" s="996"/>
      <c r="H56" s="995"/>
      <c r="I56" s="996"/>
      <c r="J56" s="995"/>
      <c r="K56" s="996"/>
      <c r="L56" s="995"/>
      <c r="M56" s="996"/>
      <c r="N56" s="995"/>
      <c r="O56" s="996"/>
      <c r="P56" s="995"/>
      <c r="Q56" s="996"/>
      <c r="R56" s="995"/>
      <c r="S56" s="996"/>
      <c r="T56" s="995"/>
      <c r="U56" s="996"/>
      <c r="V56" s="995"/>
      <c r="W56" s="996"/>
      <c r="X56" s="995"/>
      <c r="Y56" s="996"/>
      <c r="Z56" s="995"/>
      <c r="AA56" s="996"/>
      <c r="AB56" s="458">
        <f>'1-1（V2H）'!AC44</f>
        <v>0</v>
      </c>
      <c r="AC56" s="1">
        <f>'1-1（V2H）'!AD44</f>
        <v>0</v>
      </c>
      <c r="AD56" s="1">
        <f>'1-1（V2H）'!AE44</f>
        <v>0</v>
      </c>
      <c r="AE56" s="1">
        <f>'1-1（V2H）'!AF44</f>
        <v>0</v>
      </c>
      <c r="AF56" s="1">
        <f>'1-1（V2H）'!AG44</f>
        <v>0</v>
      </c>
      <c r="AG56" s="326">
        <f>'1-1（V2H）'!AH44</f>
        <v>0</v>
      </c>
    </row>
    <row r="57" spans="1:49" ht="25.5" customHeight="1">
      <c r="A57" s="325">
        <f>'1-1（V2H）'!B45</f>
        <v>0</v>
      </c>
      <c r="B57" s="384">
        <f>'1-1（V2H）'!C45</f>
        <v>0</v>
      </c>
      <c r="C57" s="385">
        <f>'1-1（V2H）'!D45</f>
        <v>0</v>
      </c>
      <c r="D57" s="997"/>
      <c r="E57" s="998"/>
      <c r="F57" s="997"/>
      <c r="G57" s="998"/>
      <c r="H57" s="997"/>
      <c r="I57" s="998"/>
      <c r="J57" s="997"/>
      <c r="K57" s="998"/>
      <c r="L57" s="997"/>
      <c r="M57" s="998"/>
      <c r="N57" s="997"/>
      <c r="O57" s="998"/>
      <c r="P57" s="997"/>
      <c r="Q57" s="998"/>
      <c r="R57" s="997"/>
      <c r="S57" s="998"/>
      <c r="T57" s="997"/>
      <c r="U57" s="998"/>
      <c r="V57" s="997"/>
      <c r="W57" s="998"/>
      <c r="X57" s="997"/>
      <c r="Y57" s="998"/>
      <c r="Z57" s="997"/>
      <c r="AA57" s="998"/>
      <c r="AB57" s="458">
        <f>'1-1（V2H）'!AC45</f>
        <v>0</v>
      </c>
      <c r="AC57" s="1">
        <f>'1-1（V2H）'!AD45</f>
        <v>0</v>
      </c>
      <c r="AD57" s="1">
        <f>'1-1（V2H）'!AE45</f>
        <v>0</v>
      </c>
      <c r="AE57" s="1">
        <f>'1-1（V2H）'!AF45</f>
        <v>0</v>
      </c>
      <c r="AF57" s="1">
        <f>'1-1（V2H）'!AG45</f>
        <v>0</v>
      </c>
      <c r="AG57" s="326">
        <f>'1-1（V2H）'!AH45</f>
        <v>0</v>
      </c>
    </row>
    <row r="58" spans="1:49" ht="25.5" customHeight="1" thickBot="1">
      <c r="A58" s="276">
        <f>'1-1（V2H）'!B46</f>
        <v>0</v>
      </c>
      <c r="B58" s="397">
        <f>'1-1（V2H）'!C46</f>
        <v>0</v>
      </c>
      <c r="C58" s="397">
        <f>'1-1（V2H）'!D46</f>
        <v>0</v>
      </c>
      <c r="D58" s="397">
        <f>'1-1（V2H）'!E46</f>
        <v>0</v>
      </c>
      <c r="E58" s="397">
        <f>'1-1（V2H）'!F46</f>
        <v>0</v>
      </c>
      <c r="F58" s="397">
        <f>'1-1（V2H）'!G46</f>
        <v>0</v>
      </c>
      <c r="G58" s="397">
        <f>'1-1（V2H）'!H46</f>
        <v>0</v>
      </c>
      <c r="H58" s="397">
        <f>'1-1（V2H）'!I46</f>
        <v>0</v>
      </c>
      <c r="I58" s="397">
        <f>'1-1（V2H）'!J46</f>
        <v>0</v>
      </c>
      <c r="J58" s="397">
        <f>'1-1（V2H）'!K46</f>
        <v>0</v>
      </c>
      <c r="K58" s="397">
        <f>'1-1（V2H）'!L46</f>
        <v>0</v>
      </c>
      <c r="L58" s="397">
        <f>'1-1（V2H）'!M46</f>
        <v>0</v>
      </c>
      <c r="M58" s="397">
        <f>'1-1（V2H）'!N46</f>
        <v>0</v>
      </c>
      <c r="N58" s="397">
        <f>'1-1（V2H）'!O46</f>
        <v>0</v>
      </c>
      <c r="O58" s="397">
        <f>'1-1（V2H）'!P46</f>
        <v>0</v>
      </c>
      <c r="P58" s="277">
        <f>'1-1（V2H）'!Q46</f>
        <v>0</v>
      </c>
      <c r="Q58" s="277">
        <f>'1-1（V2H）'!R46</f>
        <v>0</v>
      </c>
      <c r="R58" s="277">
        <f>'1-1（V2H）'!S46</f>
        <v>0</v>
      </c>
      <c r="S58" s="277">
        <f>'1-1（V2H）'!T46</f>
        <v>0</v>
      </c>
      <c r="T58" s="396">
        <f>'1-1（V2H）'!U46</f>
        <v>0</v>
      </c>
      <c r="U58" s="396">
        <f>'1-1（V2H）'!V46</f>
        <v>0</v>
      </c>
      <c r="V58" s="396">
        <f>'1-1（V2H）'!W46</f>
        <v>0</v>
      </c>
      <c r="W58" s="396">
        <f>'1-1（V2H）'!X46</f>
        <v>0</v>
      </c>
      <c r="X58" s="396">
        <f>'1-1（V2H）'!Y46</f>
        <v>0</v>
      </c>
      <c r="Y58" s="396">
        <f>'1-1（V2H）'!Z46</f>
        <v>0</v>
      </c>
      <c r="Z58" s="396">
        <f>'1-1（V2H）'!AA46</f>
        <v>0</v>
      </c>
      <c r="AA58" s="396">
        <f>'1-1（V2H）'!AB46</f>
        <v>0</v>
      </c>
      <c r="AB58" s="277">
        <f>'1-1（V2H）'!AC46</f>
        <v>0</v>
      </c>
      <c r="AC58" s="277">
        <f>'1-1（V2H）'!AD46</f>
        <v>0</v>
      </c>
      <c r="AD58" s="277">
        <f>'1-1（V2H）'!AE46</f>
        <v>0</v>
      </c>
      <c r="AE58" s="277">
        <f>'1-1（V2H）'!AF46</f>
        <v>0</v>
      </c>
      <c r="AF58" s="277">
        <f>'1-1（V2H）'!AG46</f>
        <v>0</v>
      </c>
      <c r="AG58" s="395">
        <f>'1-1（V2H）'!AH46</f>
        <v>0</v>
      </c>
    </row>
    <row r="59" spans="1:49" ht="25.5" customHeight="1">
      <c r="A59" s="956" t="str">
        <f>'1-1（V2H）'!B47</f>
        <v>（７）事業費等</v>
      </c>
      <c r="B59" s="957"/>
      <c r="C59" s="957"/>
      <c r="D59" s="957"/>
      <c r="E59" s="957"/>
      <c r="F59" s="957"/>
      <c r="G59" s="957"/>
      <c r="H59" s="957"/>
      <c r="I59" s="957"/>
      <c r="J59" s="957"/>
      <c r="K59" s="957"/>
      <c r="L59" s="957"/>
      <c r="M59" s="957"/>
      <c r="N59" s="957"/>
      <c r="O59" s="957"/>
      <c r="P59" s="957"/>
      <c r="Q59" s="957"/>
      <c r="R59" s="957"/>
      <c r="S59" s="957"/>
      <c r="T59" s="957"/>
      <c r="U59" s="957"/>
      <c r="V59" s="957"/>
      <c r="W59" s="394">
        <f>'1-1（V2H）'!X47</f>
        <v>0</v>
      </c>
      <c r="X59" s="394">
        <f>'1-1（V2H）'!Y47</f>
        <v>0</v>
      </c>
      <c r="Y59" s="394">
        <f>'1-1（V2H）'!Z47</f>
        <v>0</v>
      </c>
      <c r="Z59" s="394">
        <f>'1-1（V2H）'!AA47</f>
        <v>0</v>
      </c>
      <c r="AA59" s="394">
        <f>'1-1（V2H）'!AB47</f>
        <v>0</v>
      </c>
      <c r="AB59" s="393">
        <f>'1-1（V2H）'!AC47</f>
        <v>0</v>
      </c>
      <c r="AC59" s="393">
        <f>'1-1（V2H）'!AD47</f>
        <v>0</v>
      </c>
      <c r="AD59" s="393">
        <f>'1-1（V2H）'!AE47</f>
        <v>0</v>
      </c>
      <c r="AE59" s="393">
        <f>'1-1（V2H）'!AF47</f>
        <v>0</v>
      </c>
      <c r="AF59" s="393">
        <f>'1-1（V2H）'!AG47</f>
        <v>0</v>
      </c>
      <c r="AG59" s="341">
        <f>'1-1（V2H）'!AH47</f>
        <v>0</v>
      </c>
    </row>
    <row r="60" spans="1:49" ht="25.5" customHeight="1">
      <c r="A60" s="240">
        <f>'1-1（V2H）'!B48</f>
        <v>0</v>
      </c>
      <c r="B60" s="807" t="str">
        <f>'1-1（V2H）'!C48</f>
        <v>事業費</v>
      </c>
      <c r="C60" s="807"/>
      <c r="D60" s="807"/>
      <c r="E60" s="807"/>
      <c r="F60" s="807"/>
      <c r="G60" s="807"/>
      <c r="H60" s="807"/>
      <c r="I60" s="807"/>
      <c r="J60" s="807"/>
      <c r="K60" s="807"/>
      <c r="L60" s="392">
        <f>'1-1（V2H）'!M48</f>
        <v>0</v>
      </c>
      <c r="M60" s="1410">
        <f>'1-1（V2H）'!N48</f>
        <v>0</v>
      </c>
      <c r="N60" s="1411"/>
      <c r="O60" s="1411"/>
      <c r="P60" s="1411"/>
      <c r="Q60" s="1411"/>
      <c r="R60" s="1411"/>
      <c r="S60" s="1411"/>
      <c r="T60" s="1411"/>
      <c r="U60" s="1411"/>
      <c r="V60" s="1411"/>
      <c r="W60" s="1411"/>
      <c r="X60" s="1111" t="str">
        <f>'1-1（V2H）'!Y48</f>
        <v>円（消費税抜き）</v>
      </c>
      <c r="Y60" s="1111"/>
      <c r="Z60" s="1111"/>
      <c r="AA60" s="1111"/>
      <c r="AB60" s="1111"/>
      <c r="AC60" s="1111"/>
      <c r="AD60" s="1111"/>
      <c r="AE60" s="1111"/>
      <c r="AF60" s="1111"/>
      <c r="AG60" s="247">
        <f>'1-1（V2H）'!AH48</f>
        <v>0</v>
      </c>
    </row>
    <row r="61" spans="1:49" ht="25.5" customHeight="1">
      <c r="A61" s="240">
        <f>'1-1（V2H）'!B49</f>
        <v>0</v>
      </c>
      <c r="B61" s="807" t="str">
        <f>'1-1（V2H）'!C49</f>
        <v>補助対象経費</v>
      </c>
      <c r="C61" s="807"/>
      <c r="D61" s="807"/>
      <c r="E61" s="807"/>
      <c r="F61" s="807"/>
      <c r="G61" s="807"/>
      <c r="H61" s="807"/>
      <c r="I61" s="807"/>
      <c r="J61" s="807"/>
      <c r="K61" s="807"/>
      <c r="L61" s="392">
        <f>'1-1（V2H）'!M49</f>
        <v>0</v>
      </c>
      <c r="M61" s="1410">
        <f>'1-1（V2H）'!N49</f>
        <v>0</v>
      </c>
      <c r="N61" s="1411"/>
      <c r="O61" s="1411"/>
      <c r="P61" s="1411"/>
      <c r="Q61" s="1411"/>
      <c r="R61" s="1411"/>
      <c r="S61" s="1411"/>
      <c r="T61" s="1411"/>
      <c r="U61" s="1411"/>
      <c r="V61" s="1411"/>
      <c r="W61" s="1411"/>
      <c r="X61" s="1111" t="str">
        <f>'1-1（V2H）'!Y49</f>
        <v>円（消費税抜き）</v>
      </c>
      <c r="Y61" s="1111"/>
      <c r="Z61" s="1111"/>
      <c r="AA61" s="1111"/>
      <c r="AB61" s="1111"/>
      <c r="AC61" s="1111"/>
      <c r="AD61" s="1111"/>
      <c r="AE61" s="1111"/>
      <c r="AF61" s="1111"/>
      <c r="AG61" s="247">
        <f>'1-1（V2H）'!AH49</f>
        <v>0</v>
      </c>
      <c r="AI61" s="369" t="s">
        <v>370</v>
      </c>
      <c r="AJ61" s="369"/>
      <c r="AK61" s="369"/>
      <c r="AL61" s="369"/>
      <c r="AM61" s="369"/>
      <c r="AN61" s="369"/>
      <c r="AO61" s="369"/>
      <c r="AP61" s="369"/>
      <c r="AQ61" s="369"/>
      <c r="AR61" s="369"/>
      <c r="AS61" s="369"/>
      <c r="AT61" s="369" t="e">
        <f>IF(M61=#REF!,"OK","NG")</f>
        <v>#REF!</v>
      </c>
    </row>
    <row r="62" spans="1:49" ht="25.5" customHeight="1">
      <c r="A62" s="388">
        <f>'1-1（V2H）'!B50</f>
        <v>0</v>
      </c>
      <c r="B62" s="1026" t="str">
        <f>'1-1（V2H）'!C50</f>
        <v>事業収支</v>
      </c>
      <c r="C62" s="1026"/>
      <c r="D62" s="1026"/>
      <c r="E62" s="1026"/>
      <c r="F62" s="1026"/>
      <c r="G62" s="1026"/>
      <c r="H62" s="1026"/>
      <c r="I62" s="1026"/>
      <c r="J62" s="1026"/>
      <c r="K62" s="1026"/>
      <c r="L62" s="387">
        <f>'1-1（V2H）'!M50</f>
        <v>0</v>
      </c>
      <c r="M62" s="468">
        <f>'1-1（V2H）'!N50</f>
        <v>0</v>
      </c>
      <c r="N62" s="468">
        <f>'1-1（V2H）'!O50</f>
        <v>0</v>
      </c>
      <c r="O62" s="468">
        <f>'1-1（V2H）'!P50</f>
        <v>0</v>
      </c>
      <c r="P62" s="387">
        <f>'1-1（V2H）'!Q50</f>
        <v>0</v>
      </c>
      <c r="Q62" s="387">
        <f>'1-1（V2H）'!R50</f>
        <v>0</v>
      </c>
      <c r="R62" s="387">
        <f>'1-1（V2H）'!S50</f>
        <v>0</v>
      </c>
      <c r="S62" s="387">
        <f>'1-1（V2H）'!T50</f>
        <v>0</v>
      </c>
      <c r="T62" s="400">
        <f>'1-1（V2H）'!U50</f>
        <v>0</v>
      </c>
      <c r="U62" s="400">
        <f>'1-1（V2H）'!V50</f>
        <v>0</v>
      </c>
      <c r="V62" s="400">
        <f>'1-1（V2H）'!W50</f>
        <v>0</v>
      </c>
      <c r="W62" s="400">
        <f>'1-1（V2H）'!X50</f>
        <v>0</v>
      </c>
      <c r="X62" s="400">
        <f>'1-1（V2H）'!Y50</f>
        <v>0</v>
      </c>
      <c r="Y62" s="400">
        <f>'1-1（V2H）'!Z50</f>
        <v>0</v>
      </c>
      <c r="Z62" s="400">
        <f>'1-1（V2H）'!AA50</f>
        <v>0</v>
      </c>
      <c r="AA62" s="400">
        <f>'1-1（V2H）'!AB50</f>
        <v>0</v>
      </c>
      <c r="AB62" s="387">
        <f>'1-1（V2H）'!AC50</f>
        <v>0</v>
      </c>
      <c r="AC62" s="387">
        <f>'1-1（V2H）'!AD50</f>
        <v>0</v>
      </c>
      <c r="AD62" s="387">
        <f>'1-1（V2H）'!AE50</f>
        <v>0</v>
      </c>
      <c r="AE62" s="387">
        <f>'1-1（V2H）'!AF50</f>
        <v>0</v>
      </c>
      <c r="AF62" s="387">
        <f>'1-1（V2H）'!AG50</f>
        <v>0</v>
      </c>
      <c r="AG62" s="386">
        <f>'1-1（V2H）'!AH50</f>
        <v>0</v>
      </c>
      <c r="AI62" s="369"/>
      <c r="AJ62" s="369"/>
      <c r="AK62" s="369"/>
      <c r="AL62" s="369"/>
      <c r="AM62" s="369"/>
      <c r="AN62" s="369"/>
      <c r="AO62" s="369"/>
      <c r="AP62" s="369"/>
      <c r="AQ62" s="369"/>
      <c r="AR62" s="369"/>
      <c r="AS62" s="369"/>
      <c r="AT62" s="369"/>
      <c r="AU62" s="369"/>
      <c r="AV62" s="369"/>
      <c r="AW62" s="369"/>
    </row>
    <row r="63" spans="1:49" ht="25.5" customHeight="1" thickBot="1">
      <c r="A63" s="1" t="str">
        <f>'1-1（V2H）'!B51</f>
        <v>収　入</v>
      </c>
      <c r="C63" s="5"/>
      <c r="D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470"/>
      <c r="AI63" s="369"/>
      <c r="AJ63" s="369"/>
      <c r="AK63" s="369"/>
      <c r="AL63" s="369"/>
      <c r="AM63" s="369"/>
      <c r="AN63" s="369"/>
      <c r="AO63" s="369"/>
      <c r="AP63" s="369"/>
      <c r="AQ63" s="369"/>
      <c r="AR63" s="369"/>
      <c r="AS63" s="369"/>
      <c r="AT63" s="369"/>
      <c r="AU63" s="369"/>
      <c r="AV63" s="369"/>
      <c r="AW63" s="369"/>
    </row>
    <row r="64" spans="1:49" ht="25.5" customHeight="1">
      <c r="A64" s="848" t="str">
        <f>'1-1（V2H）'!B52</f>
        <v>区　分</v>
      </c>
      <c r="B64" s="849"/>
      <c r="C64" s="849"/>
      <c r="D64" s="849"/>
      <c r="E64" s="849"/>
      <c r="F64" s="849"/>
      <c r="G64" s="849"/>
      <c r="H64" s="849"/>
      <c r="I64" s="850"/>
      <c r="J64" s="851" t="str">
        <f>'1-1（V2H）'!K52</f>
        <v>予　算　額</v>
      </c>
      <c r="K64" s="849"/>
      <c r="L64" s="849"/>
      <c r="M64" s="849"/>
      <c r="N64" s="849"/>
      <c r="O64" s="849"/>
      <c r="P64" s="849"/>
      <c r="Q64" s="849"/>
      <c r="R64" s="850"/>
      <c r="S64" s="851" t="str">
        <f>'1-1（V2H）'!T52</f>
        <v>摘要（算出根拠等）</v>
      </c>
      <c r="T64" s="849"/>
      <c r="U64" s="849"/>
      <c r="V64" s="849"/>
      <c r="W64" s="849"/>
      <c r="X64" s="849"/>
      <c r="Y64" s="849"/>
      <c r="Z64" s="849"/>
      <c r="AA64" s="849"/>
      <c r="AB64" s="849"/>
      <c r="AC64" s="849"/>
      <c r="AD64" s="849"/>
      <c r="AE64" s="849"/>
      <c r="AF64" s="849"/>
      <c r="AG64" s="852"/>
      <c r="AI64" s="369"/>
      <c r="AJ64" s="369"/>
      <c r="AK64" s="369"/>
      <c r="AL64" s="369"/>
      <c r="AM64" s="369"/>
      <c r="AN64" s="369"/>
      <c r="AO64" s="369"/>
      <c r="AP64" s="369"/>
      <c r="AQ64" s="369"/>
      <c r="AR64" s="369"/>
      <c r="AS64" s="369"/>
      <c r="AT64" s="369"/>
      <c r="AU64" s="369"/>
      <c r="AV64" s="369"/>
      <c r="AW64" s="369"/>
    </row>
    <row r="65" spans="1:36" ht="25.5" customHeight="1">
      <c r="A65" s="240">
        <f>'1-1（V2H）'!B53</f>
        <v>0</v>
      </c>
      <c r="B65" s="826" t="str">
        <f>'1-1（V2H）'!C53</f>
        <v>自己資金</v>
      </c>
      <c r="C65" s="826"/>
      <c r="D65" s="826"/>
      <c r="E65" s="826"/>
      <c r="F65" s="826"/>
      <c r="G65" s="826"/>
      <c r="H65" s="826"/>
      <c r="I65" s="241">
        <f>'1-1（V2H）'!J53</f>
        <v>0</v>
      </c>
      <c r="J65" s="1441">
        <f>'1-1（V2H）'!K53</f>
        <v>0</v>
      </c>
      <c r="K65" s="1442"/>
      <c r="L65" s="1442"/>
      <c r="M65" s="1442"/>
      <c r="N65" s="1442"/>
      <c r="O65" s="1442"/>
      <c r="P65" s="1442"/>
      <c r="Q65" s="1442"/>
      <c r="R65" s="1443"/>
      <c r="S65" s="1444">
        <f>'1-1（V2H）'!T53</f>
        <v>0</v>
      </c>
      <c r="T65" s="1445"/>
      <c r="U65" s="1445"/>
      <c r="V65" s="1445"/>
      <c r="W65" s="1445"/>
      <c r="X65" s="1445"/>
      <c r="Y65" s="1445"/>
      <c r="Z65" s="1445"/>
      <c r="AA65" s="1445"/>
      <c r="AB65" s="1445"/>
      <c r="AC65" s="1445"/>
      <c r="AD65" s="1445"/>
      <c r="AE65" s="1445"/>
      <c r="AF65" s="1445"/>
      <c r="AG65" s="1446"/>
    </row>
    <row r="66" spans="1:36" ht="25.5" customHeight="1">
      <c r="A66" s="240">
        <f>'1-1（V2H）'!B54</f>
        <v>0</v>
      </c>
      <c r="B66" s="826" t="str">
        <f>'1-1（V2H）'!C54</f>
        <v>借 入 金</v>
      </c>
      <c r="C66" s="826"/>
      <c r="D66" s="826"/>
      <c r="E66" s="826"/>
      <c r="F66" s="826"/>
      <c r="G66" s="826"/>
      <c r="H66" s="826"/>
      <c r="I66" s="241">
        <f>'1-1（V2H）'!J54</f>
        <v>0</v>
      </c>
      <c r="J66" s="1441">
        <f>'1-1（V2H）'!K54</f>
        <v>0</v>
      </c>
      <c r="K66" s="1442"/>
      <c r="L66" s="1442"/>
      <c r="M66" s="1442"/>
      <c r="N66" s="1442"/>
      <c r="O66" s="1442"/>
      <c r="P66" s="1442"/>
      <c r="Q66" s="1442"/>
      <c r="R66" s="1443"/>
      <c r="S66" s="1444">
        <f>'1-1（V2H）'!T54</f>
        <v>0</v>
      </c>
      <c r="T66" s="1445"/>
      <c r="U66" s="1445"/>
      <c r="V66" s="1445"/>
      <c r="W66" s="1445"/>
      <c r="X66" s="1445"/>
      <c r="Y66" s="1445"/>
      <c r="Z66" s="1445"/>
      <c r="AA66" s="1445"/>
      <c r="AB66" s="1445"/>
      <c r="AC66" s="1445"/>
      <c r="AD66" s="1445"/>
      <c r="AE66" s="1445"/>
      <c r="AF66" s="1445"/>
      <c r="AG66" s="1446"/>
    </row>
    <row r="67" spans="1:36" ht="25.5" customHeight="1">
      <c r="A67" s="240">
        <f>'1-1（V2H）'!B55</f>
        <v>0</v>
      </c>
      <c r="B67" s="826" t="str">
        <f>'1-1（V2H）'!C55</f>
        <v>県補助金</v>
      </c>
      <c r="C67" s="826"/>
      <c r="D67" s="826"/>
      <c r="E67" s="826"/>
      <c r="F67" s="826"/>
      <c r="G67" s="826"/>
      <c r="H67" s="826"/>
      <c r="I67" s="241">
        <f>'1-1（V2H）'!J55</f>
        <v>0</v>
      </c>
      <c r="J67" s="1447">
        <f>'1-1（V2H）'!K55</f>
        <v>0</v>
      </c>
      <c r="K67" s="1448"/>
      <c r="L67" s="1448"/>
      <c r="M67" s="1448"/>
      <c r="N67" s="1448"/>
      <c r="O67" s="1448"/>
      <c r="P67" s="1448"/>
      <c r="Q67" s="1448"/>
      <c r="R67" s="1449"/>
      <c r="S67" s="1444">
        <f>'1-1（V2H）'!T55</f>
        <v>0</v>
      </c>
      <c r="T67" s="1445"/>
      <c r="U67" s="1445"/>
      <c r="V67" s="1445"/>
      <c r="W67" s="1445"/>
      <c r="X67" s="1445"/>
      <c r="Y67" s="1445"/>
      <c r="Z67" s="1445"/>
      <c r="AA67" s="1445"/>
      <c r="AB67" s="1445"/>
      <c r="AC67" s="1445"/>
      <c r="AD67" s="1445"/>
      <c r="AE67" s="1445"/>
      <c r="AF67" s="1445"/>
      <c r="AG67" s="1446"/>
    </row>
    <row r="68" spans="1:36" ht="25.5" customHeight="1">
      <c r="A68" s="240">
        <f>'1-1（V2H）'!B56</f>
        <v>0</v>
      </c>
      <c r="B68" s="826" t="str">
        <f>'1-1（V2H）'!C56</f>
        <v>他の補助金</v>
      </c>
      <c r="C68" s="826"/>
      <c r="D68" s="826"/>
      <c r="E68" s="826"/>
      <c r="F68" s="826"/>
      <c r="G68" s="826"/>
      <c r="H68" s="826"/>
      <c r="I68" s="241">
        <f>'1-1（V2H）'!J56</f>
        <v>0</v>
      </c>
      <c r="J68" s="1441">
        <f>'1-1（V2H）'!K56</f>
        <v>0</v>
      </c>
      <c r="K68" s="1442"/>
      <c r="L68" s="1442"/>
      <c r="M68" s="1442"/>
      <c r="N68" s="1442"/>
      <c r="O68" s="1442"/>
      <c r="P68" s="1442"/>
      <c r="Q68" s="1442"/>
      <c r="R68" s="1443"/>
      <c r="S68" s="1444">
        <f>'1-1（V2H）'!T56</f>
        <v>0</v>
      </c>
      <c r="T68" s="1445"/>
      <c r="U68" s="1445"/>
      <c r="V68" s="1445"/>
      <c r="W68" s="1445"/>
      <c r="X68" s="1445"/>
      <c r="Y68" s="1445"/>
      <c r="Z68" s="1445"/>
      <c r="AA68" s="1445"/>
      <c r="AB68" s="1445"/>
      <c r="AC68" s="1445"/>
      <c r="AD68" s="1445"/>
      <c r="AE68" s="1445"/>
      <c r="AF68" s="1445"/>
      <c r="AG68" s="1446"/>
    </row>
    <row r="69" spans="1:36" ht="25.5" customHeight="1">
      <c r="A69" s="240" t="e">
        <f>'1-1（V2H）'!#REF!</f>
        <v>#REF!</v>
      </c>
      <c r="B69" s="826" t="e">
        <f>'1-1（V2H）'!#REF!</f>
        <v>#REF!</v>
      </c>
      <c r="C69" s="826"/>
      <c r="D69" s="826"/>
      <c r="E69" s="826"/>
      <c r="F69" s="826"/>
      <c r="G69" s="826"/>
      <c r="H69" s="826"/>
      <c r="I69" s="241" t="e">
        <f>'1-1（V2H）'!#REF!</f>
        <v>#REF!</v>
      </c>
      <c r="J69" s="1447" t="e">
        <f>'1-1（V2H）'!#REF!</f>
        <v>#REF!</v>
      </c>
      <c r="K69" s="1448"/>
      <c r="L69" s="1448"/>
      <c r="M69" s="1448"/>
      <c r="N69" s="1448"/>
      <c r="O69" s="1448"/>
      <c r="P69" s="1448"/>
      <c r="Q69" s="1448"/>
      <c r="R69" s="1449"/>
      <c r="S69" s="1444" t="e">
        <f>'1-1（V2H）'!#REF!</f>
        <v>#REF!</v>
      </c>
      <c r="T69" s="1445"/>
      <c r="U69" s="1445"/>
      <c r="V69" s="1445"/>
      <c r="W69" s="1445"/>
      <c r="X69" s="1445"/>
      <c r="Y69" s="1445"/>
      <c r="Z69" s="1445"/>
      <c r="AA69" s="1445"/>
      <c r="AB69" s="1445"/>
      <c r="AC69" s="1445"/>
      <c r="AD69" s="1445"/>
      <c r="AE69" s="1445"/>
      <c r="AF69" s="1445"/>
      <c r="AG69" s="1446"/>
      <c r="AJ69" s="382"/>
    </row>
    <row r="70" spans="1:36" ht="25.5" customHeight="1" thickBot="1">
      <c r="A70" s="781" t="str">
        <f>'1-1（V2H）'!B57</f>
        <v>計</v>
      </c>
      <c r="B70" s="782"/>
      <c r="C70" s="782"/>
      <c r="D70" s="782"/>
      <c r="E70" s="782"/>
      <c r="F70" s="782"/>
      <c r="G70" s="782"/>
      <c r="H70" s="782"/>
      <c r="I70" s="783"/>
      <c r="J70" s="1450">
        <f>'1-1（V2H）'!K57</f>
        <v>0</v>
      </c>
      <c r="K70" s="1451"/>
      <c r="L70" s="1451"/>
      <c r="M70" s="1451"/>
      <c r="N70" s="1451"/>
      <c r="O70" s="1451"/>
      <c r="P70" s="1451"/>
      <c r="Q70" s="1451"/>
      <c r="R70" s="1452"/>
      <c r="S70" s="1453">
        <f>'1-1（V2H）'!T57</f>
        <v>0</v>
      </c>
      <c r="T70" s="1454"/>
      <c r="U70" s="1454"/>
      <c r="V70" s="1454"/>
      <c r="W70" s="1454"/>
      <c r="X70" s="1454"/>
      <c r="Y70" s="1454"/>
      <c r="Z70" s="1454"/>
      <c r="AA70" s="1454"/>
      <c r="AB70" s="1454"/>
      <c r="AC70" s="1454"/>
      <c r="AD70" s="1454"/>
      <c r="AE70" s="1454"/>
      <c r="AF70" s="1454"/>
      <c r="AG70" s="1455"/>
      <c r="AJ70" s="382"/>
    </row>
    <row r="71" spans="1:36" s="28" customFormat="1" ht="25.5" customHeight="1">
      <c r="A71" s="1">
        <f>'1-1（V2H）'!B58</f>
        <v>0</v>
      </c>
      <c r="B71" s="1">
        <f>'1-1（V2H）'!C58</f>
        <v>0</v>
      </c>
      <c r="C71" s="1">
        <f>'1-1（V2H）'!D58</f>
        <v>0</v>
      </c>
      <c r="D71" s="1">
        <f>'1-1（V2H）'!E58</f>
        <v>0</v>
      </c>
      <c r="E71" s="1">
        <f>'1-1（V2H）'!F58</f>
        <v>0</v>
      </c>
      <c r="F71" s="1">
        <f>'1-1（V2H）'!G58</f>
        <v>0</v>
      </c>
      <c r="G71" s="1">
        <f>'1-1（V2H）'!H58</f>
        <v>0</v>
      </c>
      <c r="H71" s="1">
        <f>'1-1（V2H）'!I58</f>
        <v>0</v>
      </c>
      <c r="I71" s="1">
        <f>'1-1（V2H）'!J58</f>
        <v>0</v>
      </c>
      <c r="J71" s="1">
        <f>'1-1（V2H）'!K58</f>
        <v>0</v>
      </c>
      <c r="K71" s="1">
        <f>'1-1（V2H）'!L58</f>
        <v>0</v>
      </c>
      <c r="L71" s="1">
        <f>'1-1（V2H）'!M58</f>
        <v>0</v>
      </c>
      <c r="M71" s="1">
        <f>'1-1（V2H）'!N58</f>
        <v>0</v>
      </c>
      <c r="N71" s="1">
        <f>'1-1（V2H）'!O58</f>
        <v>0</v>
      </c>
      <c r="O71" s="1">
        <f>'1-1（V2H）'!P58</f>
        <v>0</v>
      </c>
      <c r="P71" s="1">
        <f>'1-1（V2H）'!Q58</f>
        <v>0</v>
      </c>
      <c r="Q71" s="1">
        <f>'1-1（V2H）'!R58</f>
        <v>0</v>
      </c>
      <c r="R71" s="1">
        <f>'1-1（V2H）'!S58</f>
        <v>0</v>
      </c>
      <c r="S71" s="1">
        <f>'1-1（V2H）'!T58</f>
        <v>0</v>
      </c>
      <c r="T71" s="1">
        <f>'1-1（V2H）'!U58</f>
        <v>0</v>
      </c>
      <c r="U71" s="1">
        <f>'1-1（V2H）'!V58</f>
        <v>0</v>
      </c>
      <c r="V71" s="1">
        <f>'1-1（V2H）'!W58</f>
        <v>0</v>
      </c>
      <c r="W71" s="1">
        <f>'1-1（V2H）'!X58</f>
        <v>0</v>
      </c>
      <c r="X71" s="1">
        <f>'1-1（V2H）'!Y58</f>
        <v>0</v>
      </c>
      <c r="Y71" s="1">
        <f>'1-1（V2H）'!Z58</f>
        <v>0</v>
      </c>
      <c r="Z71" s="1">
        <f>'1-1（V2H）'!AA58</f>
        <v>0</v>
      </c>
      <c r="AA71" s="1">
        <f>'1-1（V2H）'!AB58</f>
        <v>0</v>
      </c>
      <c r="AB71" s="1">
        <f>'1-1（V2H）'!AC58</f>
        <v>0</v>
      </c>
      <c r="AC71" s="1">
        <f>'1-1（V2H）'!AD58</f>
        <v>0</v>
      </c>
      <c r="AD71" s="1">
        <f>'1-1（V2H）'!AE58</f>
        <v>0</v>
      </c>
      <c r="AE71" s="1">
        <f>'1-1（V2H）'!AF58</f>
        <v>0</v>
      </c>
      <c r="AF71" s="1">
        <f>'1-1（V2H）'!AG58</f>
        <v>0</v>
      </c>
      <c r="AG71" s="401">
        <f>'1-1（V2H）'!AH58</f>
        <v>0</v>
      </c>
    </row>
    <row r="72" spans="1:36" s="28" customFormat="1" ht="19.5" customHeight="1" thickBot="1">
      <c r="A72" s="1" t="str">
        <f>'1-1（V2H）'!B59</f>
        <v>支　出</v>
      </c>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470"/>
    </row>
    <row r="73" spans="1:36" s="28" customFormat="1" ht="19.5" customHeight="1">
      <c r="A73" s="935" t="str">
        <f>'1-1（V2H）'!B60</f>
        <v>区　分</v>
      </c>
      <c r="B73" s="820"/>
      <c r="C73" s="820"/>
      <c r="D73" s="820"/>
      <c r="E73" s="820"/>
      <c r="F73" s="851" t="str">
        <f>'1-1（V2H）'!G60</f>
        <v>細目</v>
      </c>
      <c r="G73" s="849"/>
      <c r="H73" s="849"/>
      <c r="I73" s="849"/>
      <c r="J73" s="850"/>
      <c r="K73" s="820" t="str">
        <f>'1-1（V2H）'!L60</f>
        <v>予算額</v>
      </c>
      <c r="L73" s="820"/>
      <c r="M73" s="820"/>
      <c r="N73" s="820"/>
      <c r="O73" s="820"/>
      <c r="P73" s="820"/>
      <c r="Q73" s="820"/>
      <c r="R73" s="820" t="str">
        <f>'1-1（V2H）'!S60</f>
        <v>うち補助対象経費</v>
      </c>
      <c r="S73" s="820"/>
      <c r="T73" s="820"/>
      <c r="U73" s="820"/>
      <c r="V73" s="820"/>
      <c r="W73" s="820"/>
      <c r="X73" s="820"/>
      <c r="Y73" s="820" t="str">
        <f>'1-1（V2H）'!Z60</f>
        <v>摘要（算出根拠等）</v>
      </c>
      <c r="Z73" s="820"/>
      <c r="AA73" s="820"/>
      <c r="AB73" s="820"/>
      <c r="AC73" s="820"/>
      <c r="AD73" s="820"/>
      <c r="AE73" s="820"/>
      <c r="AF73" s="820"/>
      <c r="AG73" s="821"/>
    </row>
    <row r="74" spans="1:36" s="28" customFormat="1" ht="19.5" customHeight="1">
      <c r="A74" s="1486">
        <f>'1-1（V2H）'!B61</f>
        <v>0</v>
      </c>
      <c r="B74" s="1487"/>
      <c r="C74" s="1487"/>
      <c r="D74" s="1487"/>
      <c r="E74" s="1487"/>
      <c r="F74" s="1459">
        <f>'1-1（V2H）'!G61</f>
        <v>0</v>
      </c>
      <c r="G74" s="1457"/>
      <c r="H74" s="1457"/>
      <c r="I74" s="1457"/>
      <c r="J74" s="1458"/>
      <c r="K74" s="1488">
        <f>'1-1（V2H）'!L61</f>
        <v>0</v>
      </c>
      <c r="L74" s="1488"/>
      <c r="M74" s="1488"/>
      <c r="N74" s="1488"/>
      <c r="O74" s="1488"/>
      <c r="P74" s="1488"/>
      <c r="Q74" s="1488"/>
      <c r="R74" s="1488">
        <f>'1-1（V2H）'!S61</f>
        <v>0</v>
      </c>
      <c r="S74" s="1488"/>
      <c r="T74" s="1488"/>
      <c r="U74" s="1488"/>
      <c r="V74" s="1488"/>
      <c r="W74" s="1488"/>
      <c r="X74" s="1488"/>
      <c r="Y74" s="1444">
        <f>'1-1（V2H）'!Z61</f>
        <v>0</v>
      </c>
      <c r="Z74" s="1445"/>
      <c r="AA74" s="1445"/>
      <c r="AB74" s="1445"/>
      <c r="AC74" s="1445"/>
      <c r="AD74" s="1445"/>
      <c r="AE74" s="1445"/>
      <c r="AF74" s="1445"/>
      <c r="AG74" s="1446"/>
    </row>
    <row r="75" spans="1:36" s="28" customFormat="1" ht="19.5" customHeight="1">
      <c r="A75" s="1486">
        <f>'1-1（V2H）'!B62</f>
        <v>0</v>
      </c>
      <c r="B75" s="1487"/>
      <c r="C75" s="1487"/>
      <c r="D75" s="1487"/>
      <c r="E75" s="1487"/>
      <c r="F75" s="1459">
        <f>'1-1（V2H）'!G62</f>
        <v>0</v>
      </c>
      <c r="G75" s="1457"/>
      <c r="H75" s="1457"/>
      <c r="I75" s="1457"/>
      <c r="J75" s="1458"/>
      <c r="K75" s="1488">
        <f>'1-1（V2H）'!L62</f>
        <v>0</v>
      </c>
      <c r="L75" s="1488"/>
      <c r="M75" s="1488"/>
      <c r="N75" s="1488"/>
      <c r="O75" s="1488"/>
      <c r="P75" s="1488"/>
      <c r="Q75" s="1488"/>
      <c r="R75" s="1488">
        <f>'1-1（V2H）'!S62</f>
        <v>0</v>
      </c>
      <c r="S75" s="1488"/>
      <c r="T75" s="1488"/>
      <c r="U75" s="1488"/>
      <c r="V75" s="1488"/>
      <c r="W75" s="1488"/>
      <c r="X75" s="1488"/>
      <c r="Y75" s="1489">
        <f>'1-1（V2H）'!Z62</f>
        <v>0</v>
      </c>
      <c r="Z75" s="1489"/>
      <c r="AA75" s="1489"/>
      <c r="AB75" s="1489"/>
      <c r="AC75" s="1489"/>
      <c r="AD75" s="1489"/>
      <c r="AE75" s="1489"/>
      <c r="AF75" s="1489"/>
      <c r="AG75" s="1490"/>
    </row>
    <row r="76" spans="1:36" s="28" customFormat="1" ht="19.5" customHeight="1">
      <c r="A76" s="1486">
        <f>'1-1（V2H）'!B63</f>
        <v>0</v>
      </c>
      <c r="B76" s="1487"/>
      <c r="C76" s="1487"/>
      <c r="D76" s="1487"/>
      <c r="E76" s="1487"/>
      <c r="F76" s="1459">
        <f>'1-1（V2H）'!G63</f>
        <v>0</v>
      </c>
      <c r="G76" s="1457"/>
      <c r="H76" s="1457"/>
      <c r="I76" s="1457"/>
      <c r="J76" s="1458"/>
      <c r="K76" s="1488">
        <f>'1-1（V2H）'!L63</f>
        <v>0</v>
      </c>
      <c r="L76" s="1488"/>
      <c r="M76" s="1488"/>
      <c r="N76" s="1488"/>
      <c r="O76" s="1488"/>
      <c r="P76" s="1488"/>
      <c r="Q76" s="1488"/>
      <c r="R76" s="1488">
        <f>'1-1（V2H）'!S63</f>
        <v>0</v>
      </c>
      <c r="S76" s="1488"/>
      <c r="T76" s="1488"/>
      <c r="U76" s="1488"/>
      <c r="V76" s="1488"/>
      <c r="W76" s="1488"/>
      <c r="X76" s="1488"/>
      <c r="Y76" s="1489">
        <f>'1-1（V2H）'!Z63</f>
        <v>0</v>
      </c>
      <c r="Z76" s="1489"/>
      <c r="AA76" s="1489"/>
      <c r="AB76" s="1489"/>
      <c r="AC76" s="1489"/>
      <c r="AD76" s="1489"/>
      <c r="AE76" s="1489"/>
      <c r="AF76" s="1489"/>
      <c r="AG76" s="1490"/>
    </row>
    <row r="77" spans="1:36" s="28" customFormat="1" ht="19.5" customHeight="1">
      <c r="A77" s="1486">
        <f>'1-1（V2H）'!B64</f>
        <v>0</v>
      </c>
      <c r="B77" s="1487"/>
      <c r="C77" s="1487"/>
      <c r="D77" s="1487"/>
      <c r="E77" s="1487"/>
      <c r="F77" s="1459">
        <f>'1-1（V2H）'!G64</f>
        <v>0</v>
      </c>
      <c r="G77" s="1457"/>
      <c r="H77" s="1457"/>
      <c r="I77" s="1457"/>
      <c r="J77" s="1458"/>
      <c r="K77" s="1488">
        <f>'1-1（V2H）'!L64</f>
        <v>0</v>
      </c>
      <c r="L77" s="1488"/>
      <c r="M77" s="1488"/>
      <c r="N77" s="1488"/>
      <c r="O77" s="1488"/>
      <c r="P77" s="1488"/>
      <c r="Q77" s="1488"/>
      <c r="R77" s="1488">
        <f>'1-1（V2H）'!S64</f>
        <v>0</v>
      </c>
      <c r="S77" s="1488"/>
      <c r="T77" s="1488"/>
      <c r="U77" s="1488"/>
      <c r="V77" s="1488"/>
      <c r="W77" s="1488"/>
      <c r="X77" s="1488"/>
      <c r="Y77" s="1489">
        <f>'1-1（V2H）'!Z64</f>
        <v>0</v>
      </c>
      <c r="Z77" s="1489"/>
      <c r="AA77" s="1489"/>
      <c r="AB77" s="1489"/>
      <c r="AC77" s="1489"/>
      <c r="AD77" s="1489"/>
      <c r="AE77" s="1489"/>
      <c r="AF77" s="1489"/>
      <c r="AG77" s="1490"/>
    </row>
    <row r="78" spans="1:36" ht="25.5" customHeight="1" thickBot="1">
      <c r="A78" s="781" t="str">
        <f>'1-1（V2H）'!B65</f>
        <v>計</v>
      </c>
      <c r="B78" s="782"/>
      <c r="C78" s="782"/>
      <c r="D78" s="782"/>
      <c r="E78" s="782"/>
      <c r="F78" s="782"/>
      <c r="G78" s="782"/>
      <c r="H78" s="782"/>
      <c r="I78" s="782"/>
      <c r="J78" s="783"/>
      <c r="K78" s="1491">
        <f>'1-1（V2H）'!L65</f>
        <v>0</v>
      </c>
      <c r="L78" s="1491"/>
      <c r="M78" s="1491"/>
      <c r="N78" s="1491"/>
      <c r="O78" s="1491"/>
      <c r="P78" s="1491"/>
      <c r="Q78" s="1491"/>
      <c r="R78" s="1491">
        <f>'1-1（V2H）'!S65</f>
        <v>0</v>
      </c>
      <c r="S78" s="1491"/>
      <c r="T78" s="1491"/>
      <c r="U78" s="1491"/>
      <c r="V78" s="1491"/>
      <c r="W78" s="1491"/>
      <c r="X78" s="1491"/>
      <c r="Y78" s="785">
        <f>'1-1（V2H）'!Z65</f>
        <v>0</v>
      </c>
      <c r="Z78" s="785"/>
      <c r="AA78" s="785"/>
      <c r="AB78" s="785"/>
      <c r="AC78" s="785"/>
      <c r="AD78" s="785"/>
      <c r="AE78" s="785"/>
      <c r="AF78" s="785"/>
      <c r="AG78" s="786"/>
    </row>
    <row r="79" spans="1:36" ht="25.5" customHeight="1">
      <c r="A79" s="956" t="str">
        <f>'1-1（V2H）'!B66</f>
        <v>（１０）設備の保守計画</v>
      </c>
      <c r="B79" s="957"/>
      <c r="C79" s="957"/>
      <c r="D79" s="957"/>
      <c r="E79" s="957"/>
      <c r="F79" s="957"/>
      <c r="G79" s="957"/>
      <c r="H79" s="957"/>
      <c r="I79" s="957"/>
      <c r="J79" s="957"/>
      <c r="K79" s="957"/>
      <c r="L79" s="957"/>
      <c r="M79" s="957"/>
      <c r="N79" s="957"/>
      <c r="O79" s="957"/>
      <c r="P79" s="957"/>
      <c r="Q79" s="957"/>
      <c r="R79" s="957"/>
      <c r="S79" s="957"/>
      <c r="T79" s="957"/>
      <c r="U79" s="957"/>
      <c r="V79" s="957"/>
      <c r="W79" s="331">
        <f>'1-1（V2H）'!X66</f>
        <v>0</v>
      </c>
      <c r="X79" s="331">
        <f>'1-1（V2H）'!Y66</f>
        <v>0</v>
      </c>
      <c r="Y79" s="331">
        <f>'1-1（V2H）'!Z66</f>
        <v>0</v>
      </c>
      <c r="Z79" s="331">
        <f>'1-1（V2H）'!AA66</f>
        <v>0</v>
      </c>
      <c r="AA79" s="331">
        <f>'1-1（V2H）'!AB66</f>
        <v>0</v>
      </c>
      <c r="AB79" s="331">
        <f>'1-1（V2H）'!AC66</f>
        <v>0</v>
      </c>
      <c r="AC79" s="331">
        <f>'1-1（V2H）'!AD66</f>
        <v>0</v>
      </c>
      <c r="AD79" s="331">
        <f>'1-1（V2H）'!AE66</f>
        <v>0</v>
      </c>
      <c r="AE79" s="331">
        <f>'1-1（V2H）'!AF66</f>
        <v>0</v>
      </c>
      <c r="AF79" s="331">
        <f>'1-1（V2H）'!AG66</f>
        <v>0</v>
      </c>
      <c r="AG79" s="371">
        <f>'1-1（V2H）'!AH66</f>
        <v>0</v>
      </c>
    </row>
    <row r="80" spans="1:36" ht="25.5" customHeight="1">
      <c r="A80" s="1389">
        <f>'1-1（V2H）'!B67</f>
        <v>0</v>
      </c>
      <c r="B80" s="1390"/>
      <c r="C80" s="1390"/>
      <c r="D80" s="1390"/>
      <c r="E80" s="1390"/>
      <c r="F80" s="1390"/>
      <c r="G80" s="1390"/>
      <c r="H80" s="1390"/>
      <c r="I80" s="1390"/>
      <c r="J80" s="1390"/>
      <c r="K80" s="1390"/>
      <c r="L80" s="1390"/>
      <c r="M80" s="1390"/>
      <c r="N80" s="1390"/>
      <c r="O80" s="1390"/>
      <c r="P80" s="1390"/>
      <c r="Q80" s="1390"/>
      <c r="R80" s="1390"/>
      <c r="S80" s="1390"/>
      <c r="T80" s="1390"/>
      <c r="U80" s="1390"/>
      <c r="V80" s="1390"/>
      <c r="W80" s="1390"/>
      <c r="X80" s="1390"/>
      <c r="Y80" s="1390"/>
      <c r="Z80" s="1390"/>
      <c r="AA80" s="1390"/>
      <c r="AB80" s="1390"/>
      <c r="AC80" s="1390"/>
      <c r="AD80" s="1390"/>
      <c r="AE80" s="1390"/>
      <c r="AF80" s="1390"/>
      <c r="AG80" s="1391"/>
    </row>
    <row r="81" spans="1:33" ht="25.5" customHeight="1">
      <c r="A81" s="1389"/>
      <c r="B81" s="1390"/>
      <c r="C81" s="1390"/>
      <c r="D81" s="1390"/>
      <c r="E81" s="1390"/>
      <c r="F81" s="1390"/>
      <c r="G81" s="1390"/>
      <c r="H81" s="1390"/>
      <c r="I81" s="1390"/>
      <c r="J81" s="1390"/>
      <c r="K81" s="1390"/>
      <c r="L81" s="1390"/>
      <c r="M81" s="1390"/>
      <c r="N81" s="1390"/>
      <c r="O81" s="1390"/>
      <c r="P81" s="1390"/>
      <c r="Q81" s="1390"/>
      <c r="R81" s="1390"/>
      <c r="S81" s="1390"/>
      <c r="T81" s="1390"/>
      <c r="U81" s="1390"/>
      <c r="V81" s="1390"/>
      <c r="W81" s="1390"/>
      <c r="X81" s="1390"/>
      <c r="Y81" s="1390"/>
      <c r="Z81" s="1390"/>
      <c r="AA81" s="1390"/>
      <c r="AB81" s="1390"/>
      <c r="AC81" s="1390"/>
      <c r="AD81" s="1390"/>
      <c r="AE81" s="1390"/>
      <c r="AF81" s="1390"/>
      <c r="AG81" s="1391"/>
    </row>
    <row r="82" spans="1:33" ht="25.5" customHeight="1">
      <c r="A82" s="1389"/>
      <c r="B82" s="1390"/>
      <c r="C82" s="1390"/>
      <c r="D82" s="1390"/>
      <c r="E82" s="1390"/>
      <c r="F82" s="1390"/>
      <c r="G82" s="1390"/>
      <c r="H82" s="1390"/>
      <c r="I82" s="1390"/>
      <c r="J82" s="1390"/>
      <c r="K82" s="1390"/>
      <c r="L82" s="1390"/>
      <c r="M82" s="1390"/>
      <c r="N82" s="1390"/>
      <c r="O82" s="1390"/>
      <c r="P82" s="1390"/>
      <c r="Q82" s="1390"/>
      <c r="R82" s="1390"/>
      <c r="S82" s="1390"/>
      <c r="T82" s="1390"/>
      <c r="U82" s="1390"/>
      <c r="V82" s="1390"/>
      <c r="W82" s="1390"/>
      <c r="X82" s="1390"/>
      <c r="Y82" s="1390"/>
      <c r="Z82" s="1390"/>
      <c r="AA82" s="1390"/>
      <c r="AB82" s="1390"/>
      <c r="AC82" s="1390"/>
      <c r="AD82" s="1390"/>
      <c r="AE82" s="1390"/>
      <c r="AF82" s="1390"/>
      <c r="AG82" s="1391"/>
    </row>
    <row r="83" spans="1:33" ht="25.5" customHeight="1">
      <c r="A83" s="1389"/>
      <c r="B83" s="1390"/>
      <c r="C83" s="1390"/>
      <c r="D83" s="1390"/>
      <c r="E83" s="1390"/>
      <c r="F83" s="1390"/>
      <c r="G83" s="1390"/>
      <c r="H83" s="1390"/>
      <c r="I83" s="1390"/>
      <c r="J83" s="1390"/>
      <c r="K83" s="1390"/>
      <c r="L83" s="1390"/>
      <c r="M83" s="1390"/>
      <c r="N83" s="1390"/>
      <c r="O83" s="1390"/>
      <c r="P83" s="1390"/>
      <c r="Q83" s="1390"/>
      <c r="R83" s="1390"/>
      <c r="S83" s="1390"/>
      <c r="T83" s="1390"/>
      <c r="U83" s="1390"/>
      <c r="V83" s="1390"/>
      <c r="W83" s="1390"/>
      <c r="X83" s="1390"/>
      <c r="Y83" s="1390"/>
      <c r="Z83" s="1390"/>
      <c r="AA83" s="1390"/>
      <c r="AB83" s="1390"/>
      <c r="AC83" s="1390"/>
      <c r="AD83" s="1390"/>
      <c r="AE83" s="1390"/>
      <c r="AF83" s="1390"/>
      <c r="AG83" s="1391"/>
    </row>
    <row r="84" spans="1:33" ht="25.5" customHeight="1" thickBot="1">
      <c r="A84" s="1392"/>
      <c r="B84" s="1393"/>
      <c r="C84" s="1393"/>
      <c r="D84" s="1393"/>
      <c r="E84" s="1393"/>
      <c r="F84" s="1393"/>
      <c r="G84" s="1393"/>
      <c r="H84" s="1393"/>
      <c r="I84" s="1393"/>
      <c r="J84" s="1393"/>
      <c r="K84" s="1393"/>
      <c r="L84" s="1393"/>
      <c r="M84" s="1393"/>
      <c r="N84" s="1393"/>
      <c r="O84" s="1393"/>
      <c r="P84" s="1393"/>
      <c r="Q84" s="1393"/>
      <c r="R84" s="1393"/>
      <c r="S84" s="1393"/>
      <c r="T84" s="1393"/>
      <c r="U84" s="1393"/>
      <c r="V84" s="1393"/>
      <c r="W84" s="1393"/>
      <c r="X84" s="1393"/>
      <c r="Y84" s="1393"/>
      <c r="Z84" s="1393"/>
      <c r="AA84" s="1393"/>
      <c r="AB84" s="1393"/>
      <c r="AC84" s="1393"/>
      <c r="AD84" s="1393"/>
      <c r="AE84" s="1393"/>
      <c r="AF84" s="1393"/>
      <c r="AG84" s="1394"/>
    </row>
    <row r="85" spans="1:33" ht="25.5" customHeight="1">
      <c r="A85" s="956" t="str">
        <f>'1-1（V2H）'!B70</f>
        <v>（１１）許認可、権利関係等事業実施の前提となる事項および実施上問題となる事項</v>
      </c>
      <c r="B85" s="957"/>
      <c r="C85" s="957"/>
      <c r="D85" s="957"/>
      <c r="E85" s="957"/>
      <c r="F85" s="957"/>
      <c r="G85" s="957"/>
      <c r="H85" s="957"/>
      <c r="I85" s="957"/>
      <c r="J85" s="957"/>
      <c r="K85" s="957"/>
      <c r="L85" s="957"/>
      <c r="M85" s="957"/>
      <c r="N85" s="957"/>
      <c r="O85" s="957"/>
      <c r="P85" s="957"/>
      <c r="Q85" s="957"/>
      <c r="R85" s="957"/>
      <c r="S85" s="957"/>
      <c r="T85" s="957"/>
      <c r="U85" s="957"/>
      <c r="V85" s="957"/>
      <c r="W85" s="957"/>
      <c r="X85" s="957"/>
      <c r="Y85" s="957"/>
      <c r="Z85" s="957"/>
      <c r="AA85" s="957"/>
      <c r="AB85" s="957"/>
      <c r="AC85" s="957"/>
      <c r="AD85" s="957"/>
      <c r="AE85" s="957"/>
      <c r="AF85" s="957"/>
      <c r="AG85" s="371">
        <f>'1-1（V2H）'!AH70</f>
        <v>0</v>
      </c>
    </row>
    <row r="86" spans="1:33" ht="25.5" customHeight="1">
      <c r="A86" s="380">
        <f>'1-1（V2H）'!B71</f>
        <v>0</v>
      </c>
      <c r="B86" s="1020" t="str">
        <f>'1-1（V2H）'!C71</f>
        <v>（事業の実施にあたって必要な許認可（届出）、権利使用（または取得等）などの事項について、その内容、状況や見通しを記載すること）</v>
      </c>
      <c r="C86" s="1020"/>
      <c r="D86" s="1020"/>
      <c r="E86" s="1020"/>
      <c r="F86" s="1020"/>
      <c r="G86" s="1020"/>
      <c r="H86" s="1020"/>
      <c r="I86" s="1020"/>
      <c r="J86" s="1020"/>
      <c r="K86" s="1020"/>
      <c r="L86" s="1020"/>
      <c r="M86" s="1020"/>
      <c r="N86" s="1020"/>
      <c r="O86" s="1020"/>
      <c r="P86" s="1020"/>
      <c r="Q86" s="1020"/>
      <c r="R86" s="1020"/>
      <c r="S86" s="1020"/>
      <c r="T86" s="1020"/>
      <c r="U86" s="1020"/>
      <c r="V86" s="1020"/>
      <c r="W86" s="1020"/>
      <c r="X86" s="1020"/>
      <c r="Y86" s="1020"/>
      <c r="Z86" s="1020"/>
      <c r="AA86" s="1020"/>
      <c r="AB86" s="1020"/>
      <c r="AC86" s="1020"/>
      <c r="AD86" s="1020"/>
      <c r="AE86" s="1020"/>
      <c r="AF86" s="1020"/>
      <c r="AG86" s="326">
        <f>'1-1（V2H）'!AH71</f>
        <v>0</v>
      </c>
    </row>
    <row r="87" spans="1:33" ht="25.5" customHeight="1">
      <c r="A87" s="1389">
        <f>'1-1（V2H）'!B72</f>
        <v>0</v>
      </c>
      <c r="B87" s="1390"/>
      <c r="C87" s="1390"/>
      <c r="D87" s="1390"/>
      <c r="E87" s="1390"/>
      <c r="F87" s="1390"/>
      <c r="G87" s="1390"/>
      <c r="H87" s="1390"/>
      <c r="I87" s="1390"/>
      <c r="J87" s="1390"/>
      <c r="K87" s="1390"/>
      <c r="L87" s="1390"/>
      <c r="M87" s="1390"/>
      <c r="N87" s="1390"/>
      <c r="O87" s="1390"/>
      <c r="P87" s="1390"/>
      <c r="Q87" s="1390"/>
      <c r="R87" s="1390"/>
      <c r="S87" s="1390"/>
      <c r="T87" s="1390"/>
      <c r="U87" s="1390"/>
      <c r="V87" s="1390"/>
      <c r="W87" s="1390"/>
      <c r="X87" s="1390"/>
      <c r="Y87" s="1390"/>
      <c r="Z87" s="1390"/>
      <c r="AA87" s="1390"/>
      <c r="AB87" s="1390"/>
      <c r="AC87" s="1390"/>
      <c r="AD87" s="1390"/>
      <c r="AE87" s="1390"/>
      <c r="AF87" s="1390"/>
      <c r="AG87" s="1391"/>
    </row>
    <row r="88" spans="1:33" ht="25.5" customHeight="1">
      <c r="A88" s="1389"/>
      <c r="B88" s="1390"/>
      <c r="C88" s="1390"/>
      <c r="D88" s="1390"/>
      <c r="E88" s="1390"/>
      <c r="F88" s="1390"/>
      <c r="G88" s="1390"/>
      <c r="H88" s="1390"/>
      <c r="I88" s="1390"/>
      <c r="J88" s="1390"/>
      <c r="K88" s="1390"/>
      <c r="L88" s="1390"/>
      <c r="M88" s="1390"/>
      <c r="N88" s="1390"/>
      <c r="O88" s="1390"/>
      <c r="P88" s="1390"/>
      <c r="Q88" s="1390"/>
      <c r="R88" s="1390"/>
      <c r="S88" s="1390"/>
      <c r="T88" s="1390"/>
      <c r="U88" s="1390"/>
      <c r="V88" s="1390"/>
      <c r="W88" s="1390"/>
      <c r="X88" s="1390"/>
      <c r="Y88" s="1390"/>
      <c r="Z88" s="1390"/>
      <c r="AA88" s="1390"/>
      <c r="AB88" s="1390"/>
      <c r="AC88" s="1390"/>
      <c r="AD88" s="1390"/>
      <c r="AE88" s="1390"/>
      <c r="AF88" s="1390"/>
      <c r="AG88" s="1391"/>
    </row>
    <row r="89" spans="1:33" ht="25.5" customHeight="1">
      <c r="A89" s="1389"/>
      <c r="B89" s="1390"/>
      <c r="C89" s="1390"/>
      <c r="D89" s="1390"/>
      <c r="E89" s="1390"/>
      <c r="F89" s="1390"/>
      <c r="G89" s="1390"/>
      <c r="H89" s="1390"/>
      <c r="I89" s="1390"/>
      <c r="J89" s="1390"/>
      <c r="K89" s="1390"/>
      <c r="L89" s="1390"/>
      <c r="M89" s="1390"/>
      <c r="N89" s="1390"/>
      <c r="O89" s="1390"/>
      <c r="P89" s="1390"/>
      <c r="Q89" s="1390"/>
      <c r="R89" s="1390"/>
      <c r="S89" s="1390"/>
      <c r="T89" s="1390"/>
      <c r="U89" s="1390"/>
      <c r="V89" s="1390"/>
      <c r="W89" s="1390"/>
      <c r="X89" s="1390"/>
      <c r="Y89" s="1390"/>
      <c r="Z89" s="1390"/>
      <c r="AA89" s="1390"/>
      <c r="AB89" s="1390"/>
      <c r="AC89" s="1390"/>
      <c r="AD89" s="1390"/>
      <c r="AE89" s="1390"/>
      <c r="AF89" s="1390"/>
      <c r="AG89" s="1391"/>
    </row>
    <row r="90" spans="1:33" ht="25.5" customHeight="1">
      <c r="A90" s="1389"/>
      <c r="B90" s="1390"/>
      <c r="C90" s="1390"/>
      <c r="D90" s="1390"/>
      <c r="E90" s="1390"/>
      <c r="F90" s="1390"/>
      <c r="G90" s="1390"/>
      <c r="H90" s="1390"/>
      <c r="I90" s="1390"/>
      <c r="J90" s="1390"/>
      <c r="K90" s="1390"/>
      <c r="L90" s="1390"/>
      <c r="M90" s="1390"/>
      <c r="N90" s="1390"/>
      <c r="O90" s="1390"/>
      <c r="P90" s="1390"/>
      <c r="Q90" s="1390"/>
      <c r="R90" s="1390"/>
      <c r="S90" s="1390"/>
      <c r="T90" s="1390"/>
      <c r="U90" s="1390"/>
      <c r="V90" s="1390"/>
      <c r="W90" s="1390"/>
      <c r="X90" s="1390"/>
      <c r="Y90" s="1390"/>
      <c r="Z90" s="1390"/>
      <c r="AA90" s="1390"/>
      <c r="AB90" s="1390"/>
      <c r="AC90" s="1390"/>
      <c r="AD90" s="1390"/>
      <c r="AE90" s="1390"/>
      <c r="AF90" s="1390"/>
      <c r="AG90" s="1391"/>
    </row>
    <row r="91" spans="1:33" ht="25.5" customHeight="1" thickBot="1">
      <c r="A91" s="1392"/>
      <c r="B91" s="1393"/>
      <c r="C91" s="1393"/>
      <c r="D91" s="1393"/>
      <c r="E91" s="1393"/>
      <c r="F91" s="1393"/>
      <c r="G91" s="1393"/>
      <c r="H91" s="1393"/>
      <c r="I91" s="1393"/>
      <c r="J91" s="1393"/>
      <c r="K91" s="1393"/>
      <c r="L91" s="1393"/>
      <c r="M91" s="1393"/>
      <c r="N91" s="1393"/>
      <c r="O91" s="1393"/>
      <c r="P91" s="1393"/>
      <c r="Q91" s="1393"/>
      <c r="R91" s="1393"/>
      <c r="S91" s="1393"/>
      <c r="T91" s="1393"/>
      <c r="U91" s="1393"/>
      <c r="V91" s="1393"/>
      <c r="W91" s="1393"/>
      <c r="X91" s="1393"/>
      <c r="Y91" s="1393"/>
      <c r="Z91" s="1393"/>
      <c r="AA91" s="1393"/>
      <c r="AB91" s="1393"/>
      <c r="AC91" s="1393"/>
      <c r="AD91" s="1393"/>
      <c r="AE91" s="1393"/>
      <c r="AF91" s="1393"/>
      <c r="AG91" s="1394"/>
    </row>
    <row r="92" spans="1:33" ht="25.5" customHeight="1">
      <c r="A92" s="956" t="str">
        <f>'1-1（V2H）'!B76</f>
        <v>（１２）その他事業実施上問題となる事項</v>
      </c>
      <c r="B92" s="957"/>
      <c r="C92" s="957"/>
      <c r="D92" s="957"/>
      <c r="E92" s="957"/>
      <c r="F92" s="957"/>
      <c r="G92" s="957"/>
      <c r="H92" s="957"/>
      <c r="I92" s="957"/>
      <c r="J92" s="957"/>
      <c r="K92" s="957"/>
      <c r="L92" s="957"/>
      <c r="M92" s="957"/>
      <c r="N92" s="957"/>
      <c r="O92" s="957"/>
      <c r="P92" s="957"/>
      <c r="Q92" s="957"/>
      <c r="R92" s="957"/>
      <c r="S92" s="957"/>
      <c r="T92" s="957"/>
      <c r="U92" s="957"/>
      <c r="V92" s="957"/>
      <c r="W92" s="957"/>
      <c r="X92" s="957"/>
      <c r="Y92" s="957"/>
      <c r="Z92" s="957"/>
      <c r="AA92" s="379">
        <f>'1-1（V2H）'!AB76</f>
        <v>0</v>
      </c>
      <c r="AB92" s="379">
        <f>'1-1（V2H）'!AC76</f>
        <v>0</v>
      </c>
      <c r="AC92" s="379">
        <f>'1-1（V2H）'!AD76</f>
        <v>0</v>
      </c>
      <c r="AD92" s="379">
        <f>'1-1（V2H）'!AE76</f>
        <v>0</v>
      </c>
      <c r="AE92" s="379">
        <f>'1-1（V2H）'!AF76</f>
        <v>0</v>
      </c>
      <c r="AF92" s="379">
        <f>'1-1（V2H）'!AG76</f>
        <v>0</v>
      </c>
      <c r="AG92" s="378">
        <f>'1-1（V2H）'!AH76</f>
        <v>0</v>
      </c>
    </row>
    <row r="93" spans="1:33" ht="25.5" customHeight="1">
      <c r="A93" s="377">
        <f>'1-1（V2H）'!B77</f>
        <v>0</v>
      </c>
      <c r="B93" s="1020" t="str">
        <f>'1-1（V2H）'!C77</f>
        <v>（その他地元住民への説明や事業実施上問題となる事項があれば、その内容と進捗状況や計画、解決の見通し等を記載すること）</v>
      </c>
      <c r="C93" s="1020"/>
      <c r="D93" s="1020"/>
      <c r="E93" s="1020"/>
      <c r="F93" s="1020"/>
      <c r="G93" s="1020"/>
      <c r="H93" s="1020"/>
      <c r="I93" s="1020"/>
      <c r="J93" s="1020"/>
      <c r="K93" s="1020"/>
      <c r="L93" s="1020"/>
      <c r="M93" s="1020"/>
      <c r="N93" s="1020"/>
      <c r="O93" s="1020"/>
      <c r="P93" s="1020"/>
      <c r="Q93" s="1020"/>
      <c r="R93" s="1020"/>
      <c r="S93" s="1020"/>
      <c r="T93" s="1020"/>
      <c r="U93" s="1020"/>
      <c r="V93" s="1020"/>
      <c r="W93" s="1020"/>
      <c r="X93" s="1020"/>
      <c r="Y93" s="1020"/>
      <c r="Z93" s="1020"/>
      <c r="AA93" s="1020"/>
      <c r="AB93" s="1020"/>
      <c r="AC93" s="1020"/>
      <c r="AD93" s="1020"/>
      <c r="AE93" s="1020"/>
      <c r="AF93" s="1020"/>
      <c r="AG93" s="376">
        <f>'1-1（V2H）'!AH77</f>
        <v>0</v>
      </c>
    </row>
    <row r="94" spans="1:33" ht="25.5" customHeight="1">
      <c r="A94" s="1389">
        <f>'1-1（V2H）'!B78</f>
        <v>0</v>
      </c>
      <c r="B94" s="1390"/>
      <c r="C94" s="1390"/>
      <c r="D94" s="1390"/>
      <c r="E94" s="1390"/>
      <c r="F94" s="1390"/>
      <c r="G94" s="1390"/>
      <c r="H94" s="1390"/>
      <c r="I94" s="1390"/>
      <c r="J94" s="1390"/>
      <c r="K94" s="1390"/>
      <c r="L94" s="1390"/>
      <c r="M94" s="1390"/>
      <c r="N94" s="1390"/>
      <c r="O94" s="1390"/>
      <c r="P94" s="1390"/>
      <c r="Q94" s="1390"/>
      <c r="R94" s="1390"/>
      <c r="S94" s="1390"/>
      <c r="T94" s="1390"/>
      <c r="U94" s="1390"/>
      <c r="V94" s="1390"/>
      <c r="W94" s="1390"/>
      <c r="X94" s="1390"/>
      <c r="Y94" s="1390"/>
      <c r="Z94" s="1390"/>
      <c r="AA94" s="1390"/>
      <c r="AB94" s="1390"/>
      <c r="AC94" s="1390"/>
      <c r="AD94" s="1390"/>
      <c r="AE94" s="1390"/>
      <c r="AF94" s="1390"/>
      <c r="AG94" s="1391"/>
    </row>
    <row r="95" spans="1:33" ht="25.5" customHeight="1">
      <c r="A95" s="1389"/>
      <c r="B95" s="1390"/>
      <c r="C95" s="1390"/>
      <c r="D95" s="1390"/>
      <c r="E95" s="1390"/>
      <c r="F95" s="1390"/>
      <c r="G95" s="1390"/>
      <c r="H95" s="1390"/>
      <c r="I95" s="1390"/>
      <c r="J95" s="1390"/>
      <c r="K95" s="1390"/>
      <c r="L95" s="1390"/>
      <c r="M95" s="1390"/>
      <c r="N95" s="1390"/>
      <c r="O95" s="1390"/>
      <c r="P95" s="1390"/>
      <c r="Q95" s="1390"/>
      <c r="R95" s="1390"/>
      <c r="S95" s="1390"/>
      <c r="T95" s="1390"/>
      <c r="U95" s="1390"/>
      <c r="V95" s="1390"/>
      <c r="W95" s="1390"/>
      <c r="X95" s="1390"/>
      <c r="Y95" s="1390"/>
      <c r="Z95" s="1390"/>
      <c r="AA95" s="1390"/>
      <c r="AB95" s="1390"/>
      <c r="AC95" s="1390"/>
      <c r="AD95" s="1390"/>
      <c r="AE95" s="1390"/>
      <c r="AF95" s="1390"/>
      <c r="AG95" s="1391"/>
    </row>
    <row r="96" spans="1:33" ht="25.5" customHeight="1" thickBot="1">
      <c r="A96" s="1392"/>
      <c r="B96" s="1393"/>
      <c r="C96" s="1393"/>
      <c r="D96" s="1393"/>
      <c r="E96" s="1393"/>
      <c r="F96" s="1393"/>
      <c r="G96" s="1393"/>
      <c r="H96" s="1393"/>
      <c r="I96" s="1393"/>
      <c r="J96" s="1393"/>
      <c r="K96" s="1393"/>
      <c r="L96" s="1393"/>
      <c r="M96" s="1393"/>
      <c r="N96" s="1393"/>
      <c r="O96" s="1393"/>
      <c r="P96" s="1393"/>
      <c r="Q96" s="1393"/>
      <c r="R96" s="1393"/>
      <c r="S96" s="1393"/>
      <c r="T96" s="1393"/>
      <c r="U96" s="1393"/>
      <c r="V96" s="1393"/>
      <c r="W96" s="1393"/>
      <c r="X96" s="1393"/>
      <c r="Y96" s="1393"/>
      <c r="Z96" s="1393"/>
      <c r="AA96" s="1393"/>
      <c r="AB96" s="1393"/>
      <c r="AC96" s="1393"/>
      <c r="AD96" s="1393"/>
      <c r="AE96" s="1393"/>
      <c r="AF96" s="1393"/>
      <c r="AG96" s="1394"/>
    </row>
    <row r="97" spans="1:69" ht="25.5" customHeight="1">
      <c r="A97" s="375" t="str">
        <f>'1-1（V2H）'!B80</f>
        <v>（１３）災害時における地域の避難所の指定状況</v>
      </c>
      <c r="B97" s="374"/>
      <c r="C97" s="374"/>
      <c r="D97" s="374"/>
      <c r="E97" s="374"/>
      <c r="F97" s="374"/>
      <c r="G97" s="374"/>
      <c r="H97" s="374"/>
      <c r="I97" s="374"/>
      <c r="J97" s="374"/>
      <c r="K97" s="374"/>
      <c r="L97" s="374"/>
      <c r="M97" s="374"/>
      <c r="N97" s="374"/>
      <c r="O97" s="374"/>
      <c r="P97" s="374"/>
      <c r="Q97" s="374"/>
      <c r="R97" s="374"/>
      <c r="S97" s="374"/>
      <c r="T97" s="374"/>
      <c r="U97" s="374"/>
      <c r="V97" s="374"/>
      <c r="W97" s="374"/>
      <c r="X97" s="374"/>
      <c r="Y97" s="374"/>
      <c r="Z97" s="374"/>
      <c r="AA97" s="374"/>
      <c r="AB97" s="374"/>
      <c r="AC97" s="374"/>
      <c r="AD97" s="374"/>
      <c r="AE97" s="374"/>
      <c r="AF97" s="374"/>
      <c r="AG97" s="373"/>
    </row>
    <row r="98" spans="1:69" ht="25.5" customHeight="1">
      <c r="A98" s="1492" t="str">
        <f>'1-1（V2H）'!B81</f>
        <v>□</v>
      </c>
      <c r="B98" s="1492"/>
      <c r="C98" s="482" t="str">
        <f>'1-1（V2H）'!D81</f>
        <v>指定済</v>
      </c>
      <c r="D98" s="485"/>
      <c r="E98" s="482"/>
      <c r="F98" s="1492" t="str">
        <f>'1-1（V2H）'!G81</f>
        <v>□</v>
      </c>
      <c r="G98" s="1492"/>
      <c r="H98" s="482" t="str">
        <f>'1-1（V2H）'!I81</f>
        <v>指定予定（補助金の実績報告時までに指定が必要です）</v>
      </c>
      <c r="I98" s="485"/>
      <c r="J98" s="482"/>
      <c r="K98" s="482"/>
      <c r="L98" s="482"/>
      <c r="M98" s="482"/>
      <c r="N98" s="482"/>
      <c r="O98" s="482"/>
      <c r="P98" s="486"/>
      <c r="Q98" s="486"/>
      <c r="R98" s="486"/>
      <c r="S98" s="486"/>
      <c r="T98" s="486"/>
      <c r="U98" s="486"/>
      <c r="V98" s="486"/>
      <c r="W98" s="486"/>
      <c r="X98" s="487"/>
      <c r="Y98" s="482"/>
      <c r="Z98" s="487"/>
      <c r="AA98" s="487"/>
      <c r="AB98" s="488"/>
      <c r="AC98" s="488"/>
      <c r="AD98" s="488"/>
      <c r="AE98" s="488"/>
      <c r="AF98" s="488"/>
      <c r="AG98" s="494"/>
    </row>
    <row r="99" spans="1:69" ht="25.5" customHeight="1" thickBot="1">
      <c r="A99" s="248">
        <f>'1-1（V2H）'!B82</f>
        <v>0</v>
      </c>
      <c r="B99" s="1008" t="str">
        <f>'1-1（V2H）'!C82</f>
        <v>施設の耐震性</v>
      </c>
      <c r="C99" s="1008"/>
      <c r="D99" s="1008"/>
      <c r="E99" s="1008"/>
      <c r="F99" s="1008"/>
      <c r="G99" s="1008"/>
      <c r="H99" s="372">
        <f>'1-1（V2H）'!I82</f>
        <v>0</v>
      </c>
      <c r="I99" s="1422">
        <f>'1-1（V2H）'!J82</f>
        <v>0</v>
      </c>
      <c r="J99" s="1423"/>
      <c r="K99" s="1423"/>
      <c r="L99" s="1423"/>
      <c r="M99" s="1423"/>
      <c r="N99" s="1423"/>
      <c r="O99" s="1423"/>
      <c r="P99" s="1423"/>
      <c r="Q99" s="1423"/>
      <c r="R99" s="1423"/>
      <c r="S99" s="1423"/>
      <c r="T99" s="1423"/>
      <c r="U99" s="1423"/>
      <c r="V99" s="1423"/>
      <c r="W99" s="1423"/>
      <c r="X99" s="1423"/>
      <c r="Y99" s="1423"/>
      <c r="Z99" s="1423"/>
      <c r="AA99" s="1423"/>
      <c r="AB99" s="1423"/>
      <c r="AC99" s="1423"/>
      <c r="AD99" s="1423"/>
      <c r="AE99" s="1423"/>
      <c r="AF99" s="1423"/>
      <c r="AG99" s="1424"/>
      <c r="AI99" s="369" t="s">
        <v>354</v>
      </c>
    </row>
    <row r="100" spans="1:69" ht="25.5" customHeight="1">
      <c r="A100" s="238" t="str">
        <f>'1-1（V2H）'!B83</f>
        <v>（１４）補助金の振込先</v>
      </c>
      <c r="B100" s="331"/>
      <c r="C100" s="331"/>
      <c r="D100" s="331"/>
      <c r="E100" s="331"/>
      <c r="F100" s="331"/>
      <c r="G100" s="331"/>
      <c r="H100" s="331"/>
      <c r="I100" s="331"/>
      <c r="J100" s="331"/>
      <c r="K100" s="331"/>
      <c r="L100" s="331"/>
      <c r="M100" s="331"/>
      <c r="N100" s="331"/>
      <c r="O100" s="331"/>
      <c r="P100" s="331"/>
      <c r="Q100" s="331"/>
      <c r="R100" s="331"/>
      <c r="S100" s="331"/>
      <c r="T100" s="331"/>
      <c r="U100" s="331"/>
      <c r="V100" s="331"/>
      <c r="W100" s="331"/>
      <c r="X100" s="331"/>
      <c r="Y100" s="331"/>
      <c r="Z100" s="331"/>
      <c r="AA100" s="331"/>
      <c r="AB100" s="331"/>
      <c r="AC100" s="331"/>
      <c r="AD100" s="331"/>
      <c r="AE100" s="331"/>
      <c r="AF100" s="331"/>
      <c r="AG100" s="371"/>
      <c r="AI100" s="369" t="s">
        <v>352</v>
      </c>
    </row>
    <row r="101" spans="1:69" ht="25.5" customHeight="1">
      <c r="A101" s="325">
        <f>'1-1（V2H）'!B84</f>
        <v>0</v>
      </c>
      <c r="B101" s="807" t="str">
        <f>'1-1（V2H）'!C84</f>
        <v>金融機関名</v>
      </c>
      <c r="C101" s="807"/>
      <c r="D101" s="807"/>
      <c r="E101" s="807"/>
      <c r="F101" s="807"/>
      <c r="G101" s="807"/>
      <c r="H101" s="807"/>
      <c r="I101" s="807"/>
      <c r="J101" s="807"/>
      <c r="K101" s="254">
        <f>'1-1（V2H）'!L84</f>
        <v>0</v>
      </c>
      <c r="L101" s="1358">
        <f>'1-1（V2H）'!M84</f>
        <v>0</v>
      </c>
      <c r="M101" s="1359"/>
      <c r="N101" s="1359"/>
      <c r="O101" s="1359"/>
      <c r="P101" s="1359"/>
      <c r="Q101" s="1359"/>
      <c r="R101" s="1359"/>
      <c r="S101" s="1359"/>
      <c r="T101" s="1359"/>
      <c r="U101" s="1359"/>
      <c r="V101" s="1359"/>
      <c r="W101" s="1359"/>
      <c r="X101" s="1359"/>
      <c r="Y101" s="1359"/>
      <c r="Z101" s="1359"/>
      <c r="AA101" s="1359"/>
      <c r="AB101" s="1359"/>
      <c r="AC101" s="1359"/>
      <c r="AD101" s="1359"/>
      <c r="AE101" s="1359"/>
      <c r="AF101" s="1359"/>
      <c r="AG101" s="1360"/>
      <c r="AI101" s="369" t="s">
        <v>351</v>
      </c>
    </row>
    <row r="102" spans="1:69" ht="25.5" customHeight="1">
      <c r="A102" s="240">
        <f>'1-1（V2H）'!B85</f>
        <v>0</v>
      </c>
      <c r="B102" s="807" t="str">
        <f>'1-1（V2H）'!C85</f>
        <v>本支店名</v>
      </c>
      <c r="C102" s="807"/>
      <c r="D102" s="807"/>
      <c r="E102" s="807"/>
      <c r="F102" s="807"/>
      <c r="G102" s="807"/>
      <c r="H102" s="807"/>
      <c r="I102" s="807"/>
      <c r="J102" s="807"/>
      <c r="K102" s="246">
        <f>'1-1（V2H）'!L85</f>
        <v>0</v>
      </c>
      <c r="L102" s="1358">
        <f>'1-1（V2H）'!M85</f>
        <v>0</v>
      </c>
      <c r="M102" s="1359"/>
      <c r="N102" s="1359"/>
      <c r="O102" s="1359"/>
      <c r="P102" s="1359"/>
      <c r="Q102" s="1359"/>
      <c r="R102" s="1359"/>
      <c r="S102" s="1359"/>
      <c r="T102" s="1359"/>
      <c r="U102" s="1359"/>
      <c r="V102" s="1359"/>
      <c r="W102" s="1359"/>
      <c r="X102" s="1359"/>
      <c r="Y102" s="1359"/>
      <c r="Z102" s="1359"/>
      <c r="AA102" s="1359"/>
      <c r="AB102" s="1359"/>
      <c r="AC102" s="1359"/>
      <c r="AD102" s="1359"/>
      <c r="AE102" s="1359"/>
      <c r="AF102" s="1359"/>
      <c r="AG102" s="1360"/>
      <c r="AI102" s="369" t="s">
        <v>350</v>
      </c>
    </row>
    <row r="103" spans="1:69" ht="25.5" customHeight="1">
      <c r="A103" s="240">
        <f>'1-1（V2H）'!B86</f>
        <v>0</v>
      </c>
      <c r="B103" s="807" t="str">
        <f>'1-1（V2H）'!C86</f>
        <v>預貯金種類</v>
      </c>
      <c r="C103" s="807"/>
      <c r="D103" s="807"/>
      <c r="E103" s="807"/>
      <c r="F103" s="807"/>
      <c r="G103" s="807"/>
      <c r="H103" s="807"/>
      <c r="I103" s="807"/>
      <c r="J103" s="807"/>
      <c r="K103" s="246">
        <f>'1-1（V2H）'!L86</f>
        <v>0</v>
      </c>
      <c r="L103" s="1480" t="str">
        <f>'1-1（V2H）'!M86</f>
        <v>□</v>
      </c>
      <c r="M103" s="1468"/>
      <c r="N103" s="465" t="str">
        <f>'1-1（V2H）'!O86</f>
        <v>普通</v>
      </c>
      <c r="O103" s="465"/>
      <c r="P103" s="465">
        <f>'1-1（V2H）'!Q86</f>
        <v>0</v>
      </c>
      <c r="Q103" s="1468" t="str">
        <f>'1-1（V2H）'!R86</f>
        <v>□</v>
      </c>
      <c r="R103" s="1468"/>
      <c r="S103" s="465" t="str">
        <f>'1-1（V2H）'!T86</f>
        <v>当座</v>
      </c>
      <c r="T103" s="490"/>
      <c r="U103" s="490">
        <f>'1-1（V2H）'!V86</f>
        <v>0</v>
      </c>
      <c r="V103" s="491" t="str">
        <f>'1-1（V2H）'!W86</f>
        <v>※該当する方にチェックしてください</v>
      </c>
      <c r="W103" s="492"/>
      <c r="X103" s="492"/>
      <c r="Y103" s="492"/>
      <c r="Z103" s="492"/>
      <c r="AA103" s="492"/>
      <c r="AB103" s="465"/>
      <c r="AC103" s="465"/>
      <c r="AD103" s="465"/>
      <c r="AE103" s="465"/>
      <c r="AF103" s="465"/>
      <c r="AG103" s="493"/>
      <c r="AI103" s="369" t="s">
        <v>346</v>
      </c>
    </row>
    <row r="104" spans="1:69" ht="25.5" customHeight="1">
      <c r="A104" s="240">
        <f>'1-1（V2H）'!B87</f>
        <v>0</v>
      </c>
      <c r="B104" s="807" t="str">
        <f>'1-1（V2H）'!C87</f>
        <v>口座番号</v>
      </c>
      <c r="C104" s="807"/>
      <c r="D104" s="807"/>
      <c r="E104" s="807"/>
      <c r="F104" s="807"/>
      <c r="G104" s="807"/>
      <c r="H104" s="807"/>
      <c r="I104" s="807"/>
      <c r="J104" s="807"/>
      <c r="K104" s="246">
        <f>'1-1（V2H）'!L87</f>
        <v>0</v>
      </c>
      <c r="L104" s="1471">
        <f>'1-1（V2H）'!M87</f>
        <v>0</v>
      </c>
      <c r="M104" s="1472"/>
      <c r="N104" s="1472"/>
      <c r="O104" s="1472"/>
      <c r="P104" s="1472"/>
      <c r="Q104" s="1472"/>
      <c r="R104" s="1472"/>
      <c r="S104" s="1472"/>
      <c r="T104" s="1472"/>
      <c r="U104" s="1472"/>
      <c r="V104" s="1472"/>
      <c r="W104" s="1472"/>
      <c r="X104" s="1472"/>
      <c r="Y104" s="1472"/>
      <c r="Z104" s="1472"/>
      <c r="AA104" s="1472"/>
      <c r="AB104" s="1472"/>
      <c r="AC104" s="1472"/>
      <c r="AD104" s="1472"/>
      <c r="AE104" s="1472"/>
      <c r="AF104" s="1472"/>
      <c r="AG104" s="1473"/>
      <c r="AI104" s="369" t="s">
        <v>345</v>
      </c>
    </row>
    <row r="105" spans="1:69" ht="25.5" customHeight="1">
      <c r="A105" s="274">
        <f>'1-1（V2H）'!B88</f>
        <v>0</v>
      </c>
      <c r="B105" s="799" t="str">
        <f>'1-1（V2H）'!C88</f>
        <v>フリガナ</v>
      </c>
      <c r="C105" s="799"/>
      <c r="D105" s="799"/>
      <c r="E105" s="799"/>
      <c r="F105" s="799"/>
      <c r="G105" s="799"/>
      <c r="H105" s="799"/>
      <c r="I105" s="799"/>
      <c r="J105" s="799"/>
      <c r="K105" s="275">
        <f>'1-1（V2H）'!L88</f>
        <v>0</v>
      </c>
      <c r="L105" s="1474">
        <f>'1-1（V2H）'!M88</f>
        <v>0</v>
      </c>
      <c r="M105" s="1475"/>
      <c r="N105" s="1475"/>
      <c r="O105" s="1475"/>
      <c r="P105" s="1475"/>
      <c r="Q105" s="1475"/>
      <c r="R105" s="1475"/>
      <c r="S105" s="1475"/>
      <c r="T105" s="1475"/>
      <c r="U105" s="1475"/>
      <c r="V105" s="1475"/>
      <c r="W105" s="1475"/>
      <c r="X105" s="1475"/>
      <c r="Y105" s="1475"/>
      <c r="Z105" s="1475"/>
      <c r="AA105" s="1475"/>
      <c r="AB105" s="1475"/>
      <c r="AC105" s="1475"/>
      <c r="AD105" s="1475"/>
      <c r="AE105" s="1475"/>
      <c r="AF105" s="1475"/>
      <c r="AG105" s="1476"/>
    </row>
    <row r="106" spans="1:69" ht="25.5" customHeight="1" thickBot="1">
      <c r="A106" s="276">
        <f>'1-1（V2H）'!B89</f>
        <v>0</v>
      </c>
      <c r="B106" s="803" t="str">
        <f>'1-1（V2H）'!C89</f>
        <v>口座名義</v>
      </c>
      <c r="C106" s="803"/>
      <c r="D106" s="803"/>
      <c r="E106" s="803"/>
      <c r="F106" s="803"/>
      <c r="G106" s="803"/>
      <c r="H106" s="803"/>
      <c r="I106" s="803"/>
      <c r="J106" s="803"/>
      <c r="K106" s="277">
        <f>'1-1（V2H）'!L89</f>
        <v>0</v>
      </c>
      <c r="L106" s="1477">
        <f>'1-1（V2H）'!M89</f>
        <v>0</v>
      </c>
      <c r="M106" s="1478"/>
      <c r="N106" s="1478"/>
      <c r="O106" s="1478"/>
      <c r="P106" s="1478"/>
      <c r="Q106" s="1478"/>
      <c r="R106" s="1478"/>
      <c r="S106" s="1478"/>
      <c r="T106" s="1478"/>
      <c r="U106" s="1478"/>
      <c r="V106" s="1478"/>
      <c r="W106" s="1478"/>
      <c r="X106" s="1478"/>
      <c r="Y106" s="1478"/>
      <c r="Z106" s="1478"/>
      <c r="AA106" s="1478"/>
      <c r="AB106" s="1478"/>
      <c r="AC106" s="1478"/>
      <c r="AD106" s="1478"/>
      <c r="AE106" s="1478"/>
      <c r="AF106" s="1478"/>
      <c r="AG106" s="1479"/>
    </row>
    <row r="107" spans="1:69" ht="9" customHeight="1">
      <c r="A107" s="1">
        <f>'1-1（V2H）'!B90</f>
        <v>0</v>
      </c>
    </row>
    <row r="108" spans="1:69" s="28" customFormat="1" ht="21.75" customHeight="1">
      <c r="A108" s="28" t="str">
        <f>'1-1（V2H）'!B91</f>
        <v>３　添付書類</v>
      </c>
      <c r="J108" s="29"/>
      <c r="K108" s="29"/>
    </row>
    <row r="109" spans="1:69" s="28" customFormat="1" ht="55.5" customHeight="1">
      <c r="A109" s="28">
        <f>'1-1（V2H）'!B92</f>
        <v>0</v>
      </c>
      <c r="B109" s="1469" t="str">
        <f>'1-1（V2H）'!C92</f>
        <v>□事業計画の詳細を説明するために必要な概要図、位置図等
□現況写真
□設置承諾書（別紙）　※申請者と土地または施設所有者が異なる場合
□設備の性能に関する資料（仕様書、カタログ等）
□機器構成図（構成機器と容量等）
□自立運転時の電力供給図
□見積書（２者以上）</v>
      </c>
      <c r="C109" s="1469"/>
      <c r="D109" s="1469"/>
      <c r="E109" s="1469"/>
      <c r="F109" s="1469"/>
      <c r="G109" s="1469"/>
      <c r="H109" s="1469"/>
      <c r="I109" s="1469"/>
      <c r="J109" s="1469"/>
      <c r="K109" s="1469"/>
      <c r="L109" s="1469"/>
      <c r="M109" s="1469"/>
      <c r="N109" s="1469"/>
      <c r="O109" s="1469"/>
      <c r="P109" s="1469"/>
      <c r="Q109" s="1469"/>
      <c r="R109" s="1469"/>
      <c r="S109" s="1469"/>
      <c r="T109" s="1469"/>
      <c r="U109" s="1469"/>
      <c r="V109" s="1469"/>
      <c r="W109" s="1469"/>
      <c r="X109" s="1469"/>
      <c r="Y109" s="1469"/>
      <c r="Z109" s="1469"/>
      <c r="AA109" s="1469"/>
      <c r="AB109" s="1469"/>
      <c r="AC109" s="1469"/>
      <c r="AD109" s="1469"/>
      <c r="AE109" s="1469"/>
      <c r="AF109" s="1469"/>
      <c r="AG109" s="28">
        <f>'1-1（V2H）'!AH92</f>
        <v>0</v>
      </c>
      <c r="AV109" s="467"/>
      <c r="AW109" s="1"/>
      <c r="AX109" s="13"/>
      <c r="AY109" s="13"/>
      <c r="AZ109" s="13"/>
      <c r="BA109" s="13"/>
      <c r="BB109" s="467"/>
      <c r="BC109" s="1"/>
      <c r="BD109" s="13"/>
      <c r="BE109" s="13"/>
      <c r="BF109" s="13"/>
      <c r="BG109" s="13"/>
      <c r="BH109" s="13"/>
      <c r="BI109" s="13"/>
      <c r="BJ109" s="13"/>
      <c r="BK109" s="13"/>
      <c r="BL109" s="13"/>
      <c r="BM109" s="467"/>
      <c r="BN109" s="209"/>
      <c r="BO109" s="13"/>
      <c r="BP109" s="13"/>
      <c r="BQ109" s="13"/>
    </row>
    <row r="110" spans="1:69" s="28" customFormat="1" ht="62.25" customHeight="1">
      <c r="A110" s="28">
        <f>'1-1（V2H）'!B93</f>
        <v>0</v>
      </c>
      <c r="B110" s="1469"/>
      <c r="C110" s="1469"/>
      <c r="D110" s="1469"/>
      <c r="E110" s="1469"/>
      <c r="F110" s="1469"/>
      <c r="G110" s="1469"/>
      <c r="H110" s="1469"/>
      <c r="I110" s="1469"/>
      <c r="J110" s="1469"/>
      <c r="K110" s="1469"/>
      <c r="L110" s="1469"/>
      <c r="M110" s="1469"/>
      <c r="N110" s="1469"/>
      <c r="O110" s="1469"/>
      <c r="P110" s="1469"/>
      <c r="Q110" s="1469"/>
      <c r="R110" s="1469"/>
      <c r="S110" s="1469"/>
      <c r="T110" s="1469"/>
      <c r="U110" s="1469"/>
      <c r="V110" s="1469"/>
      <c r="W110" s="1469"/>
      <c r="X110" s="1469"/>
      <c r="Y110" s="1469"/>
      <c r="Z110" s="1469"/>
      <c r="AA110" s="1469"/>
      <c r="AB110" s="1469"/>
      <c r="AC110" s="1469"/>
      <c r="AD110" s="1469"/>
      <c r="AE110" s="1469"/>
      <c r="AF110" s="1469"/>
      <c r="AG110" s="28">
        <f>'1-1（V2H）'!AH93</f>
        <v>0</v>
      </c>
      <c r="AV110" s="467"/>
      <c r="AW110" s="1"/>
      <c r="AX110" s="13"/>
      <c r="AY110" s="13"/>
      <c r="AZ110" s="13"/>
      <c r="BA110" s="13"/>
      <c r="BB110" s="467"/>
      <c r="BC110" s="1"/>
      <c r="BD110" s="13"/>
      <c r="BE110" s="13"/>
      <c r="BF110" s="13"/>
      <c r="BG110" s="13"/>
      <c r="BH110" s="13"/>
      <c r="BI110" s="13"/>
      <c r="BJ110" s="13"/>
      <c r="BK110" s="13"/>
      <c r="BL110" s="13"/>
      <c r="BM110" s="13"/>
      <c r="BN110" s="13"/>
      <c r="BO110" s="13"/>
      <c r="BP110" s="13"/>
      <c r="BQ110" s="13"/>
    </row>
    <row r="111" spans="1:69" ht="9" customHeight="1"/>
  </sheetData>
  <mergeCells count="185">
    <mergeCell ref="B105:J105"/>
    <mergeCell ref="L105:AG105"/>
    <mergeCell ref="B106:J106"/>
    <mergeCell ref="L106:AG106"/>
    <mergeCell ref="B109:AF110"/>
    <mergeCell ref="B102:J102"/>
    <mergeCell ref="L102:AG102"/>
    <mergeCell ref="B103:J103"/>
    <mergeCell ref="L103:M103"/>
    <mergeCell ref="Q103:R103"/>
    <mergeCell ref="B104:J104"/>
    <mergeCell ref="L104:AG104"/>
    <mergeCell ref="A98:B98"/>
    <mergeCell ref="F98:G98"/>
    <mergeCell ref="B99:G99"/>
    <mergeCell ref="I99:AG99"/>
    <mergeCell ref="B101:J101"/>
    <mergeCell ref="L101:AG101"/>
    <mergeCell ref="A85:AF85"/>
    <mergeCell ref="B86:AF86"/>
    <mergeCell ref="A87:AG91"/>
    <mergeCell ref="A92:Z92"/>
    <mergeCell ref="B93:AF93"/>
    <mergeCell ref="A94:AG96"/>
    <mergeCell ref="A78:J78"/>
    <mergeCell ref="K78:Q78"/>
    <mergeCell ref="R78:X78"/>
    <mergeCell ref="Y78:AG78"/>
    <mergeCell ref="A79:V79"/>
    <mergeCell ref="A80:AG84"/>
    <mergeCell ref="A76:E76"/>
    <mergeCell ref="F76:J76"/>
    <mergeCell ref="K76:Q76"/>
    <mergeCell ref="R76:X76"/>
    <mergeCell ref="Y76:AG76"/>
    <mergeCell ref="A77:E77"/>
    <mergeCell ref="F77:J77"/>
    <mergeCell ref="K77:Q77"/>
    <mergeCell ref="R77:X77"/>
    <mergeCell ref="Y77:AG77"/>
    <mergeCell ref="A74:E74"/>
    <mergeCell ref="F74:J74"/>
    <mergeCell ref="K74:Q74"/>
    <mergeCell ref="R74:X74"/>
    <mergeCell ref="Y74:AG74"/>
    <mergeCell ref="A75:E75"/>
    <mergeCell ref="F75:J75"/>
    <mergeCell ref="K75:Q75"/>
    <mergeCell ref="R75:X75"/>
    <mergeCell ref="Y75:AG75"/>
    <mergeCell ref="A70:I70"/>
    <mergeCell ref="J70:R70"/>
    <mergeCell ref="S70:AG70"/>
    <mergeCell ref="A73:E73"/>
    <mergeCell ref="F73:J73"/>
    <mergeCell ref="K73:Q73"/>
    <mergeCell ref="R73:X73"/>
    <mergeCell ref="Y73:AG73"/>
    <mergeCell ref="B68:H68"/>
    <mergeCell ref="J68:R68"/>
    <mergeCell ref="S68:AG68"/>
    <mergeCell ref="B69:H69"/>
    <mergeCell ref="J69:R69"/>
    <mergeCell ref="S69:AG69"/>
    <mergeCell ref="B66:H66"/>
    <mergeCell ref="J66:R66"/>
    <mergeCell ref="S66:AG66"/>
    <mergeCell ref="B67:H67"/>
    <mergeCell ref="J67:R67"/>
    <mergeCell ref="S67:AG67"/>
    <mergeCell ref="B62:K62"/>
    <mergeCell ref="A64:I64"/>
    <mergeCell ref="J64:R64"/>
    <mergeCell ref="S64:AG64"/>
    <mergeCell ref="B65:H65"/>
    <mergeCell ref="J65:R65"/>
    <mergeCell ref="S65:AG65"/>
    <mergeCell ref="A59:V59"/>
    <mergeCell ref="B60:K60"/>
    <mergeCell ref="M60:W60"/>
    <mergeCell ref="X60:AF60"/>
    <mergeCell ref="B61:K61"/>
    <mergeCell ref="M61:W61"/>
    <mergeCell ref="X61:AF61"/>
    <mergeCell ref="P55:Q57"/>
    <mergeCell ref="R55:S57"/>
    <mergeCell ref="T55:U57"/>
    <mergeCell ref="V55:W57"/>
    <mergeCell ref="X55:Y57"/>
    <mergeCell ref="Z55:AA57"/>
    <mergeCell ref="D55:E57"/>
    <mergeCell ref="F55:G57"/>
    <mergeCell ref="H55:I57"/>
    <mergeCell ref="J55:K57"/>
    <mergeCell ref="L55:M57"/>
    <mergeCell ref="N55:O57"/>
    <mergeCell ref="P54:Q54"/>
    <mergeCell ref="R54:S54"/>
    <mergeCell ref="T54:U54"/>
    <mergeCell ref="V54:W54"/>
    <mergeCell ref="X54:Y54"/>
    <mergeCell ref="Z54:AA54"/>
    <mergeCell ref="D54:E54"/>
    <mergeCell ref="F54:G54"/>
    <mergeCell ref="H54:I54"/>
    <mergeCell ref="J54:K54"/>
    <mergeCell ref="L54:M54"/>
    <mergeCell ref="N54:O54"/>
    <mergeCell ref="A45:AG46"/>
    <mergeCell ref="A47:V47"/>
    <mergeCell ref="B48:Y48"/>
    <mergeCell ref="A49:AG51"/>
    <mergeCell ref="A52:V52"/>
    <mergeCell ref="D53:U53"/>
    <mergeCell ref="V53:AA53"/>
    <mergeCell ref="B39:AF39"/>
    <mergeCell ref="A40:E41"/>
    <mergeCell ref="F40:AG41"/>
    <mergeCell ref="A42:E43"/>
    <mergeCell ref="F42:AG43"/>
    <mergeCell ref="A44:L44"/>
    <mergeCell ref="A35:AC35"/>
    <mergeCell ref="B36:H36"/>
    <mergeCell ref="J36:AG36"/>
    <mergeCell ref="B37:H37"/>
    <mergeCell ref="J37:AG37"/>
    <mergeCell ref="A38:AC38"/>
    <mergeCell ref="B32:H32"/>
    <mergeCell ref="J32:AG32"/>
    <mergeCell ref="B33:H33"/>
    <mergeCell ref="J33:AG33"/>
    <mergeCell ref="B34:H34"/>
    <mergeCell ref="J34:V34"/>
    <mergeCell ref="W34:AA34"/>
    <mergeCell ref="A26:J26"/>
    <mergeCell ref="L26:O26"/>
    <mergeCell ref="P26:AG26"/>
    <mergeCell ref="A27:AG29"/>
    <mergeCell ref="A30:Z30"/>
    <mergeCell ref="A31:I31"/>
    <mergeCell ref="J31:AG31"/>
    <mergeCell ref="B20:J20"/>
    <mergeCell ref="L20:AG20"/>
    <mergeCell ref="B21:J21"/>
    <mergeCell ref="L21:AG21"/>
    <mergeCell ref="B22:J25"/>
    <mergeCell ref="L22:M22"/>
    <mergeCell ref="L23:M23"/>
    <mergeCell ref="T24:AG24"/>
    <mergeCell ref="T25:AG25"/>
    <mergeCell ref="A14:J14"/>
    <mergeCell ref="B15:J15"/>
    <mergeCell ref="L15:AG15"/>
    <mergeCell ref="B16:J19"/>
    <mergeCell ref="L16:M16"/>
    <mergeCell ref="L17:M17"/>
    <mergeCell ref="T18:AG18"/>
    <mergeCell ref="T19:AG19"/>
    <mergeCell ref="A10:E10"/>
    <mergeCell ref="F10:P10"/>
    <mergeCell ref="Q10:U10"/>
    <mergeCell ref="V10:AG10"/>
    <mergeCell ref="A11:E11"/>
    <mergeCell ref="F11:AG11"/>
    <mergeCell ref="A8:E8"/>
    <mergeCell ref="F8:AG8"/>
    <mergeCell ref="A9:E9"/>
    <mergeCell ref="F9:P9"/>
    <mergeCell ref="Q9:U9"/>
    <mergeCell ref="V9:AG9"/>
    <mergeCell ref="A7:E7"/>
    <mergeCell ref="F7:M7"/>
    <mergeCell ref="N7:Q7"/>
    <mergeCell ref="R7:U7"/>
    <mergeCell ref="X7:AB7"/>
    <mergeCell ref="AC7:AF7"/>
    <mergeCell ref="A2:AG2"/>
    <mergeCell ref="A4:E4"/>
    <mergeCell ref="F4:AG4"/>
    <mergeCell ref="A5:E5"/>
    <mergeCell ref="F5:AG5"/>
    <mergeCell ref="A6:E6"/>
    <mergeCell ref="F6:G6"/>
    <mergeCell ref="I6:Q6"/>
    <mergeCell ref="S6:AG6"/>
  </mergeCells>
  <phoneticPr fontId="6"/>
  <dataValidations count="2">
    <dataValidation type="list" allowBlank="1" showInputMessage="1" showErrorMessage="1" sqref="I99:AG99" xr:uid="{00000000-0002-0000-0F00-000000000000}">
      <formula1>#REF!</formula1>
    </dataValidation>
    <dataValidation type="list" allowBlank="1" showInputMessage="1" showErrorMessage="1" sqref="J31:AG31" xr:uid="{00000000-0002-0000-0F00-000001000000}">
      <formula1>$AI$32:$AI$34</formula1>
    </dataValidation>
  </dataValidations>
  <printOptions horizontalCentered="1"/>
  <pageMargins left="0.78740157480314965" right="0.78740157480314965" top="0.59055118110236227" bottom="0.59055118110236227" header="0.39370078740157483" footer="0.39370078740157483"/>
  <pageSetup paperSize="9" fitToHeight="0" orientation="portrait" r:id="rId1"/>
  <headerFooter alignWithMargins="0"/>
  <rowBreaks count="2" manualBreakCount="2">
    <brk id="29" max="32" man="1"/>
    <brk id="58" max="32"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pageSetUpPr fitToPage="1"/>
  </sheetPr>
  <dimension ref="A1:BQ110"/>
  <sheetViews>
    <sheetView showGridLines="0" showZeros="0" view="pageBreakPreview" zoomScale="85" zoomScaleNormal="100" zoomScaleSheetLayoutView="85" workbookViewId="0">
      <selection activeCell="D4" sqref="D4:AG4"/>
    </sheetView>
  </sheetViews>
  <sheetFormatPr defaultColWidth="3.125" defaultRowHeight="24.75" customHeight="1"/>
  <cols>
    <col min="1" max="9" width="3.125" style="1" customWidth="1"/>
    <col min="10" max="10" width="3.125" style="2" customWidth="1"/>
    <col min="11" max="33" width="3.125" style="1" customWidth="1"/>
    <col min="34" max="16384" width="3.125" style="1"/>
  </cols>
  <sheetData>
    <row r="1" spans="1:35" ht="25.5" customHeight="1">
      <c r="A1" s="1" t="s">
        <v>618</v>
      </c>
    </row>
    <row r="2" spans="1:35" ht="25.5" customHeight="1">
      <c r="A2" s="917" t="str">
        <f>'1-1（蓄電池単体）'!A2</f>
        <v>事 業 計 画 書</v>
      </c>
      <c r="B2" s="917"/>
      <c r="C2" s="917"/>
      <c r="D2" s="917"/>
      <c r="E2" s="917"/>
      <c r="F2" s="917"/>
      <c r="G2" s="917"/>
      <c r="H2" s="917"/>
      <c r="I2" s="917"/>
      <c r="J2" s="917"/>
      <c r="K2" s="917"/>
      <c r="L2" s="917"/>
      <c r="M2" s="917"/>
      <c r="N2" s="917"/>
      <c r="O2" s="917"/>
      <c r="P2" s="917"/>
      <c r="Q2" s="917"/>
      <c r="R2" s="917"/>
      <c r="S2" s="917"/>
      <c r="T2" s="917"/>
      <c r="U2" s="917"/>
      <c r="V2" s="917"/>
      <c r="W2" s="917"/>
      <c r="X2" s="917"/>
      <c r="Y2" s="917"/>
      <c r="Z2" s="917"/>
      <c r="AA2" s="917"/>
      <c r="AB2" s="917"/>
      <c r="AC2" s="917"/>
      <c r="AD2" s="917"/>
      <c r="AE2" s="917"/>
      <c r="AF2" s="917"/>
      <c r="AG2" s="917"/>
    </row>
    <row r="3" spans="1:35" ht="25.5" customHeight="1" thickBot="1">
      <c r="A3" s="6" t="str">
        <f>'1-1（蓄電池単体）'!A3</f>
        <v>１　申請者の概要</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row>
    <row r="4" spans="1:35" ht="25.5" customHeight="1">
      <c r="A4" s="836" t="str">
        <f>'1-1（蓄電池単体）'!A4</f>
        <v>申請者名</v>
      </c>
      <c r="B4" s="837"/>
      <c r="C4" s="837"/>
      <c r="D4" s="837"/>
      <c r="E4" s="838"/>
      <c r="F4" s="1355" t="str">
        <f>'1-1（蓄電池単体）'!F4</f>
        <v xml:space="preserve"> </v>
      </c>
      <c r="G4" s="1356"/>
      <c r="H4" s="1356"/>
      <c r="I4" s="1356"/>
      <c r="J4" s="1356"/>
      <c r="K4" s="1356"/>
      <c r="L4" s="1356"/>
      <c r="M4" s="1356"/>
      <c r="N4" s="1356"/>
      <c r="O4" s="1356"/>
      <c r="P4" s="1356"/>
      <c r="Q4" s="1356"/>
      <c r="R4" s="1356"/>
      <c r="S4" s="1356"/>
      <c r="T4" s="1356"/>
      <c r="U4" s="1356"/>
      <c r="V4" s="1356"/>
      <c r="W4" s="1356"/>
      <c r="X4" s="1356"/>
      <c r="Y4" s="1356"/>
      <c r="Z4" s="1356"/>
      <c r="AA4" s="1356"/>
      <c r="AB4" s="1356"/>
      <c r="AC4" s="1356"/>
      <c r="AD4" s="1356"/>
      <c r="AE4" s="1356"/>
      <c r="AF4" s="1356"/>
      <c r="AG4" s="1357"/>
    </row>
    <row r="5" spans="1:35" ht="25.5" customHeight="1">
      <c r="A5" s="825" t="str">
        <f>'1-1（蓄電池単体）'!A5</f>
        <v>代表者名</v>
      </c>
      <c r="B5" s="826"/>
      <c r="C5" s="826"/>
      <c r="D5" s="826"/>
      <c r="E5" s="827"/>
      <c r="F5" s="1358" t="str">
        <f>'1-1（蓄電池単体）'!F5</f>
        <v xml:space="preserve"> </v>
      </c>
      <c r="G5" s="1359"/>
      <c r="H5" s="1359"/>
      <c r="I5" s="1359"/>
      <c r="J5" s="1359"/>
      <c r="K5" s="1359"/>
      <c r="L5" s="1359"/>
      <c r="M5" s="1359"/>
      <c r="N5" s="1359"/>
      <c r="O5" s="1359"/>
      <c r="P5" s="1359"/>
      <c r="Q5" s="1359"/>
      <c r="R5" s="1359"/>
      <c r="S5" s="1359"/>
      <c r="T5" s="1359"/>
      <c r="U5" s="1359"/>
      <c r="V5" s="1359"/>
      <c r="W5" s="1359"/>
      <c r="X5" s="1359"/>
      <c r="Y5" s="1359"/>
      <c r="Z5" s="1359"/>
      <c r="AA5" s="1359"/>
      <c r="AB5" s="1359"/>
      <c r="AC5" s="1359"/>
      <c r="AD5" s="1359"/>
      <c r="AE5" s="1359"/>
      <c r="AF5" s="1359"/>
      <c r="AG5" s="1360"/>
    </row>
    <row r="6" spans="1:35" ht="28.5" customHeight="1">
      <c r="A6" s="825" t="str">
        <f>'1-1（蓄電池単体）'!A6</f>
        <v>所 在 地</v>
      </c>
      <c r="B6" s="826"/>
      <c r="C6" s="826"/>
      <c r="D6" s="826"/>
      <c r="E6" s="827"/>
      <c r="F6" s="1361" t="str">
        <f>'1-1（蓄電池単体）'!F6</f>
        <v>〒</v>
      </c>
      <c r="G6" s="826"/>
      <c r="H6" s="256">
        <f>'1-1（蓄電池単体）'!H6</f>
        <v>0</v>
      </c>
      <c r="I6" s="1359">
        <f>'1-1（蓄電池単体）'!I6</f>
        <v>0</v>
      </c>
      <c r="J6" s="1359"/>
      <c r="K6" s="1359"/>
      <c r="L6" s="1359"/>
      <c r="M6" s="1359"/>
      <c r="N6" s="1359"/>
      <c r="O6" s="1359"/>
      <c r="P6" s="1359"/>
      <c r="Q6" s="1359"/>
      <c r="R6" s="465">
        <f>'1-1（蓄電池単体）'!R6</f>
        <v>0</v>
      </c>
      <c r="S6" s="1359">
        <f>'1-1（蓄電池単体）'!S6</f>
        <v>0</v>
      </c>
      <c r="T6" s="1359"/>
      <c r="U6" s="1359"/>
      <c r="V6" s="1359"/>
      <c r="W6" s="1359"/>
      <c r="X6" s="1359"/>
      <c r="Y6" s="1359"/>
      <c r="Z6" s="1359"/>
      <c r="AA6" s="1359"/>
      <c r="AB6" s="1359"/>
      <c r="AC6" s="1359"/>
      <c r="AD6" s="1359"/>
      <c r="AE6" s="1359"/>
      <c r="AF6" s="1359"/>
      <c r="AG6" s="1360"/>
    </row>
    <row r="7" spans="1:35" ht="25.5" customHeight="1">
      <c r="A7" s="825" t="str">
        <f>'1-1（蓄電池単体）'!A7</f>
        <v>業    種</v>
      </c>
      <c r="B7" s="826"/>
      <c r="C7" s="826"/>
      <c r="D7" s="826"/>
      <c r="E7" s="827"/>
      <c r="F7" s="1363">
        <f>'1-1（蓄電池単体）'!F7</f>
        <v>0</v>
      </c>
      <c r="G7" s="1364"/>
      <c r="H7" s="1364"/>
      <c r="I7" s="1364"/>
      <c r="J7" s="1364"/>
      <c r="K7" s="1364"/>
      <c r="L7" s="1364"/>
      <c r="M7" s="1365"/>
      <c r="N7" s="871" t="str">
        <f>'1-1（蓄電池単体）'!N7</f>
        <v>資本金</v>
      </c>
      <c r="O7" s="826"/>
      <c r="P7" s="826"/>
      <c r="Q7" s="827"/>
      <c r="R7" s="1366">
        <f>'1-1（蓄電池単体）'!R7</f>
        <v>0</v>
      </c>
      <c r="S7" s="1367"/>
      <c r="T7" s="1367"/>
      <c r="U7" s="1367"/>
      <c r="V7" s="438">
        <f>'1-1（蓄電池単体）'!V7</f>
        <v>0</v>
      </c>
      <c r="W7" s="438" t="str">
        <f>'1-1（蓄電池単体）'!W7</f>
        <v>万円</v>
      </c>
      <c r="X7" s="1085" t="str">
        <f>'1-1（蓄電池単体）'!X7</f>
        <v>常時使用する
従業員数</v>
      </c>
      <c r="Y7" s="1086"/>
      <c r="Z7" s="1086"/>
      <c r="AA7" s="1086"/>
      <c r="AB7" s="1087"/>
      <c r="AC7" s="1368">
        <f>'1-1（蓄電池単体）'!AC7</f>
        <v>0</v>
      </c>
      <c r="AD7" s="1369"/>
      <c r="AE7" s="1369"/>
      <c r="AF7" s="1369"/>
      <c r="AG7" s="231" t="str">
        <f>'1-1（蓄電池単体）'!AG7</f>
        <v>人</v>
      </c>
    </row>
    <row r="8" spans="1:35" ht="25.5" customHeight="1">
      <c r="A8" s="825" t="str">
        <f>'1-1（蓄電池単体）'!A8</f>
        <v>事業内容</v>
      </c>
      <c r="B8" s="826"/>
      <c r="C8" s="826"/>
      <c r="D8" s="826"/>
      <c r="E8" s="827"/>
      <c r="F8" s="1358">
        <f>'1-1（蓄電池単体）'!F8</f>
        <v>0</v>
      </c>
      <c r="G8" s="1359"/>
      <c r="H8" s="1359"/>
      <c r="I8" s="1359"/>
      <c r="J8" s="1359"/>
      <c r="K8" s="1359"/>
      <c r="L8" s="1359"/>
      <c r="M8" s="1359"/>
      <c r="N8" s="1359"/>
      <c r="O8" s="1359"/>
      <c r="P8" s="1359"/>
      <c r="Q8" s="1359"/>
      <c r="R8" s="1359"/>
      <c r="S8" s="1359"/>
      <c r="T8" s="1359"/>
      <c r="U8" s="1359"/>
      <c r="V8" s="1359"/>
      <c r="W8" s="1359"/>
      <c r="X8" s="1359"/>
      <c r="Y8" s="1359"/>
      <c r="Z8" s="1359"/>
      <c r="AA8" s="1359"/>
      <c r="AB8" s="1359"/>
      <c r="AC8" s="1359"/>
      <c r="AD8" s="1359"/>
      <c r="AE8" s="1359"/>
      <c r="AF8" s="1359"/>
      <c r="AG8" s="1360"/>
    </row>
    <row r="9" spans="1:35" ht="25.5" customHeight="1">
      <c r="A9" s="897" t="str">
        <f>'1-1（蓄電池単体）'!A9</f>
        <v>申請担当部署</v>
      </c>
      <c r="B9" s="826"/>
      <c r="C9" s="826"/>
      <c r="D9" s="826"/>
      <c r="E9" s="827"/>
      <c r="F9" s="1358">
        <f>'1-1（蓄電池単体）'!F9</f>
        <v>0</v>
      </c>
      <c r="G9" s="1359"/>
      <c r="H9" s="1359"/>
      <c r="I9" s="1359"/>
      <c r="J9" s="1359"/>
      <c r="K9" s="1359"/>
      <c r="L9" s="1359"/>
      <c r="M9" s="1359"/>
      <c r="N9" s="1359"/>
      <c r="O9" s="1359"/>
      <c r="P9" s="1362"/>
      <c r="Q9" s="871" t="str">
        <f>'1-1（蓄電池単体）'!Q9</f>
        <v>申請担当者名</v>
      </c>
      <c r="R9" s="826"/>
      <c r="S9" s="826"/>
      <c r="T9" s="826"/>
      <c r="U9" s="827"/>
      <c r="V9" s="1358">
        <f>'1-1（蓄電池単体）'!V9</f>
        <v>0</v>
      </c>
      <c r="W9" s="1359"/>
      <c r="X9" s="1359"/>
      <c r="Y9" s="1359"/>
      <c r="Z9" s="1359"/>
      <c r="AA9" s="1359"/>
      <c r="AB9" s="1359"/>
      <c r="AC9" s="1359"/>
      <c r="AD9" s="1359"/>
      <c r="AE9" s="1359"/>
      <c r="AF9" s="1359"/>
      <c r="AG9" s="1360"/>
    </row>
    <row r="10" spans="1:35" ht="25.5" customHeight="1">
      <c r="A10" s="825" t="str">
        <f>'1-1（蓄電池単体）'!A10</f>
        <v>電話番号</v>
      </c>
      <c r="B10" s="826"/>
      <c r="C10" s="826"/>
      <c r="D10" s="826"/>
      <c r="E10" s="827"/>
      <c r="F10" s="1358">
        <f>'1-1（蓄電池単体）'!F10</f>
        <v>0</v>
      </c>
      <c r="G10" s="1359"/>
      <c r="H10" s="1359"/>
      <c r="I10" s="1359"/>
      <c r="J10" s="1359"/>
      <c r="K10" s="1359"/>
      <c r="L10" s="1359"/>
      <c r="M10" s="1359"/>
      <c r="N10" s="1359"/>
      <c r="O10" s="1359"/>
      <c r="P10" s="1362"/>
      <c r="Q10" s="871" t="str">
        <f>'1-1（蓄電池単体）'!Q10</f>
        <v>ﾒｰﾙｱﾄﾞﾚｽ</v>
      </c>
      <c r="R10" s="826"/>
      <c r="S10" s="826"/>
      <c r="T10" s="826"/>
      <c r="U10" s="827"/>
      <c r="V10" s="1358">
        <f>'1-1（蓄電池単体）'!V10</f>
        <v>0</v>
      </c>
      <c r="W10" s="1359"/>
      <c r="X10" s="1359"/>
      <c r="Y10" s="1359"/>
      <c r="Z10" s="1359"/>
      <c r="AA10" s="1359"/>
      <c r="AB10" s="1359"/>
      <c r="AC10" s="1359"/>
      <c r="AD10" s="1359"/>
      <c r="AE10" s="1359"/>
      <c r="AF10" s="1359"/>
      <c r="AG10" s="1360"/>
    </row>
    <row r="11" spans="1:35" ht="25.5" customHeight="1" thickBot="1">
      <c r="A11" s="781" t="e">
        <f>'1-1（蓄電池単体）'!#REF!</f>
        <v>#REF!</v>
      </c>
      <c r="B11" s="782"/>
      <c r="C11" s="782"/>
      <c r="D11" s="782"/>
      <c r="E11" s="783"/>
      <c r="F11" s="1380" t="e">
        <f>'1-1（蓄電池単体）'!#REF!</f>
        <v>#REF!</v>
      </c>
      <c r="G11" s="1381"/>
      <c r="H11" s="1381"/>
      <c r="I11" s="1381"/>
      <c r="J11" s="1381"/>
      <c r="K11" s="1381"/>
      <c r="L11" s="1381"/>
      <c r="M11" s="1381"/>
      <c r="N11" s="1381"/>
      <c r="O11" s="1381"/>
      <c r="P11" s="1381"/>
      <c r="Q11" s="1381"/>
      <c r="R11" s="1381"/>
      <c r="S11" s="1381"/>
      <c r="T11" s="1381"/>
      <c r="U11" s="1381"/>
      <c r="V11" s="1381"/>
      <c r="W11" s="1381"/>
      <c r="X11" s="1381"/>
      <c r="Y11" s="1381"/>
      <c r="Z11" s="1381"/>
      <c r="AA11" s="1381"/>
      <c r="AB11" s="1381"/>
      <c r="AC11" s="1381"/>
      <c r="AD11" s="1381"/>
      <c r="AE11" s="1381"/>
      <c r="AF11" s="1381"/>
      <c r="AG11" s="1382"/>
    </row>
    <row r="12" spans="1:35" ht="25.5" customHeight="1">
      <c r="A12" s="1">
        <f>'1-1（蓄電池単体）'!A12</f>
        <v>0</v>
      </c>
      <c r="B12" s="1">
        <f>'1-1（蓄電池単体）'!B12</f>
        <v>0</v>
      </c>
      <c r="C12" s="1">
        <f>'1-1（蓄電池単体）'!C12</f>
        <v>0</v>
      </c>
      <c r="D12" s="1">
        <f>'1-1（蓄電池単体）'!D12</f>
        <v>0</v>
      </c>
      <c r="E12" s="1">
        <f>'1-1（蓄電池単体）'!E12</f>
        <v>0</v>
      </c>
      <c r="F12" s="1">
        <f>'1-1（蓄電池単体）'!F12</f>
        <v>0</v>
      </c>
      <c r="G12" s="1">
        <f>'1-1（蓄電池単体）'!G12</f>
        <v>0</v>
      </c>
      <c r="H12" s="1">
        <f>'1-1（蓄電池単体）'!H12</f>
        <v>0</v>
      </c>
      <c r="I12" s="1">
        <f>'1-1（蓄電池単体）'!I12</f>
        <v>0</v>
      </c>
      <c r="J12" s="9">
        <f>'1-1（蓄電池単体）'!J12</f>
        <v>0</v>
      </c>
      <c r="K12" s="1">
        <f>'1-1（蓄電池単体）'!K12</f>
        <v>0</v>
      </c>
      <c r="L12" s="1">
        <f>'1-1（蓄電池単体）'!L12</f>
        <v>0</v>
      </c>
      <c r="M12" s="1">
        <f>'1-1（蓄電池単体）'!M12</f>
        <v>0</v>
      </c>
      <c r="N12" s="1">
        <f>'1-1（蓄電池単体）'!N12</f>
        <v>0</v>
      </c>
      <c r="O12" s="1">
        <f>'1-1（蓄電池単体）'!O12</f>
        <v>0</v>
      </c>
      <c r="P12" s="1">
        <f>'1-1（蓄電池単体）'!P12</f>
        <v>0</v>
      </c>
      <c r="Q12" s="1">
        <f>'1-1（蓄電池単体）'!Q12</f>
        <v>0</v>
      </c>
      <c r="R12" s="1">
        <f>'1-1（蓄電池単体）'!R12</f>
        <v>0</v>
      </c>
      <c r="S12" s="1">
        <f>'1-1（蓄電池単体）'!S12</f>
        <v>0</v>
      </c>
      <c r="T12" s="1">
        <f>'1-1（蓄電池単体）'!T12</f>
        <v>0</v>
      </c>
      <c r="U12" s="1">
        <f>'1-1（蓄電池単体）'!U12</f>
        <v>0</v>
      </c>
      <c r="V12" s="22">
        <f>'1-1（蓄電池単体）'!V12</f>
        <v>0</v>
      </c>
      <c r="W12" s="22">
        <f>'1-1（蓄電池単体）'!W12</f>
        <v>0</v>
      </c>
      <c r="X12" s="22">
        <f>'1-1（蓄電池単体）'!X12</f>
        <v>0</v>
      </c>
      <c r="Y12" s="22">
        <f>'1-1（蓄電池単体）'!Y12</f>
        <v>0</v>
      </c>
      <c r="Z12" s="22">
        <f>'1-1（蓄電池単体）'!Z12</f>
        <v>0</v>
      </c>
      <c r="AA12" s="22">
        <f>'1-1（蓄電池単体）'!AA12</f>
        <v>0</v>
      </c>
      <c r="AB12" s="22">
        <f>'1-1（蓄電池単体）'!AB12</f>
        <v>0</v>
      </c>
      <c r="AC12" s="22">
        <f>'1-1（蓄電池単体）'!AC12</f>
        <v>0</v>
      </c>
      <c r="AD12" s="22">
        <f>'1-1（蓄電池単体）'!AD12</f>
        <v>0</v>
      </c>
      <c r="AE12" s="22">
        <f>'1-1（蓄電池単体）'!AE12</f>
        <v>0</v>
      </c>
      <c r="AF12" s="22">
        <f>'1-1（蓄電池単体）'!AF12</f>
        <v>0</v>
      </c>
      <c r="AG12" s="22">
        <f>'1-1（蓄電池単体）'!AG12</f>
        <v>0</v>
      </c>
    </row>
    <row r="13" spans="1:35" ht="25.5" customHeight="1" thickBot="1">
      <c r="A13" s="1" t="str">
        <f>'1-1（蓄電池単体）'!A13</f>
        <v>２　事業内容等</v>
      </c>
      <c r="J13" s="437"/>
      <c r="V13" s="22"/>
      <c r="W13" s="22"/>
      <c r="X13" s="22"/>
      <c r="Y13" s="22"/>
      <c r="Z13" s="22"/>
      <c r="AA13" s="22"/>
      <c r="AB13" s="22"/>
      <c r="AC13" s="22"/>
      <c r="AD13" s="22"/>
      <c r="AE13" s="22"/>
      <c r="AF13" s="22"/>
      <c r="AG13" s="22"/>
    </row>
    <row r="14" spans="1:35" ht="25.5" customHeight="1">
      <c r="A14" s="956" t="str">
        <f>'1-1（蓄電池単体）'!A14</f>
        <v>（１）事業の実施場所</v>
      </c>
      <c r="B14" s="957"/>
      <c r="C14" s="957"/>
      <c r="D14" s="957"/>
      <c r="E14" s="957"/>
      <c r="F14" s="957"/>
      <c r="G14" s="957"/>
      <c r="H14" s="957"/>
      <c r="I14" s="957"/>
      <c r="J14" s="957"/>
      <c r="K14" s="331">
        <f>'1-1（蓄電池単体）'!K14</f>
        <v>0</v>
      </c>
      <c r="L14" s="331">
        <f>'1-1（蓄電池単体）'!L14</f>
        <v>0</v>
      </c>
      <c r="M14" s="331">
        <f>'1-1（蓄電池単体）'!M14</f>
        <v>0</v>
      </c>
      <c r="N14" s="331">
        <f>'1-1（蓄電池単体）'!N14</f>
        <v>0</v>
      </c>
      <c r="O14" s="331">
        <f>'1-1（蓄電池単体）'!O14</f>
        <v>0</v>
      </c>
      <c r="P14" s="331">
        <f>'1-1（蓄電池単体）'!P14</f>
        <v>0</v>
      </c>
      <c r="Q14" s="331">
        <f>'1-1（蓄電池単体）'!Q14</f>
        <v>0</v>
      </c>
      <c r="R14" s="331">
        <f>'1-1（蓄電池単体）'!R14</f>
        <v>0</v>
      </c>
      <c r="S14" s="331">
        <f>'1-1（蓄電池単体）'!S14</f>
        <v>0</v>
      </c>
      <c r="T14" s="331">
        <f>'1-1（蓄電池単体）'!T14</f>
        <v>0</v>
      </c>
      <c r="U14" s="331">
        <f>'1-1（蓄電池単体）'!U14</f>
        <v>0</v>
      </c>
      <c r="V14" s="436">
        <f>'1-1（蓄電池単体）'!V14</f>
        <v>0</v>
      </c>
      <c r="W14" s="436">
        <f>'1-1（蓄電池単体）'!W14</f>
        <v>0</v>
      </c>
      <c r="X14" s="436">
        <f>'1-1（蓄電池単体）'!X14</f>
        <v>0</v>
      </c>
      <c r="Y14" s="436">
        <f>'1-1（蓄電池単体）'!Y14</f>
        <v>0</v>
      </c>
      <c r="Z14" s="436">
        <f>'1-1（蓄電池単体）'!Z14</f>
        <v>0</v>
      </c>
      <c r="AA14" s="436">
        <f>'1-1（蓄電池単体）'!AA14</f>
        <v>0</v>
      </c>
      <c r="AB14" s="436">
        <f>'1-1（蓄電池単体）'!AB14</f>
        <v>0</v>
      </c>
      <c r="AC14" s="436">
        <f>'1-1（蓄電池単体）'!AC14</f>
        <v>0</v>
      </c>
      <c r="AD14" s="436">
        <f>'1-1（蓄電池単体）'!AD14</f>
        <v>0</v>
      </c>
      <c r="AE14" s="436">
        <f>'1-1（蓄電池単体）'!AE14</f>
        <v>0</v>
      </c>
      <c r="AF14" s="436">
        <f>'1-1（蓄電池単体）'!AF14</f>
        <v>0</v>
      </c>
      <c r="AG14" s="435">
        <f>'1-1（蓄電池単体）'!AG14</f>
        <v>0</v>
      </c>
    </row>
    <row r="15" spans="1:35" ht="25.5" customHeight="1">
      <c r="A15" s="240">
        <f>'1-1（蓄電池単体）'!A15</f>
        <v>0</v>
      </c>
      <c r="B15" s="884" t="str">
        <f>'1-1（蓄電池単体）'!B15</f>
        <v>所在地</v>
      </c>
      <c r="C15" s="884"/>
      <c r="D15" s="884"/>
      <c r="E15" s="884"/>
      <c r="F15" s="884"/>
      <c r="G15" s="884"/>
      <c r="H15" s="884"/>
      <c r="I15" s="884"/>
      <c r="J15" s="884"/>
      <c r="K15" s="241">
        <f>'1-1（蓄電池単体）'!K15</f>
        <v>0</v>
      </c>
      <c r="L15" s="1358" t="str">
        <f>'1-1（蓄電池単体）'!L15</f>
        <v>〒</v>
      </c>
      <c r="M15" s="1359"/>
      <c r="N15" s="1359"/>
      <c r="O15" s="1359"/>
      <c r="P15" s="1359"/>
      <c r="Q15" s="1359"/>
      <c r="R15" s="1359"/>
      <c r="S15" s="1359"/>
      <c r="T15" s="1359"/>
      <c r="U15" s="1359"/>
      <c r="V15" s="1359"/>
      <c r="W15" s="1359"/>
      <c r="X15" s="1359"/>
      <c r="Y15" s="1359"/>
      <c r="Z15" s="1359"/>
      <c r="AA15" s="1359"/>
      <c r="AB15" s="1359"/>
      <c r="AC15" s="1359"/>
      <c r="AD15" s="1359"/>
      <c r="AE15" s="1359"/>
      <c r="AF15" s="1359"/>
      <c r="AG15" s="1360"/>
    </row>
    <row r="16" spans="1:35" ht="25.5" customHeight="1">
      <c r="A16" s="325">
        <f>'1-1（蓄電池単体）'!A16</f>
        <v>0</v>
      </c>
      <c r="B16" s="1056" t="str">
        <f>'1-1（蓄電池単体）'!B16</f>
        <v>土地所有者</v>
      </c>
      <c r="C16" s="1056"/>
      <c r="D16" s="1056"/>
      <c r="E16" s="1056"/>
      <c r="F16" s="1056"/>
      <c r="G16" s="1056"/>
      <c r="H16" s="1056"/>
      <c r="I16" s="1056"/>
      <c r="J16" s="1056"/>
      <c r="K16" s="434">
        <f>'1-1（蓄電池単体）'!K16</f>
        <v>0</v>
      </c>
      <c r="L16" s="1370" t="str">
        <f>'1-1（蓄電池単体）'!L16</f>
        <v>□</v>
      </c>
      <c r="M16" s="1371"/>
      <c r="N16" s="433" t="str">
        <f>'1-1（蓄電池単体）'!N16</f>
        <v>申請者と土地所有者が同一</v>
      </c>
      <c r="O16" s="433"/>
      <c r="P16" s="256"/>
      <c r="Q16" s="256"/>
      <c r="R16" s="256"/>
      <c r="S16" s="256"/>
      <c r="T16" s="256"/>
      <c r="U16" s="256"/>
      <c r="V16" s="370"/>
      <c r="W16" s="370"/>
      <c r="X16" s="370"/>
      <c r="Y16" s="370"/>
      <c r="Z16" s="370"/>
      <c r="AA16" s="370"/>
      <c r="AB16" s="370"/>
      <c r="AC16" s="370"/>
      <c r="AD16" s="432"/>
      <c r="AE16" s="256"/>
      <c r="AF16" s="432"/>
      <c r="AG16" s="431"/>
      <c r="AI16" s="1" t="s">
        <v>438</v>
      </c>
    </row>
    <row r="17" spans="1:35" ht="25.5" customHeight="1">
      <c r="A17" s="380">
        <f>'1-1（蓄電池単体）'!A17</f>
        <v>0</v>
      </c>
      <c r="B17" s="1012"/>
      <c r="C17" s="1012"/>
      <c r="D17" s="1012"/>
      <c r="E17" s="1012"/>
      <c r="F17" s="1012"/>
      <c r="G17" s="1012"/>
      <c r="H17" s="1012"/>
      <c r="I17" s="1012"/>
      <c r="J17" s="1012"/>
      <c r="K17" s="428">
        <f>'1-1（蓄電池単体）'!K17</f>
        <v>0</v>
      </c>
      <c r="L17" s="1372" t="str">
        <f>'1-1（蓄電池単体）'!L17</f>
        <v>□</v>
      </c>
      <c r="M17" s="1373"/>
      <c r="N17" s="430" t="str">
        <f>'1-1（蓄電池単体）'!N17</f>
        <v>申請者と土地所有者が異なる（次の土地所有者の同意あり）</v>
      </c>
      <c r="O17" s="430"/>
      <c r="P17" s="430"/>
      <c r="Q17" s="430"/>
      <c r="R17" s="430"/>
      <c r="S17" s="430"/>
      <c r="T17" s="430"/>
      <c r="U17" s="430"/>
      <c r="V17" s="430"/>
      <c r="W17" s="430"/>
      <c r="X17" s="430"/>
      <c r="Y17" s="430"/>
      <c r="Z17" s="430"/>
      <c r="AA17" s="430"/>
      <c r="AB17" s="429"/>
      <c r="AC17" s="429"/>
      <c r="AD17" s="429"/>
      <c r="AE17" s="430"/>
      <c r="AF17" s="429"/>
      <c r="AG17" s="419"/>
    </row>
    <row r="18" spans="1:35" ht="25.5" customHeight="1">
      <c r="A18" s="380">
        <f>'1-1（蓄電池単体）'!A18</f>
        <v>0</v>
      </c>
      <c r="B18" s="1012"/>
      <c r="C18" s="1012"/>
      <c r="D18" s="1012"/>
      <c r="E18" s="1012"/>
      <c r="F18" s="1012"/>
      <c r="G18" s="1012"/>
      <c r="H18" s="1012"/>
      <c r="I18" s="1012"/>
      <c r="J18" s="1012"/>
      <c r="K18" s="428">
        <f>'1-1（蓄電池単体）'!K18</f>
        <v>0</v>
      </c>
      <c r="L18" s="427">
        <f>'1-1（蓄電池単体）'!L18</f>
        <v>0</v>
      </c>
      <c r="M18" s="426" t="str">
        <f>'1-1（蓄電池単体）'!M18</f>
        <v>土地所有者の氏名</v>
      </c>
      <c r="N18" s="425"/>
      <c r="O18" s="425"/>
      <c r="P18" s="425"/>
      <c r="Q18" s="425"/>
      <c r="R18" s="425"/>
      <c r="S18" s="424"/>
      <c r="T18" s="1374">
        <f>'1-1（蓄電池単体）'!T18</f>
        <v>0</v>
      </c>
      <c r="U18" s="1375"/>
      <c r="V18" s="1375"/>
      <c r="W18" s="1375"/>
      <c r="X18" s="1375"/>
      <c r="Y18" s="1375"/>
      <c r="Z18" s="1375"/>
      <c r="AA18" s="1375"/>
      <c r="AB18" s="1375"/>
      <c r="AC18" s="1375"/>
      <c r="AD18" s="1375"/>
      <c r="AE18" s="1375"/>
      <c r="AF18" s="1375"/>
      <c r="AG18" s="1376"/>
    </row>
    <row r="19" spans="1:35" ht="25.5" customHeight="1">
      <c r="A19" s="415">
        <f>'1-1（蓄電池単体）'!A19</f>
        <v>0</v>
      </c>
      <c r="B19" s="1057"/>
      <c r="C19" s="1057"/>
      <c r="D19" s="1057"/>
      <c r="E19" s="1057"/>
      <c r="F19" s="1057"/>
      <c r="G19" s="1057"/>
      <c r="H19" s="1057"/>
      <c r="I19" s="1057"/>
      <c r="J19" s="1057"/>
      <c r="K19" s="423">
        <f>'1-1（蓄電池単体）'!K19</f>
        <v>0</v>
      </c>
      <c r="L19" s="7">
        <f>'1-1（蓄電池単体）'!L19</f>
        <v>0</v>
      </c>
      <c r="M19" s="422" t="str">
        <f>'1-1（蓄電池単体）'!M19</f>
        <v>土地所有者の住所</v>
      </c>
      <c r="N19" s="8"/>
      <c r="O19" s="8"/>
      <c r="P19" s="8"/>
      <c r="Q19" s="8"/>
      <c r="R19" s="8"/>
      <c r="S19" s="421"/>
      <c r="T19" s="1377">
        <f>'1-1（蓄電池単体）'!T19</f>
        <v>0</v>
      </c>
      <c r="U19" s="1378"/>
      <c r="V19" s="1378"/>
      <c r="W19" s="1378"/>
      <c r="X19" s="1378"/>
      <c r="Y19" s="1378"/>
      <c r="Z19" s="1378"/>
      <c r="AA19" s="1378"/>
      <c r="AB19" s="1378"/>
      <c r="AC19" s="1378"/>
      <c r="AD19" s="1378"/>
      <c r="AE19" s="1378"/>
      <c r="AF19" s="1378"/>
      <c r="AG19" s="1379"/>
    </row>
    <row r="20" spans="1:35" ht="25.5" customHeight="1">
      <c r="A20" s="321">
        <f>'1-1（蓄電池単体）'!A20</f>
        <v>0</v>
      </c>
      <c r="B20" s="1025" t="str">
        <f>'1-1（蓄電池単体）'!B20</f>
        <v>地目と区画指定状況</v>
      </c>
      <c r="C20" s="1025"/>
      <c r="D20" s="1025"/>
      <c r="E20" s="1025"/>
      <c r="F20" s="1025"/>
      <c r="G20" s="1025"/>
      <c r="H20" s="1025"/>
      <c r="I20" s="1025"/>
      <c r="J20" s="1025"/>
      <c r="K20" s="322">
        <f>'1-1（蓄電池単体）'!K20</f>
        <v>0</v>
      </c>
      <c r="L20" s="1358">
        <f>'1-1（蓄電池単体）'!L20</f>
        <v>0</v>
      </c>
      <c r="M20" s="1359"/>
      <c r="N20" s="1359"/>
      <c r="O20" s="1359"/>
      <c r="P20" s="1359"/>
      <c r="Q20" s="1359"/>
      <c r="R20" s="1359"/>
      <c r="S20" s="1359"/>
      <c r="T20" s="1359"/>
      <c r="U20" s="1359"/>
      <c r="V20" s="1359"/>
      <c r="W20" s="1359"/>
      <c r="X20" s="1359"/>
      <c r="Y20" s="1359"/>
      <c r="Z20" s="1359"/>
      <c r="AA20" s="1359"/>
      <c r="AB20" s="1359"/>
      <c r="AC20" s="1359"/>
      <c r="AD20" s="1359"/>
      <c r="AE20" s="1359"/>
      <c r="AF20" s="1359"/>
      <c r="AG20" s="1360"/>
    </row>
    <row r="21" spans="1:35" ht="25.5" customHeight="1">
      <c r="A21" s="321">
        <f>'1-1（蓄電池単体）'!A21</f>
        <v>0</v>
      </c>
      <c r="B21" s="1025" t="str">
        <f>'1-1（蓄電池単体）'!B21</f>
        <v>施設の名称</v>
      </c>
      <c r="C21" s="1025"/>
      <c r="D21" s="1025"/>
      <c r="E21" s="1025"/>
      <c r="F21" s="1025"/>
      <c r="G21" s="1025"/>
      <c r="H21" s="1025"/>
      <c r="I21" s="1025"/>
      <c r="J21" s="1025"/>
      <c r="K21" s="241">
        <f>'1-1（蓄電池単体）'!K21</f>
        <v>0</v>
      </c>
      <c r="L21" s="1358">
        <f>'1-1（蓄電池単体）'!L21</f>
        <v>0</v>
      </c>
      <c r="M21" s="1359"/>
      <c r="N21" s="1359"/>
      <c r="O21" s="1359"/>
      <c r="P21" s="1359"/>
      <c r="Q21" s="1359"/>
      <c r="R21" s="1359"/>
      <c r="S21" s="1359"/>
      <c r="T21" s="1359"/>
      <c r="U21" s="1359"/>
      <c r="V21" s="1359"/>
      <c r="W21" s="1359"/>
      <c r="X21" s="1359"/>
      <c r="Y21" s="1359"/>
      <c r="Z21" s="1359"/>
      <c r="AA21" s="1359"/>
      <c r="AB21" s="1359"/>
      <c r="AC21" s="1359"/>
      <c r="AD21" s="1359"/>
      <c r="AE21" s="1359"/>
      <c r="AF21" s="1359"/>
      <c r="AG21" s="1360"/>
    </row>
    <row r="22" spans="1:35" ht="25.5" customHeight="1">
      <c r="A22" s="325">
        <f>'1-1（蓄電池単体）'!A22</f>
        <v>0</v>
      </c>
      <c r="B22" s="1056" t="str">
        <f>'1-1（蓄電池単体）'!B22</f>
        <v>施設所有者</v>
      </c>
      <c r="C22" s="1056"/>
      <c r="D22" s="1056"/>
      <c r="E22" s="1056"/>
      <c r="F22" s="1056"/>
      <c r="G22" s="1056"/>
      <c r="H22" s="1056"/>
      <c r="I22" s="1056"/>
      <c r="J22" s="1056"/>
      <c r="K22" s="434">
        <f>'1-1（蓄電池単体）'!K22</f>
        <v>0</v>
      </c>
      <c r="L22" s="1370" t="str">
        <f>'1-1（蓄電池単体）'!L22</f>
        <v>□</v>
      </c>
      <c r="M22" s="1371"/>
      <c r="N22" s="433" t="str">
        <f>'1-1（蓄電池単体）'!N22</f>
        <v>申請者と施設所有者が同一</v>
      </c>
      <c r="O22" s="433"/>
      <c r="P22" s="256"/>
      <c r="Q22" s="256"/>
      <c r="R22" s="256"/>
      <c r="S22" s="256"/>
      <c r="T22" s="256"/>
      <c r="U22" s="256"/>
      <c r="V22" s="370"/>
      <c r="W22" s="370"/>
      <c r="X22" s="370"/>
      <c r="Y22" s="370"/>
      <c r="Z22" s="370"/>
      <c r="AA22" s="370"/>
      <c r="AB22" s="370"/>
      <c r="AC22" s="370"/>
      <c r="AD22" s="432"/>
      <c r="AE22" s="256"/>
      <c r="AF22" s="432"/>
      <c r="AG22" s="431"/>
    </row>
    <row r="23" spans="1:35" ht="25.5" customHeight="1">
      <c r="A23" s="380">
        <f>'1-1（蓄電池単体）'!A23</f>
        <v>0</v>
      </c>
      <c r="B23" s="1012"/>
      <c r="C23" s="1012"/>
      <c r="D23" s="1012"/>
      <c r="E23" s="1012"/>
      <c r="F23" s="1012"/>
      <c r="G23" s="1012"/>
      <c r="H23" s="1012"/>
      <c r="I23" s="1012"/>
      <c r="J23" s="1012"/>
      <c r="K23" s="428">
        <f>'1-1（蓄電池単体）'!K23</f>
        <v>0</v>
      </c>
      <c r="L23" s="1372" t="str">
        <f>'1-1（蓄電池単体）'!L23</f>
        <v>□</v>
      </c>
      <c r="M23" s="1373"/>
      <c r="N23" s="430" t="str">
        <f>'1-1（蓄電池単体）'!N23</f>
        <v>申請者と施設所有者が異なる（次の施設所有者の同意あり）</v>
      </c>
      <c r="O23" s="430"/>
      <c r="P23" s="430"/>
      <c r="Q23" s="430"/>
      <c r="R23" s="430"/>
      <c r="S23" s="430"/>
      <c r="T23" s="430"/>
      <c r="U23" s="430"/>
      <c r="V23" s="430"/>
      <c r="W23" s="430"/>
      <c r="X23" s="430"/>
      <c r="Y23" s="430"/>
      <c r="Z23" s="430"/>
      <c r="AA23" s="430"/>
      <c r="AB23" s="429"/>
      <c r="AC23" s="429"/>
      <c r="AD23" s="429"/>
      <c r="AE23" s="430"/>
      <c r="AF23" s="429"/>
      <c r="AG23" s="419"/>
    </row>
    <row r="24" spans="1:35" ht="25.5" customHeight="1">
      <c r="A24" s="380">
        <f>'1-1（蓄電池単体）'!A24</f>
        <v>0</v>
      </c>
      <c r="B24" s="1012"/>
      <c r="C24" s="1012"/>
      <c r="D24" s="1012"/>
      <c r="E24" s="1012"/>
      <c r="F24" s="1012"/>
      <c r="G24" s="1012"/>
      <c r="H24" s="1012"/>
      <c r="I24" s="1012"/>
      <c r="J24" s="1012"/>
      <c r="K24" s="428">
        <f>'1-1（蓄電池単体）'!K24</f>
        <v>0</v>
      </c>
      <c r="L24" s="427">
        <f>'1-1（蓄電池単体）'!L24</f>
        <v>0</v>
      </c>
      <c r="M24" s="426" t="str">
        <f>'1-1（蓄電池単体）'!M24</f>
        <v>施設所有者の氏名</v>
      </c>
      <c r="N24" s="425"/>
      <c r="O24" s="425"/>
      <c r="P24" s="425"/>
      <c r="Q24" s="425"/>
      <c r="R24" s="425"/>
      <c r="S24" s="424"/>
      <c r="T24" s="1374">
        <f>'1-1（蓄電池単体）'!T24</f>
        <v>0</v>
      </c>
      <c r="U24" s="1375"/>
      <c r="V24" s="1375"/>
      <c r="W24" s="1375"/>
      <c r="X24" s="1375"/>
      <c r="Y24" s="1375"/>
      <c r="Z24" s="1375"/>
      <c r="AA24" s="1375"/>
      <c r="AB24" s="1375"/>
      <c r="AC24" s="1375"/>
      <c r="AD24" s="1375"/>
      <c r="AE24" s="1375"/>
      <c r="AF24" s="1375"/>
      <c r="AG24" s="1376"/>
    </row>
    <row r="25" spans="1:35" ht="25.5" customHeight="1" thickBot="1">
      <c r="A25" s="415">
        <f>'1-1（蓄電池単体）'!A25</f>
        <v>0</v>
      </c>
      <c r="B25" s="1057"/>
      <c r="C25" s="1057"/>
      <c r="D25" s="1057"/>
      <c r="E25" s="1057"/>
      <c r="F25" s="1057"/>
      <c r="G25" s="1057"/>
      <c r="H25" s="1057"/>
      <c r="I25" s="1057"/>
      <c r="J25" s="1057"/>
      <c r="K25" s="423">
        <f>'1-1（蓄電池単体）'!K25</f>
        <v>0</v>
      </c>
      <c r="L25" s="7">
        <f>'1-1（蓄電池単体）'!L25</f>
        <v>0</v>
      </c>
      <c r="M25" s="422" t="str">
        <f>'1-1（蓄電池単体）'!M25</f>
        <v>施設所有者の住所</v>
      </c>
      <c r="N25" s="8"/>
      <c r="O25" s="8"/>
      <c r="P25" s="8"/>
      <c r="Q25" s="8"/>
      <c r="R25" s="8"/>
      <c r="S25" s="421"/>
      <c r="T25" s="1377">
        <f>'1-1（蓄電池単体）'!T25</f>
        <v>0</v>
      </c>
      <c r="U25" s="1378"/>
      <c r="V25" s="1378"/>
      <c r="W25" s="1378"/>
      <c r="X25" s="1378"/>
      <c r="Y25" s="1378"/>
      <c r="Z25" s="1378"/>
      <c r="AA25" s="1378"/>
      <c r="AB25" s="1378"/>
      <c r="AC25" s="1378"/>
      <c r="AD25" s="1378"/>
      <c r="AE25" s="1378"/>
      <c r="AF25" s="1378"/>
      <c r="AG25" s="1379"/>
    </row>
    <row r="26" spans="1:35" ht="25.5" customHeight="1">
      <c r="A26" s="956" t="str">
        <f>'1-1（蓄電池単体）'!A26</f>
        <v>（２）事業実施内容</v>
      </c>
      <c r="B26" s="957"/>
      <c r="C26" s="957"/>
      <c r="D26" s="957"/>
      <c r="E26" s="957"/>
      <c r="F26" s="957"/>
      <c r="G26" s="957"/>
      <c r="H26" s="957"/>
      <c r="I26" s="957"/>
      <c r="J26" s="957"/>
      <c r="K26" s="420">
        <f>'1-1（蓄電池単体）'!K26</f>
        <v>0</v>
      </c>
      <c r="L26" s="851" t="str">
        <f>'1-1（蓄電池単体）'!L26</f>
        <v>事業期間</v>
      </c>
      <c r="M26" s="849"/>
      <c r="N26" s="849"/>
      <c r="O26" s="850"/>
      <c r="P26" s="1384" t="str">
        <f>'1-1（蓄電池単体）'!P26</f>
        <v>年　　月　　日　～　　　年　　月　　日</v>
      </c>
      <c r="Q26" s="1384"/>
      <c r="R26" s="1384"/>
      <c r="S26" s="1384"/>
      <c r="T26" s="1384"/>
      <c r="U26" s="1384"/>
      <c r="V26" s="1384"/>
      <c r="W26" s="1384"/>
      <c r="X26" s="1384"/>
      <c r="Y26" s="1384"/>
      <c r="Z26" s="1384"/>
      <c r="AA26" s="1384"/>
      <c r="AB26" s="1384"/>
      <c r="AC26" s="1384"/>
      <c r="AD26" s="1384"/>
      <c r="AE26" s="1384"/>
      <c r="AF26" s="1384"/>
      <c r="AG26" s="1385"/>
      <c r="AI26" s="369" t="s">
        <v>424</v>
      </c>
    </row>
    <row r="27" spans="1:35" ht="25.5" customHeight="1">
      <c r="A27" s="1386">
        <f>'1-1（蓄電池単体）'!A27</f>
        <v>0</v>
      </c>
      <c r="B27" s="1387"/>
      <c r="C27" s="1387"/>
      <c r="D27" s="1387"/>
      <c r="E27" s="1387"/>
      <c r="F27" s="1387"/>
      <c r="G27" s="1387"/>
      <c r="H27" s="1387"/>
      <c r="I27" s="1387"/>
      <c r="J27" s="1387"/>
      <c r="K27" s="1387"/>
      <c r="L27" s="1387"/>
      <c r="M27" s="1387"/>
      <c r="N27" s="1387"/>
      <c r="O27" s="1387"/>
      <c r="P27" s="1387"/>
      <c r="Q27" s="1387"/>
      <c r="R27" s="1387"/>
      <c r="S27" s="1387"/>
      <c r="T27" s="1387"/>
      <c r="U27" s="1387"/>
      <c r="V27" s="1387"/>
      <c r="W27" s="1387"/>
      <c r="X27" s="1387"/>
      <c r="Y27" s="1387"/>
      <c r="Z27" s="1387"/>
      <c r="AA27" s="1387"/>
      <c r="AB27" s="1387"/>
      <c r="AC27" s="1387"/>
      <c r="AD27" s="1387"/>
      <c r="AE27" s="1387"/>
      <c r="AF27" s="1387"/>
      <c r="AG27" s="1388"/>
    </row>
    <row r="28" spans="1:35" ht="25.5" customHeight="1">
      <c r="A28" s="1389"/>
      <c r="B28" s="1390"/>
      <c r="C28" s="1390"/>
      <c r="D28" s="1390"/>
      <c r="E28" s="1390"/>
      <c r="F28" s="1390"/>
      <c r="G28" s="1390"/>
      <c r="H28" s="1390"/>
      <c r="I28" s="1390"/>
      <c r="J28" s="1390"/>
      <c r="K28" s="1390"/>
      <c r="L28" s="1390"/>
      <c r="M28" s="1390"/>
      <c r="N28" s="1390"/>
      <c r="O28" s="1390"/>
      <c r="P28" s="1390"/>
      <c r="Q28" s="1390"/>
      <c r="R28" s="1390"/>
      <c r="S28" s="1390"/>
      <c r="T28" s="1390"/>
      <c r="U28" s="1390"/>
      <c r="V28" s="1390"/>
      <c r="W28" s="1390"/>
      <c r="X28" s="1390"/>
      <c r="Y28" s="1390"/>
      <c r="Z28" s="1390"/>
      <c r="AA28" s="1390"/>
      <c r="AB28" s="1390"/>
      <c r="AC28" s="1390"/>
      <c r="AD28" s="1390"/>
      <c r="AE28" s="1390"/>
      <c r="AF28" s="1390"/>
      <c r="AG28" s="1391"/>
    </row>
    <row r="29" spans="1:35" ht="25.5" customHeight="1" thickBot="1">
      <c r="A29" s="1392"/>
      <c r="B29" s="1393"/>
      <c r="C29" s="1393"/>
      <c r="D29" s="1393"/>
      <c r="E29" s="1393"/>
      <c r="F29" s="1393"/>
      <c r="G29" s="1393"/>
      <c r="H29" s="1393"/>
      <c r="I29" s="1393"/>
      <c r="J29" s="1393"/>
      <c r="K29" s="1393"/>
      <c r="L29" s="1393"/>
      <c r="M29" s="1393"/>
      <c r="N29" s="1393"/>
      <c r="O29" s="1393"/>
      <c r="P29" s="1393"/>
      <c r="Q29" s="1393"/>
      <c r="R29" s="1393"/>
      <c r="S29" s="1393"/>
      <c r="T29" s="1393"/>
      <c r="U29" s="1393"/>
      <c r="V29" s="1393"/>
      <c r="W29" s="1393"/>
      <c r="X29" s="1393"/>
      <c r="Y29" s="1393"/>
      <c r="Z29" s="1393"/>
      <c r="AA29" s="1393"/>
      <c r="AB29" s="1393"/>
      <c r="AC29" s="1393"/>
      <c r="AD29" s="1393"/>
      <c r="AE29" s="1393"/>
      <c r="AF29" s="1393"/>
      <c r="AG29" s="1394"/>
    </row>
    <row r="30" spans="1:35" ht="25.5" customHeight="1">
      <c r="A30" s="956" t="str">
        <f>'1-1（蓄電池単体）'!A30</f>
        <v>（３）蓄電池の概要</v>
      </c>
      <c r="B30" s="957"/>
      <c r="C30" s="957"/>
      <c r="D30" s="957"/>
      <c r="E30" s="957"/>
      <c r="F30" s="957"/>
      <c r="G30" s="957"/>
      <c r="H30" s="957"/>
      <c r="I30" s="957"/>
      <c r="J30" s="957"/>
      <c r="K30" s="957"/>
      <c r="L30" s="957"/>
      <c r="M30" s="957"/>
      <c r="N30" s="957"/>
      <c r="O30" s="957"/>
      <c r="P30" s="957"/>
      <c r="Q30" s="957"/>
      <c r="R30" s="957"/>
      <c r="S30" s="957"/>
      <c r="T30" s="957"/>
      <c r="U30" s="957"/>
      <c r="V30" s="957"/>
      <c r="W30" s="957"/>
      <c r="X30" s="957"/>
      <c r="Y30" s="957"/>
      <c r="Z30" s="957"/>
      <c r="AA30" s="379">
        <f>'1-1（蓄電池単体）'!AA30</f>
        <v>0</v>
      </c>
      <c r="AB30" s="379">
        <f>'1-1（蓄電池単体）'!AB30</f>
        <v>0</v>
      </c>
      <c r="AC30" s="379">
        <f>'1-1（蓄電池単体）'!AC30</f>
        <v>0</v>
      </c>
      <c r="AD30" s="379">
        <f>'1-1（蓄電池単体）'!AD30</f>
        <v>0</v>
      </c>
      <c r="AE30" s="379">
        <f>'1-1（蓄電池単体）'!AE30</f>
        <v>0</v>
      </c>
      <c r="AF30" s="379">
        <f>'1-1（蓄電池単体）'!AF30</f>
        <v>0</v>
      </c>
      <c r="AG30" s="378">
        <f>'1-1（蓄電池単体）'!AG30</f>
        <v>0</v>
      </c>
    </row>
    <row r="31" spans="1:35" ht="25.5" customHeight="1">
      <c r="A31" s="407">
        <f>'1-1（蓄電池単体）'!A31</f>
        <v>0</v>
      </c>
      <c r="B31" s="1025" t="str">
        <f>'1-1（蓄電池単体）'!B31</f>
        <v>蓄電容量</v>
      </c>
      <c r="C31" s="1025"/>
      <c r="D31" s="1025"/>
      <c r="E31" s="1025"/>
      <c r="F31" s="1025"/>
      <c r="G31" s="1025"/>
      <c r="H31" s="1025"/>
      <c r="I31" s="406">
        <f>'1-1（蓄電池単体）'!I31</f>
        <v>0</v>
      </c>
      <c r="J31" s="1405">
        <f>'1-1（蓄電池単体）'!J31</f>
        <v>0</v>
      </c>
      <c r="K31" s="1406"/>
      <c r="L31" s="1406"/>
      <c r="M31" s="1406"/>
      <c r="N31" s="1406"/>
      <c r="O31" s="1406"/>
      <c r="P31" s="1406"/>
      <c r="Q31" s="1406"/>
      <c r="R31" s="1406"/>
      <c r="S31" s="1406"/>
      <c r="T31" s="1406"/>
      <c r="U31" s="1406"/>
      <c r="V31" s="1406"/>
      <c r="W31" s="1117" t="str">
        <f>'1-1（蓄電池単体）'!W31</f>
        <v>ｋＷｈ</v>
      </c>
      <c r="X31" s="1117"/>
      <c r="Y31" s="1117"/>
      <c r="Z31" s="1117"/>
      <c r="AA31" s="1117"/>
      <c r="AB31" s="405">
        <f>'1-1（蓄電池単体）'!AB31</f>
        <v>0</v>
      </c>
      <c r="AC31" s="405"/>
      <c r="AD31" s="405"/>
      <c r="AE31" s="405"/>
      <c r="AF31" s="405"/>
      <c r="AG31" s="404"/>
    </row>
    <row r="32" spans="1:35" ht="25.5" customHeight="1" thickBot="1">
      <c r="A32" s="377">
        <f>'1-1（蓄電池単体）'!A32</f>
        <v>0</v>
      </c>
      <c r="B32" s="1012" t="str">
        <f>'1-1（蓄電池単体）'!B32</f>
        <v>停電時出力</v>
      </c>
      <c r="C32" s="1012"/>
      <c r="D32" s="1012"/>
      <c r="E32" s="1012"/>
      <c r="F32" s="1012"/>
      <c r="G32" s="1012"/>
      <c r="H32" s="1012"/>
      <c r="I32" s="403">
        <f>'1-1（蓄電池単体）'!I32</f>
        <v>0</v>
      </c>
      <c r="J32" s="1410">
        <f>'1-1（蓄電池単体）'!J32</f>
        <v>0</v>
      </c>
      <c r="K32" s="1411"/>
      <c r="L32" s="1411"/>
      <c r="M32" s="1411"/>
      <c r="N32" s="1411"/>
      <c r="O32" s="1411"/>
      <c r="P32" s="1411"/>
      <c r="Q32" s="1411"/>
      <c r="R32" s="1116" t="str">
        <f>'1-1（蓄電池単体）'!R32</f>
        <v>Ｖ出力</v>
      </c>
      <c r="S32" s="1116"/>
      <c r="T32" s="1116"/>
      <c r="U32" s="1116"/>
      <c r="V32" s="1411">
        <f>'1-1（蓄電池単体）'!V32</f>
        <v>0</v>
      </c>
      <c r="W32" s="1411"/>
      <c r="X32" s="1411"/>
      <c r="Y32" s="1411"/>
      <c r="Z32" s="1411"/>
      <c r="AA32" s="1411"/>
      <c r="AB32" s="1411"/>
      <c r="AC32" s="1411"/>
      <c r="AD32" s="999" t="str">
        <f>'1-1（蓄電池単体）'!AD32</f>
        <v>ｋＶＡ</v>
      </c>
      <c r="AE32" s="999"/>
      <c r="AF32" s="999"/>
      <c r="AG32" s="1066"/>
    </row>
    <row r="33" spans="1:35" ht="25.5" customHeight="1">
      <c r="A33" s="1101" t="str">
        <f>'1-1（蓄電池単体）'!A33</f>
        <v>（４）蓄電池の用途</v>
      </c>
      <c r="B33" s="1102"/>
      <c r="C33" s="1102"/>
      <c r="D33" s="1102"/>
      <c r="E33" s="1102"/>
      <c r="F33" s="1102"/>
      <c r="G33" s="1102"/>
      <c r="H33" s="1102"/>
      <c r="I33" s="1102"/>
      <c r="J33" s="1102"/>
      <c r="K33" s="1102"/>
      <c r="L33" s="1102"/>
      <c r="M33" s="402">
        <f>'1-1（蓄電池単体）'!M33</f>
        <v>0</v>
      </c>
      <c r="N33" s="402">
        <f>'1-1（蓄電池単体）'!N33</f>
        <v>0</v>
      </c>
      <c r="O33" s="402">
        <f>'1-1（蓄電池単体）'!O33</f>
        <v>0</v>
      </c>
      <c r="P33" s="402">
        <f>'1-1（蓄電池単体）'!P33</f>
        <v>0</v>
      </c>
      <c r="Q33" s="402">
        <f>'1-1（蓄電池単体）'!Q33</f>
        <v>0</v>
      </c>
      <c r="R33" s="402">
        <f>'1-1（蓄電池単体）'!R33</f>
        <v>0</v>
      </c>
      <c r="S33" s="402">
        <f>'1-1（蓄電池単体）'!S33</f>
        <v>0</v>
      </c>
      <c r="T33" s="402">
        <f>'1-1（蓄電池単体）'!T33</f>
        <v>0</v>
      </c>
      <c r="U33" s="402">
        <f>'1-1（蓄電池単体）'!U33</f>
        <v>0</v>
      </c>
      <c r="V33" s="402">
        <f>'1-1（蓄電池単体）'!V33</f>
        <v>0</v>
      </c>
      <c r="W33" s="402">
        <f>'1-1（蓄電池単体）'!W33</f>
        <v>0</v>
      </c>
      <c r="X33" s="402">
        <f>'1-1（蓄電池単体）'!X33</f>
        <v>0</v>
      </c>
      <c r="Y33" s="402">
        <f>'1-1（蓄電池単体）'!Y33</f>
        <v>0</v>
      </c>
      <c r="Z33" s="402">
        <f>'1-1（蓄電池単体）'!Z33</f>
        <v>0</v>
      </c>
      <c r="AA33" s="402">
        <f>'1-1（蓄電池単体）'!AA33</f>
        <v>0</v>
      </c>
      <c r="AB33" s="402">
        <f>'1-1（蓄電池単体）'!AB33</f>
        <v>0</v>
      </c>
      <c r="AC33" s="402">
        <f>'1-1（蓄電池単体）'!AC33</f>
        <v>0</v>
      </c>
      <c r="AD33" s="402">
        <f>'1-1（蓄電池単体）'!AD33</f>
        <v>0</v>
      </c>
      <c r="AE33" s="402">
        <f>'1-1（蓄電池単体）'!AE33</f>
        <v>0</v>
      </c>
      <c r="AF33" s="402">
        <f>'1-1（蓄電池単体）'!AF33</f>
        <v>0</v>
      </c>
      <c r="AG33" s="401">
        <f>'1-1（蓄電池単体）'!AG33</f>
        <v>0</v>
      </c>
    </row>
    <row r="34" spans="1:35" ht="25.5" customHeight="1">
      <c r="A34" s="1074" t="str">
        <f>'1-1（蓄電池単体）'!A34</f>
        <v>平常時</v>
      </c>
      <c r="B34" s="1075"/>
      <c r="C34" s="1075"/>
      <c r="D34" s="1075"/>
      <c r="E34" s="1075"/>
      <c r="F34" s="1494">
        <f>'1-1（蓄電池単体）'!F34</f>
        <v>0</v>
      </c>
      <c r="G34" s="1495"/>
      <c r="H34" s="1495"/>
      <c r="I34" s="1495"/>
      <c r="J34" s="1495"/>
      <c r="K34" s="1495"/>
      <c r="L34" s="1495"/>
      <c r="M34" s="1495"/>
      <c r="N34" s="1495"/>
      <c r="O34" s="1495"/>
      <c r="P34" s="1495"/>
      <c r="Q34" s="1495"/>
      <c r="R34" s="1495"/>
      <c r="S34" s="1495"/>
      <c r="T34" s="1495"/>
      <c r="U34" s="1495"/>
      <c r="V34" s="1495"/>
      <c r="W34" s="1495"/>
      <c r="X34" s="1495"/>
      <c r="Y34" s="1495"/>
      <c r="Z34" s="1495"/>
      <c r="AA34" s="1495"/>
      <c r="AB34" s="1495"/>
      <c r="AC34" s="1495"/>
      <c r="AD34" s="1495"/>
      <c r="AE34" s="1495"/>
      <c r="AF34" s="1495"/>
      <c r="AG34" s="1496"/>
    </row>
    <row r="35" spans="1:35" ht="25.5" customHeight="1" thickBot="1">
      <c r="A35" s="1027" t="str">
        <f>'1-1（蓄電池単体）'!A35</f>
        <v>停電時</v>
      </c>
      <c r="B35" s="1028"/>
      <c r="C35" s="1028"/>
      <c r="D35" s="1028"/>
      <c r="E35" s="1028"/>
      <c r="F35" s="1412">
        <f>'1-1（蓄電池単体）'!F35</f>
        <v>0</v>
      </c>
      <c r="G35" s="1413"/>
      <c r="H35" s="1413"/>
      <c r="I35" s="1413"/>
      <c r="J35" s="1413"/>
      <c r="K35" s="1413"/>
      <c r="L35" s="1413"/>
      <c r="M35" s="1413"/>
      <c r="N35" s="1413"/>
      <c r="O35" s="1413"/>
      <c r="P35" s="1413"/>
      <c r="Q35" s="1413"/>
      <c r="R35" s="1413"/>
      <c r="S35" s="1413"/>
      <c r="T35" s="1413"/>
      <c r="U35" s="1413"/>
      <c r="V35" s="1413"/>
      <c r="W35" s="1413"/>
      <c r="X35" s="1413"/>
      <c r="Y35" s="1413"/>
      <c r="Z35" s="1413"/>
      <c r="AA35" s="1413"/>
      <c r="AB35" s="1413"/>
      <c r="AC35" s="1413"/>
      <c r="AD35" s="1413"/>
      <c r="AE35" s="1413"/>
      <c r="AF35" s="1413"/>
      <c r="AG35" s="1414"/>
    </row>
    <row r="36" spans="1:35" ht="25.5" customHeight="1">
      <c r="A36" s="963" t="e">
        <f>'1-1（蓄電池単体）'!#REF!</f>
        <v>#REF!</v>
      </c>
      <c r="B36" s="964"/>
      <c r="C36" s="964"/>
      <c r="D36" s="964"/>
      <c r="E36" s="964"/>
      <c r="F36" s="964"/>
      <c r="G36" s="964"/>
      <c r="H36" s="964"/>
      <c r="I36" s="964"/>
      <c r="J36" s="964"/>
      <c r="K36" s="964"/>
      <c r="L36" s="964"/>
      <c r="M36" s="964"/>
      <c r="N36" s="964"/>
      <c r="O36" s="964"/>
      <c r="P36" s="964"/>
      <c r="Q36" s="964"/>
      <c r="R36" s="964"/>
      <c r="S36" s="964"/>
      <c r="T36" s="964"/>
      <c r="U36" s="964"/>
      <c r="V36" s="964"/>
      <c r="W36" s="964"/>
      <c r="X36" s="964"/>
      <c r="Y36" s="964"/>
      <c r="Z36" s="964"/>
      <c r="AA36" s="964"/>
      <c r="AB36" s="964"/>
      <c r="AC36" s="964"/>
      <c r="AD36" s="331" t="e">
        <f>'1-1（蓄電池単体）'!#REF!</f>
        <v>#REF!</v>
      </c>
      <c r="AE36" s="331" t="e">
        <f>'1-1（蓄電池単体）'!#REF!</f>
        <v>#REF!</v>
      </c>
      <c r="AF36" s="331" t="e">
        <f>'1-1（蓄電池単体）'!#REF!</f>
        <v>#REF!</v>
      </c>
      <c r="AG36" s="371" t="e">
        <f>'1-1（蓄電池単体）'!#REF!</f>
        <v>#REF!</v>
      </c>
    </row>
    <row r="37" spans="1:35" ht="25.5" customHeight="1">
      <c r="A37" s="410" t="e">
        <f>'1-1（蓄電池単体）'!#REF!</f>
        <v>#REF!</v>
      </c>
      <c r="B37" s="1025" t="e">
        <f>'1-1（蓄電池単体）'!#REF!</f>
        <v>#REF!</v>
      </c>
      <c r="C37" s="1025"/>
      <c r="D37" s="1025"/>
      <c r="E37" s="1025"/>
      <c r="F37" s="1025"/>
      <c r="G37" s="1025"/>
      <c r="H37" s="1025"/>
      <c r="I37" s="1025"/>
      <c r="J37" s="1025"/>
      <c r="K37" s="1025"/>
      <c r="L37" s="1025"/>
      <c r="M37" s="241" t="e">
        <f>'1-1（蓄電池単体）'!#REF!</f>
        <v>#REF!</v>
      </c>
      <c r="N37" s="1358" t="e">
        <f>'1-1（蓄電池単体）'!#REF!</f>
        <v>#REF!</v>
      </c>
      <c r="O37" s="1359"/>
      <c r="P37" s="1359"/>
      <c r="Q37" s="1359"/>
      <c r="R37" s="1359"/>
      <c r="S37" s="1359"/>
      <c r="T37" s="1359"/>
      <c r="U37" s="1359"/>
      <c r="V37" s="1359"/>
      <c r="W37" s="1359"/>
      <c r="X37" s="1359"/>
      <c r="Y37" s="1359"/>
      <c r="Z37" s="1359"/>
      <c r="AA37" s="1359"/>
      <c r="AB37" s="1359"/>
      <c r="AC37" s="1359"/>
      <c r="AD37" s="1359"/>
      <c r="AE37" s="1359"/>
      <c r="AF37" s="1359"/>
      <c r="AG37" s="1360"/>
      <c r="AI37" s="369" t="s">
        <v>354</v>
      </c>
    </row>
    <row r="38" spans="1:35" ht="25.5" customHeight="1">
      <c r="A38" s="410" t="e">
        <f>'1-1（蓄電池単体）'!#REF!</f>
        <v>#REF!</v>
      </c>
      <c r="B38" s="1025" t="e">
        <f>'1-1（蓄電池単体）'!#REF!</f>
        <v>#REF!</v>
      </c>
      <c r="C38" s="1025"/>
      <c r="D38" s="1025"/>
      <c r="E38" s="1025"/>
      <c r="F38" s="1025"/>
      <c r="G38" s="1025"/>
      <c r="H38" s="1025"/>
      <c r="I38" s="1025"/>
      <c r="J38" s="1025"/>
      <c r="K38" s="1025"/>
      <c r="L38" s="1025"/>
      <c r="M38" s="241" t="e">
        <f>'1-1（蓄電池単体）'!#REF!</f>
        <v>#REF!</v>
      </c>
      <c r="N38" s="1358" t="e">
        <f>'1-1（蓄電池単体）'!#REF!</f>
        <v>#REF!</v>
      </c>
      <c r="O38" s="1359"/>
      <c r="P38" s="1359"/>
      <c r="Q38" s="1359"/>
      <c r="R38" s="1359"/>
      <c r="S38" s="1359"/>
      <c r="T38" s="1359"/>
      <c r="U38" s="1359"/>
      <c r="V38" s="1359"/>
      <c r="W38" s="1359"/>
      <c r="X38" s="1359"/>
      <c r="Y38" s="1359"/>
      <c r="Z38" s="1359"/>
      <c r="AA38" s="1359"/>
      <c r="AB38" s="1359"/>
      <c r="AC38" s="1359"/>
      <c r="AD38" s="1359"/>
      <c r="AE38" s="1359"/>
      <c r="AF38" s="1359"/>
      <c r="AG38" s="1360"/>
      <c r="AI38" s="369" t="s">
        <v>547</v>
      </c>
    </row>
    <row r="39" spans="1:35" ht="25.5" customHeight="1">
      <c r="A39" s="412" t="e">
        <f>'1-1（蓄電池単体）'!#REF!</f>
        <v>#REF!</v>
      </c>
      <c r="B39" s="1056" t="e">
        <f>'1-1（蓄電池単体）'!#REF!</f>
        <v>#REF!</v>
      </c>
      <c r="C39" s="1056"/>
      <c r="D39" s="1056"/>
      <c r="E39" s="1056"/>
      <c r="F39" s="1056"/>
      <c r="G39" s="1056"/>
      <c r="H39" s="1056"/>
      <c r="I39" s="1056"/>
      <c r="J39" s="1056"/>
      <c r="K39" s="1056"/>
      <c r="L39" s="1056"/>
      <c r="M39" s="390" t="e">
        <f>'1-1（蓄電池単体）'!#REF!</f>
        <v>#REF!</v>
      </c>
      <c r="N39" s="1402" t="e">
        <f>'1-1（蓄電池単体）'!#REF!</f>
        <v>#REF!</v>
      </c>
      <c r="O39" s="1403"/>
      <c r="P39" s="1403"/>
      <c r="Q39" s="1403"/>
      <c r="R39" s="1403"/>
      <c r="S39" s="1403"/>
      <c r="T39" s="1403"/>
      <c r="U39" s="1403"/>
      <c r="V39" s="1403"/>
      <c r="W39" s="1403"/>
      <c r="X39" s="1403"/>
      <c r="Y39" s="1403"/>
      <c r="Z39" s="1404" t="e">
        <f>'1-1（蓄電池単体）'!#REF!</f>
        <v>#REF!</v>
      </c>
      <c r="AA39" s="1404"/>
      <c r="AB39" s="482"/>
      <c r="AC39" s="482"/>
      <c r="AD39" s="482"/>
      <c r="AE39" s="482"/>
      <c r="AF39" s="482"/>
      <c r="AG39" s="483"/>
      <c r="AI39" s="369" t="s">
        <v>417</v>
      </c>
    </row>
    <row r="40" spans="1:35" ht="25.5" customHeight="1">
      <c r="A40" s="418" t="e">
        <f>'1-1（蓄電池単体）'!#REF!</f>
        <v>#REF!</v>
      </c>
      <c r="B40" s="417" t="e">
        <f>'1-1（蓄電池単体）'!#REF!</f>
        <v>#REF!</v>
      </c>
      <c r="C40" s="1493" t="e">
        <f>'1-1（蓄電池単体）'!#REF!</f>
        <v>#REF!</v>
      </c>
      <c r="D40" s="1493"/>
      <c r="E40" s="1493"/>
      <c r="F40" s="1493"/>
      <c r="G40" s="1493"/>
      <c r="H40" s="1493"/>
      <c r="I40" s="1493"/>
      <c r="J40" s="1493"/>
      <c r="K40" s="1493"/>
      <c r="L40" s="1493"/>
      <c r="M40" s="1493"/>
      <c r="N40" s="1493"/>
      <c r="O40" s="1493"/>
      <c r="P40" s="1493"/>
      <c r="Q40" s="1493"/>
      <c r="R40" s="1493"/>
      <c r="S40" s="1493"/>
      <c r="T40" s="1493"/>
      <c r="U40" s="1493"/>
      <c r="V40" s="1493"/>
      <c r="W40" s="1493"/>
      <c r="X40" s="1493"/>
      <c r="Y40" s="1493"/>
      <c r="Z40" s="1493"/>
      <c r="AA40" s="1493"/>
      <c r="AB40" s="1493"/>
      <c r="AC40" s="1493"/>
      <c r="AD40" s="1493"/>
      <c r="AE40" s="1493"/>
      <c r="AF40" s="1493"/>
      <c r="AG40" s="416" t="e">
        <f>'1-1（蓄電池単体）'!#REF!</f>
        <v>#REF!</v>
      </c>
      <c r="AI40" s="369" t="s">
        <v>416</v>
      </c>
    </row>
    <row r="41" spans="1:35" ht="25.5" customHeight="1">
      <c r="A41" s="380" t="e">
        <f>'1-1（蓄電池単体）'!#REF!</f>
        <v>#REF!</v>
      </c>
      <c r="B41" s="17" t="e">
        <f>'1-1（蓄電池単体）'!#REF!</f>
        <v>#REF!</v>
      </c>
      <c r="C41" s="1061" t="e">
        <f>'1-1（蓄電池単体）'!#REF!</f>
        <v>#REF!</v>
      </c>
      <c r="D41" s="1061"/>
      <c r="E41" s="1061"/>
      <c r="F41" s="1061"/>
      <c r="G41" s="1061"/>
      <c r="H41" s="1061"/>
      <c r="I41" s="1061"/>
      <c r="J41" s="1061"/>
      <c r="K41" s="1061"/>
      <c r="L41" s="1061"/>
      <c r="M41" s="1061"/>
      <c r="N41" s="1061"/>
      <c r="O41" s="1061"/>
      <c r="P41" s="1061"/>
      <c r="Q41" s="1061"/>
      <c r="R41" s="1061"/>
      <c r="S41" s="1061"/>
      <c r="T41" s="1061"/>
      <c r="U41" s="1399" t="e">
        <f>'1-1（蓄電池単体）'!#REF!</f>
        <v>#REF!</v>
      </c>
      <c r="V41" s="1399"/>
      <c r="W41" s="1399"/>
      <c r="X41" s="1399"/>
      <c r="Y41" s="1399"/>
      <c r="Z41" s="774" t="e">
        <f>'1-1（蓄電池単体）'!#REF!</f>
        <v>#REF!</v>
      </c>
      <c r="AA41" s="774"/>
      <c r="AB41" s="774"/>
      <c r="AC41" s="17" t="e">
        <f>'1-1（蓄電池単体）'!#REF!</f>
        <v>#REF!</v>
      </c>
      <c r="AD41" s="17" t="e">
        <f>'1-1（蓄電池単体）'!#REF!</f>
        <v>#REF!</v>
      </c>
      <c r="AE41" s="17" t="e">
        <f>'1-1（蓄電池単体）'!#REF!</f>
        <v>#REF!</v>
      </c>
      <c r="AF41" s="17" t="e">
        <f>'1-1（蓄電池単体）'!#REF!</f>
        <v>#REF!</v>
      </c>
      <c r="AG41" s="326" t="e">
        <f>'1-1（蓄電池単体）'!#REF!</f>
        <v>#REF!</v>
      </c>
      <c r="AI41" s="369" t="s">
        <v>413</v>
      </c>
    </row>
    <row r="42" spans="1:35" ht="25.5" customHeight="1">
      <c r="A42" s="415" t="e">
        <f>'1-1（蓄電池単体）'!#REF!</f>
        <v>#REF!</v>
      </c>
      <c r="B42" s="414" t="e">
        <f>'1-1（蓄電池単体）'!#REF!</f>
        <v>#REF!</v>
      </c>
      <c r="C42" s="1042" t="e">
        <f>'1-1（蓄電池単体）'!#REF!</f>
        <v>#REF!</v>
      </c>
      <c r="D42" s="1042"/>
      <c r="E42" s="1042"/>
      <c r="F42" s="1042"/>
      <c r="G42" s="1042"/>
      <c r="H42" s="1042"/>
      <c r="I42" s="1042"/>
      <c r="J42" s="1042"/>
      <c r="K42" s="1042"/>
      <c r="L42" s="1042"/>
      <c r="M42" s="1042"/>
      <c r="N42" s="1042"/>
      <c r="O42" s="1042"/>
      <c r="P42" s="1042"/>
      <c r="Q42" s="1042"/>
      <c r="R42" s="1042"/>
      <c r="S42" s="1042"/>
      <c r="T42" s="1042"/>
      <c r="U42" s="1400" t="e">
        <f>'1-1（蓄電池単体）'!#REF!</f>
        <v>#REF!</v>
      </c>
      <c r="V42" s="1400"/>
      <c r="W42" s="1400"/>
      <c r="X42" s="1400"/>
      <c r="Y42" s="1400"/>
      <c r="Z42" s="1099" t="e">
        <f>'1-1（蓄電池単体）'!#REF!</f>
        <v>#REF!</v>
      </c>
      <c r="AA42" s="1099"/>
      <c r="AB42" s="1099"/>
      <c r="AC42" s="414" t="e">
        <f>'1-1（蓄電池単体）'!#REF!</f>
        <v>#REF!</v>
      </c>
      <c r="AD42" s="414" t="e">
        <f>'1-1（蓄電池単体）'!#REF!</f>
        <v>#REF!</v>
      </c>
      <c r="AE42" s="414" t="e">
        <f>'1-1（蓄電池単体）'!#REF!</f>
        <v>#REF!</v>
      </c>
      <c r="AF42" s="414" t="e">
        <f>'1-1（蓄電池単体）'!#REF!</f>
        <v>#REF!</v>
      </c>
      <c r="AG42" s="413" t="e">
        <f>'1-1（蓄電池単体）'!#REF!</f>
        <v>#REF!</v>
      </c>
    </row>
    <row r="43" spans="1:35" ht="25.5" customHeight="1" thickBot="1">
      <c r="A43" s="410" t="e">
        <f>'1-1（蓄電池単体）'!#REF!</f>
        <v>#REF!</v>
      </c>
      <c r="B43" s="1025" t="e">
        <f>'1-1（蓄電池単体）'!#REF!</f>
        <v>#REF!</v>
      </c>
      <c r="C43" s="1025"/>
      <c r="D43" s="1025"/>
      <c r="E43" s="1025"/>
      <c r="F43" s="1025"/>
      <c r="G43" s="1025"/>
      <c r="H43" s="1025"/>
      <c r="I43" s="1025"/>
      <c r="J43" s="1025"/>
      <c r="K43" s="1025"/>
      <c r="L43" s="1025"/>
      <c r="M43" s="256" t="e">
        <f>'1-1（蓄電池単体）'!#REF!</f>
        <v>#REF!</v>
      </c>
      <c r="N43" s="1358" t="e">
        <f>'1-1（蓄電池単体）'!#REF!</f>
        <v>#REF!</v>
      </c>
      <c r="O43" s="1359"/>
      <c r="P43" s="1359"/>
      <c r="Q43" s="1359"/>
      <c r="R43" s="1359"/>
      <c r="S43" s="1359"/>
      <c r="T43" s="1359"/>
      <c r="U43" s="1359"/>
      <c r="V43" s="1359"/>
      <c r="W43" s="1359"/>
      <c r="X43" s="1359"/>
      <c r="Y43" s="1359"/>
      <c r="Z43" s="1359"/>
      <c r="AA43" s="1359"/>
      <c r="AB43" s="1359"/>
      <c r="AC43" s="1359"/>
      <c r="AD43" s="1359"/>
      <c r="AE43" s="1359"/>
      <c r="AF43" s="1359"/>
      <c r="AG43" s="1360"/>
    </row>
    <row r="44" spans="1:35" ht="25.5" customHeight="1">
      <c r="A44" s="963" t="str">
        <f>'1-1（蓄電池単体）'!A36</f>
        <v>（６）電力会社との協議内容</v>
      </c>
      <c r="B44" s="964"/>
      <c r="C44" s="964"/>
      <c r="D44" s="964"/>
      <c r="E44" s="964"/>
      <c r="F44" s="964"/>
      <c r="G44" s="964"/>
      <c r="H44" s="964"/>
      <c r="I44" s="964"/>
      <c r="J44" s="964"/>
      <c r="K44" s="964"/>
      <c r="L44" s="964"/>
      <c r="M44" s="331">
        <f>'1-1（蓄電池単体）'!M36</f>
        <v>0</v>
      </c>
      <c r="N44" s="331">
        <f>'1-1（蓄電池単体）'!N36</f>
        <v>0</v>
      </c>
      <c r="O44" s="331">
        <f>'1-1（蓄電池単体）'!O36</f>
        <v>0</v>
      </c>
      <c r="P44" s="331">
        <f>'1-1（蓄電池単体）'!P36</f>
        <v>0</v>
      </c>
      <c r="Q44" s="331">
        <f>'1-1（蓄電池単体）'!Q36</f>
        <v>0</v>
      </c>
      <c r="R44" s="331">
        <f>'1-1（蓄電池単体）'!R36</f>
        <v>0</v>
      </c>
      <c r="S44" s="331">
        <f>'1-1（蓄電池単体）'!S36</f>
        <v>0</v>
      </c>
      <c r="T44" s="331">
        <f>'1-1（蓄電池単体）'!T36</f>
        <v>0</v>
      </c>
      <c r="U44" s="331">
        <f>'1-1（蓄電池単体）'!U36</f>
        <v>0</v>
      </c>
      <c r="V44" s="331">
        <f>'1-1（蓄電池単体）'!V36</f>
        <v>0</v>
      </c>
      <c r="W44" s="331">
        <f>'1-1（蓄電池単体）'!W36</f>
        <v>0</v>
      </c>
      <c r="X44" s="331">
        <f>'1-1（蓄電池単体）'!X36</f>
        <v>0</v>
      </c>
      <c r="Y44" s="331">
        <f>'1-1（蓄電池単体）'!Y36</f>
        <v>0</v>
      </c>
      <c r="Z44" s="331">
        <f>'1-1（蓄電池単体）'!Z36</f>
        <v>0</v>
      </c>
      <c r="AA44" s="331">
        <f>'1-1（蓄電池単体）'!AA36</f>
        <v>0</v>
      </c>
      <c r="AB44" s="331">
        <f>'1-1（蓄電池単体）'!AB36</f>
        <v>0</v>
      </c>
      <c r="AC44" s="331">
        <f>'1-1（蓄電池単体）'!AC36</f>
        <v>0</v>
      </c>
      <c r="AD44" s="331">
        <f>'1-1（蓄電池単体）'!AD36</f>
        <v>0</v>
      </c>
      <c r="AE44" s="331">
        <f>'1-1（蓄電池単体）'!AE36</f>
        <v>0</v>
      </c>
      <c r="AF44" s="331">
        <f>'1-1（蓄電池単体）'!AF36</f>
        <v>0</v>
      </c>
      <c r="AG44" s="371">
        <f>'1-1（蓄電池単体）'!AG36</f>
        <v>0</v>
      </c>
    </row>
    <row r="45" spans="1:35" ht="25.5" customHeight="1">
      <c r="A45" s="1386">
        <f>'1-1（蓄電池単体）'!A37</f>
        <v>0</v>
      </c>
      <c r="B45" s="1387"/>
      <c r="C45" s="1387"/>
      <c r="D45" s="1387"/>
      <c r="E45" s="1387"/>
      <c r="F45" s="1387"/>
      <c r="G45" s="1387"/>
      <c r="H45" s="1387"/>
      <c r="I45" s="1387"/>
      <c r="J45" s="1387"/>
      <c r="K45" s="1387"/>
      <c r="L45" s="1387"/>
      <c r="M45" s="1387"/>
      <c r="N45" s="1387"/>
      <c r="O45" s="1387"/>
      <c r="P45" s="1387"/>
      <c r="Q45" s="1387"/>
      <c r="R45" s="1387"/>
      <c r="S45" s="1387"/>
      <c r="T45" s="1387"/>
      <c r="U45" s="1387"/>
      <c r="V45" s="1387"/>
      <c r="W45" s="1387"/>
      <c r="X45" s="1387"/>
      <c r="Y45" s="1387"/>
      <c r="Z45" s="1387"/>
      <c r="AA45" s="1387"/>
      <c r="AB45" s="1387"/>
      <c r="AC45" s="1387"/>
      <c r="AD45" s="1387"/>
      <c r="AE45" s="1387"/>
      <c r="AF45" s="1387"/>
      <c r="AG45" s="1388"/>
    </row>
    <row r="46" spans="1:35" ht="25.5" customHeight="1" thickBot="1">
      <c r="A46" s="1392"/>
      <c r="B46" s="1393"/>
      <c r="C46" s="1393"/>
      <c r="D46" s="1393"/>
      <c r="E46" s="1393"/>
      <c r="F46" s="1393"/>
      <c r="G46" s="1393"/>
      <c r="H46" s="1393"/>
      <c r="I46" s="1393"/>
      <c r="J46" s="1393"/>
      <c r="K46" s="1393"/>
      <c r="L46" s="1393"/>
      <c r="M46" s="1393"/>
      <c r="N46" s="1393"/>
      <c r="O46" s="1393"/>
      <c r="P46" s="1393"/>
      <c r="Q46" s="1393"/>
      <c r="R46" s="1393"/>
      <c r="S46" s="1393"/>
      <c r="T46" s="1393"/>
      <c r="U46" s="1393"/>
      <c r="V46" s="1393"/>
      <c r="W46" s="1393"/>
      <c r="X46" s="1393"/>
      <c r="Y46" s="1393"/>
      <c r="Z46" s="1393"/>
      <c r="AA46" s="1393"/>
      <c r="AB46" s="1393"/>
      <c r="AC46" s="1393"/>
      <c r="AD46" s="1393"/>
      <c r="AE46" s="1393"/>
      <c r="AF46" s="1393"/>
      <c r="AG46" s="1394"/>
    </row>
    <row r="47" spans="1:35" ht="25.5" customHeight="1">
      <c r="A47" s="956" t="str">
        <f>'1-1（蓄電池単体）'!A40</f>
        <v>（７）設備設置工事等の概要</v>
      </c>
      <c r="B47" s="957"/>
      <c r="C47" s="957"/>
      <c r="D47" s="957"/>
      <c r="E47" s="957"/>
      <c r="F47" s="957"/>
      <c r="G47" s="957"/>
      <c r="H47" s="957"/>
      <c r="I47" s="957"/>
      <c r="J47" s="957"/>
      <c r="K47" s="957"/>
      <c r="L47" s="957"/>
      <c r="M47" s="957"/>
      <c r="N47" s="957"/>
      <c r="O47" s="957"/>
      <c r="P47" s="957"/>
      <c r="Q47" s="957"/>
      <c r="R47" s="957"/>
      <c r="S47" s="957"/>
      <c r="T47" s="957"/>
      <c r="U47" s="957"/>
      <c r="V47" s="957"/>
      <c r="W47" s="394">
        <f>'1-1（蓄電池単体）'!W40</f>
        <v>0</v>
      </c>
      <c r="X47" s="394">
        <f>'1-1（蓄電池単体）'!X40</f>
        <v>0</v>
      </c>
      <c r="Y47" s="394">
        <f>'1-1（蓄電池単体）'!Y40</f>
        <v>0</v>
      </c>
      <c r="Z47" s="394">
        <f>'1-1（蓄電池単体）'!Z40</f>
        <v>0</v>
      </c>
      <c r="AA47" s="394">
        <f>'1-1（蓄電池単体）'!AA40</f>
        <v>0</v>
      </c>
      <c r="AB47" s="393">
        <f>'1-1（蓄電池単体）'!AB40</f>
        <v>0</v>
      </c>
      <c r="AC47" s="393">
        <f>'1-1（蓄電池単体）'!AC40</f>
        <v>0</v>
      </c>
      <c r="AD47" s="393">
        <f>'1-1（蓄電池単体）'!AD40</f>
        <v>0</v>
      </c>
      <c r="AE47" s="393">
        <f>'1-1（蓄電池単体）'!AE40</f>
        <v>0</v>
      </c>
      <c r="AF47" s="393">
        <f>'1-1（蓄電池単体）'!AF40</f>
        <v>0</v>
      </c>
      <c r="AG47" s="341">
        <f>'1-1（蓄電池単体）'!AG40</f>
        <v>0</v>
      </c>
    </row>
    <row r="48" spans="1:35" ht="25.5" customHeight="1">
      <c r="A48" s="391">
        <f>'1-1（蓄電池単体）'!A41</f>
        <v>0</v>
      </c>
      <c r="B48" s="1030" t="str">
        <f>'1-1（蓄電池単体）'!B41</f>
        <v>（建築、設備、土木等の工事ごとに記載すること）</v>
      </c>
      <c r="C48" s="1030"/>
      <c r="D48" s="1030"/>
      <c r="E48" s="1030"/>
      <c r="F48" s="1030"/>
      <c r="G48" s="1030"/>
      <c r="H48" s="1030"/>
      <c r="I48" s="1030"/>
      <c r="J48" s="1030"/>
      <c r="K48" s="1030"/>
      <c r="L48" s="1030"/>
      <c r="M48" s="1030"/>
      <c r="N48" s="1030"/>
      <c r="O48" s="1030"/>
      <c r="P48" s="1030"/>
      <c r="Q48" s="1030"/>
      <c r="R48" s="1030"/>
      <c r="S48" s="1030"/>
      <c r="T48" s="1030"/>
      <c r="U48" s="1030"/>
      <c r="V48" s="1030"/>
      <c r="W48" s="1030"/>
      <c r="X48" s="1030"/>
      <c r="Y48" s="1030"/>
      <c r="Z48" s="400">
        <f>'1-1（蓄電池単体）'!Z41</f>
        <v>0</v>
      </c>
      <c r="AA48" s="400">
        <f>'1-1（蓄電池単体）'!AA41</f>
        <v>0</v>
      </c>
      <c r="AB48" s="387">
        <f>'1-1（蓄電池単体）'!AB41</f>
        <v>0</v>
      </c>
      <c r="AC48" s="387">
        <f>'1-1（蓄電池単体）'!AC41</f>
        <v>0</v>
      </c>
      <c r="AD48" s="387">
        <f>'1-1（蓄電池単体）'!AD41</f>
        <v>0</v>
      </c>
      <c r="AE48" s="387">
        <f>'1-1（蓄電池単体）'!AE41</f>
        <v>0</v>
      </c>
      <c r="AF48" s="387">
        <f>'1-1（蓄電池単体）'!AF41</f>
        <v>0</v>
      </c>
      <c r="AG48" s="386">
        <f>'1-1（蓄電池単体）'!AG41</f>
        <v>0</v>
      </c>
    </row>
    <row r="49" spans="1:46" ht="25.5" customHeight="1">
      <c r="A49" s="1389">
        <f>'1-1（蓄電池単体）'!A42</f>
        <v>0</v>
      </c>
      <c r="B49" s="1390"/>
      <c r="C49" s="1390"/>
      <c r="D49" s="1390"/>
      <c r="E49" s="1390"/>
      <c r="F49" s="1390"/>
      <c r="G49" s="1390"/>
      <c r="H49" s="1390"/>
      <c r="I49" s="1390"/>
      <c r="J49" s="1390"/>
      <c r="K49" s="1390"/>
      <c r="L49" s="1390"/>
      <c r="M49" s="1390"/>
      <c r="N49" s="1390"/>
      <c r="O49" s="1390"/>
      <c r="P49" s="1390"/>
      <c r="Q49" s="1390"/>
      <c r="R49" s="1390"/>
      <c r="S49" s="1390"/>
      <c r="T49" s="1390"/>
      <c r="U49" s="1390"/>
      <c r="V49" s="1390"/>
      <c r="W49" s="1390"/>
      <c r="X49" s="1390"/>
      <c r="Y49" s="1390"/>
      <c r="Z49" s="1390"/>
      <c r="AA49" s="1390"/>
      <c r="AB49" s="1390"/>
      <c r="AC49" s="1390"/>
      <c r="AD49" s="1390"/>
      <c r="AE49" s="1390"/>
      <c r="AF49" s="1390"/>
      <c r="AG49" s="1391"/>
    </row>
    <row r="50" spans="1:46" ht="25.5" customHeight="1" thickBot="1">
      <c r="A50" s="1392"/>
      <c r="B50" s="1393"/>
      <c r="C50" s="1393"/>
      <c r="D50" s="1393"/>
      <c r="E50" s="1393"/>
      <c r="F50" s="1393"/>
      <c r="G50" s="1393"/>
      <c r="H50" s="1393"/>
      <c r="I50" s="1393"/>
      <c r="J50" s="1393"/>
      <c r="K50" s="1393"/>
      <c r="L50" s="1393"/>
      <c r="M50" s="1393"/>
      <c r="N50" s="1393"/>
      <c r="O50" s="1393"/>
      <c r="P50" s="1393"/>
      <c r="Q50" s="1393"/>
      <c r="R50" s="1393"/>
      <c r="S50" s="1393"/>
      <c r="T50" s="1393"/>
      <c r="U50" s="1393"/>
      <c r="V50" s="1393"/>
      <c r="W50" s="1393"/>
      <c r="X50" s="1393"/>
      <c r="Y50" s="1393"/>
      <c r="Z50" s="1393"/>
      <c r="AA50" s="1393"/>
      <c r="AB50" s="1393"/>
      <c r="AC50" s="1393"/>
      <c r="AD50" s="1393"/>
      <c r="AE50" s="1393"/>
      <c r="AF50" s="1393"/>
      <c r="AG50" s="1394"/>
    </row>
    <row r="51" spans="1:46" ht="25.5" customHeight="1">
      <c r="A51" s="1000" t="str">
        <f>'1-1（蓄電池単体）'!A45</f>
        <v>（８）事業実施予定スケジュール</v>
      </c>
      <c r="B51" s="1001"/>
      <c r="C51" s="1001"/>
      <c r="D51" s="1001"/>
      <c r="E51" s="1001"/>
      <c r="F51" s="1001"/>
      <c r="G51" s="1001"/>
      <c r="H51" s="1001"/>
      <c r="I51" s="1001"/>
      <c r="J51" s="1001"/>
      <c r="K51" s="1001"/>
      <c r="L51" s="1001"/>
      <c r="M51" s="1001"/>
      <c r="N51" s="1001"/>
      <c r="O51" s="1001"/>
      <c r="P51" s="1001"/>
      <c r="Q51" s="1001"/>
      <c r="R51" s="1001"/>
      <c r="S51" s="1001"/>
      <c r="T51" s="1001"/>
      <c r="U51" s="1001"/>
      <c r="V51" s="1001"/>
      <c r="W51" s="399">
        <f>'1-1（蓄電池単体）'!W45</f>
        <v>0</v>
      </c>
      <c r="X51" s="399">
        <f>'1-1（蓄電池単体）'!X45</f>
        <v>0</v>
      </c>
      <c r="Y51" s="399">
        <f>'1-1（蓄電池単体）'!Y45</f>
        <v>0</v>
      </c>
      <c r="Z51" s="399">
        <f>'1-1（蓄電池単体）'!Z45</f>
        <v>0</v>
      </c>
      <c r="AA51" s="399">
        <f>'1-1（蓄電池単体）'!AA45</f>
        <v>0</v>
      </c>
      <c r="AB51" s="267">
        <f>'1-1（蓄電池単体）'!AB45</f>
        <v>0</v>
      </c>
      <c r="AC51" s="267">
        <f>'1-1（蓄電池単体）'!AC45</f>
        <v>0</v>
      </c>
      <c r="AD51" s="267">
        <f>'1-1（蓄電池単体）'!AD45</f>
        <v>0</v>
      </c>
      <c r="AE51" s="267">
        <f>'1-1（蓄電池単体）'!AE45</f>
        <v>0</v>
      </c>
      <c r="AF51" s="267">
        <f>'1-1（蓄電池単体）'!AF45</f>
        <v>0</v>
      </c>
      <c r="AG51" s="398">
        <f>'1-1（蓄電池単体）'!AG45</f>
        <v>0</v>
      </c>
    </row>
    <row r="52" spans="1:46" ht="25.5" customHeight="1">
      <c r="A52" s="325">
        <f>'1-1（蓄電池単体）'!A46</f>
        <v>0</v>
      </c>
      <c r="B52" s="384">
        <f>'1-1（蓄電池単体）'!B46</f>
        <v>0</v>
      </c>
      <c r="C52" s="385">
        <f>'1-1（蓄電池単体）'!C46</f>
        <v>0</v>
      </c>
      <c r="D52" s="775" t="str">
        <f>'1-1（蓄電池単体）'!D46</f>
        <v>令和５年</v>
      </c>
      <c r="E52" s="776"/>
      <c r="F52" s="776"/>
      <c r="G52" s="776"/>
      <c r="H52" s="776"/>
      <c r="I52" s="776"/>
      <c r="J52" s="776"/>
      <c r="K52" s="776"/>
      <c r="L52" s="776"/>
      <c r="M52" s="776"/>
      <c r="N52" s="776"/>
      <c r="O52" s="776"/>
      <c r="P52" s="776"/>
      <c r="Q52" s="776"/>
      <c r="R52" s="776"/>
      <c r="S52" s="776"/>
      <c r="T52" s="776"/>
      <c r="U52" s="777"/>
      <c r="V52" s="778" t="str">
        <f>'1-1（蓄電池単体）'!V46</f>
        <v>令和６年</v>
      </c>
      <c r="W52" s="779"/>
      <c r="X52" s="779"/>
      <c r="Y52" s="779"/>
      <c r="Z52" s="779"/>
      <c r="AA52" s="780"/>
      <c r="AB52" s="254" t="str">
        <f>'1-1（蓄電池単体）'!AB46</f>
        <v>　</v>
      </c>
      <c r="AC52" s="1">
        <f>'1-1（蓄電池単体）'!AC46</f>
        <v>0</v>
      </c>
      <c r="AD52" s="1">
        <f>'1-1（蓄電池単体）'!AD46</f>
        <v>0</v>
      </c>
      <c r="AE52" s="1">
        <f>'1-1（蓄電池単体）'!AE46</f>
        <v>0</v>
      </c>
      <c r="AF52" s="1">
        <f>'1-1（蓄電池単体）'!AF46</f>
        <v>0</v>
      </c>
      <c r="AG52" s="1">
        <f>'1-1（蓄電池単体）'!AG46</f>
        <v>0</v>
      </c>
    </row>
    <row r="53" spans="1:46" ht="25.5" customHeight="1">
      <c r="A53" s="325">
        <f>'1-1（蓄電池単体）'!A47</f>
        <v>0</v>
      </c>
      <c r="B53" s="384">
        <f>'1-1（蓄電池単体）'!B47</f>
        <v>0</v>
      </c>
      <c r="C53" s="385">
        <f>'1-1（蓄電池単体）'!C47</f>
        <v>0</v>
      </c>
      <c r="D53" s="775">
        <f>'1-1（蓄電池単体）'!D47</f>
        <v>4</v>
      </c>
      <c r="E53" s="777"/>
      <c r="F53" s="775">
        <f>'1-1（蓄電池単体）'!F47</f>
        <v>5</v>
      </c>
      <c r="G53" s="777"/>
      <c r="H53" s="775">
        <f>'1-1（蓄電池単体）'!H47</f>
        <v>6</v>
      </c>
      <c r="I53" s="777"/>
      <c r="J53" s="775">
        <f>'1-1（蓄電池単体）'!J47</f>
        <v>7</v>
      </c>
      <c r="K53" s="777"/>
      <c r="L53" s="775">
        <f>'1-1（蓄電池単体）'!L47</f>
        <v>8</v>
      </c>
      <c r="M53" s="777"/>
      <c r="N53" s="775">
        <f>'1-1（蓄電池単体）'!N47</f>
        <v>9</v>
      </c>
      <c r="O53" s="777"/>
      <c r="P53" s="778">
        <f>'1-1（蓄電池単体）'!P47</f>
        <v>10</v>
      </c>
      <c r="Q53" s="780"/>
      <c r="R53" s="778">
        <f>'1-1（蓄電池単体）'!R47</f>
        <v>11</v>
      </c>
      <c r="S53" s="780"/>
      <c r="T53" s="778">
        <f>'1-1（蓄電池単体）'!T47</f>
        <v>12</v>
      </c>
      <c r="U53" s="780"/>
      <c r="V53" s="778">
        <f>'1-1（蓄電池単体）'!V47</f>
        <v>1</v>
      </c>
      <c r="W53" s="780"/>
      <c r="X53" s="775">
        <f>'1-1（蓄電池単体）'!X47</f>
        <v>2</v>
      </c>
      <c r="Y53" s="777"/>
      <c r="Z53" s="775">
        <f>'1-1（蓄電池単体）'!Z47</f>
        <v>3</v>
      </c>
      <c r="AA53" s="777"/>
      <c r="AB53" s="458">
        <f>'1-1（蓄電池単体）'!AB47</f>
        <v>0</v>
      </c>
      <c r="AC53" s="1">
        <f>'1-1（蓄電池単体）'!AC47</f>
        <v>0</v>
      </c>
      <c r="AD53" s="1">
        <f>'1-1（蓄電池単体）'!AD47</f>
        <v>0</v>
      </c>
      <c r="AE53" s="1">
        <f>'1-1（蓄電池単体）'!AE47</f>
        <v>0</v>
      </c>
      <c r="AF53" s="1">
        <f>'1-1（蓄電池単体）'!AF47</f>
        <v>0</v>
      </c>
      <c r="AG53" s="1">
        <f>'1-1（蓄電池単体）'!AG47</f>
        <v>0</v>
      </c>
    </row>
    <row r="54" spans="1:46" ht="37.5" customHeight="1">
      <c r="A54" s="325">
        <f>'1-1（蓄電池単体）'!A48</f>
        <v>0</v>
      </c>
      <c r="B54" s="384">
        <f>'1-1（蓄電池単体）'!B48</f>
        <v>0</v>
      </c>
      <c r="C54" s="385">
        <f>'1-1（蓄電池単体）'!C48</f>
        <v>0</v>
      </c>
      <c r="D54" s="993">
        <f>'1-1（蓄電池単体）'!D48</f>
        <v>0</v>
      </c>
      <c r="E54" s="994"/>
      <c r="F54" s="993">
        <f>'1-1（蓄電池単体）'!F48</f>
        <v>0</v>
      </c>
      <c r="G54" s="994"/>
      <c r="H54" s="993">
        <f>'1-1（蓄電池単体）'!H48</f>
        <v>0</v>
      </c>
      <c r="I54" s="994"/>
      <c r="J54" s="993">
        <f>'1-1（蓄電池単体）'!J48</f>
        <v>0</v>
      </c>
      <c r="K54" s="994"/>
      <c r="L54" s="993">
        <f>'1-1（蓄電池単体）'!L48</f>
        <v>0</v>
      </c>
      <c r="M54" s="994"/>
      <c r="N54" s="993">
        <f>'1-1（蓄電池単体）'!N48</f>
        <v>0</v>
      </c>
      <c r="O54" s="994"/>
      <c r="P54" s="993">
        <f>'1-1（蓄電池単体）'!P48</f>
        <v>0</v>
      </c>
      <c r="Q54" s="994"/>
      <c r="R54" s="993">
        <f>'1-1（蓄電池単体）'!R48</f>
        <v>0</v>
      </c>
      <c r="S54" s="994"/>
      <c r="T54" s="993">
        <f>'1-1（蓄電池単体）'!T48</f>
        <v>0</v>
      </c>
      <c r="U54" s="994"/>
      <c r="V54" s="993">
        <f>'1-1（蓄電池単体）'!V48</f>
        <v>0</v>
      </c>
      <c r="W54" s="994"/>
      <c r="X54" s="993">
        <f>'1-1（蓄電池単体）'!X48</f>
        <v>0</v>
      </c>
      <c r="Y54" s="994"/>
      <c r="Z54" s="993">
        <f>'1-1（蓄電池単体）'!Z48</f>
        <v>0</v>
      </c>
      <c r="AA54" s="994"/>
      <c r="AB54" s="458">
        <f>'1-1（蓄電池単体）'!AB48</f>
        <v>0</v>
      </c>
      <c r="AC54" s="1">
        <f>'1-1（蓄電池単体）'!AC48</f>
        <v>0</v>
      </c>
      <c r="AD54" s="1">
        <f>'1-1（蓄電池単体）'!AD48</f>
        <v>0</v>
      </c>
      <c r="AE54" s="1">
        <f>'1-1（蓄電池単体）'!AE48</f>
        <v>0</v>
      </c>
      <c r="AF54" s="1">
        <f>'1-1（蓄電池単体）'!AF48</f>
        <v>0</v>
      </c>
      <c r="AG54" s="1">
        <f>'1-1（蓄電池単体）'!AG48</f>
        <v>0</v>
      </c>
    </row>
    <row r="55" spans="1:46" ht="37.5" customHeight="1">
      <c r="A55" s="325">
        <f>'1-1（蓄電池単体）'!A49</f>
        <v>0</v>
      </c>
      <c r="B55" s="384">
        <f>'1-1（蓄電池単体）'!B49</f>
        <v>0</v>
      </c>
      <c r="C55" s="385">
        <f>'1-1（蓄電池単体）'!C49</f>
        <v>0</v>
      </c>
      <c r="D55" s="997"/>
      <c r="E55" s="998"/>
      <c r="F55" s="997"/>
      <c r="G55" s="998"/>
      <c r="H55" s="997"/>
      <c r="I55" s="998"/>
      <c r="J55" s="997"/>
      <c r="K55" s="998"/>
      <c r="L55" s="997"/>
      <c r="M55" s="998"/>
      <c r="N55" s="997"/>
      <c r="O55" s="998"/>
      <c r="P55" s="997"/>
      <c r="Q55" s="998"/>
      <c r="R55" s="997"/>
      <c r="S55" s="998"/>
      <c r="T55" s="997"/>
      <c r="U55" s="998"/>
      <c r="V55" s="997"/>
      <c r="W55" s="998"/>
      <c r="X55" s="997"/>
      <c r="Y55" s="998"/>
      <c r="Z55" s="997"/>
      <c r="AA55" s="998"/>
      <c r="AB55" s="458">
        <f>'1-1（蓄電池単体）'!AB49</f>
        <v>0</v>
      </c>
      <c r="AC55" s="1">
        <f>'1-1（蓄電池単体）'!AC49</f>
        <v>0</v>
      </c>
      <c r="AD55" s="1">
        <f>'1-1（蓄電池単体）'!AD49</f>
        <v>0</v>
      </c>
      <c r="AE55" s="1">
        <f>'1-1（蓄電池単体）'!AE49</f>
        <v>0</v>
      </c>
      <c r="AF55" s="1">
        <f>'1-1（蓄電池単体）'!AF49</f>
        <v>0</v>
      </c>
      <c r="AG55" s="1">
        <f>'1-1（蓄電池単体）'!AG49</f>
        <v>0</v>
      </c>
    </row>
    <row r="56" spans="1:46" ht="25.5" customHeight="1" thickBot="1">
      <c r="A56" s="276">
        <f>'1-1（蓄電池単体）'!A50</f>
        <v>0</v>
      </c>
      <c r="B56" s="397">
        <f>'1-1（蓄電池単体）'!B50</f>
        <v>0</v>
      </c>
      <c r="C56" s="397">
        <f>'1-1（蓄電池単体）'!C50</f>
        <v>0</v>
      </c>
      <c r="D56" s="397">
        <f>'1-1（蓄電池単体）'!D50</f>
        <v>0</v>
      </c>
      <c r="E56" s="397">
        <f>'1-1（蓄電池単体）'!E50</f>
        <v>0</v>
      </c>
      <c r="F56" s="397">
        <f>'1-1（蓄電池単体）'!F50</f>
        <v>0</v>
      </c>
      <c r="G56" s="397">
        <f>'1-1（蓄電池単体）'!G50</f>
        <v>0</v>
      </c>
      <c r="H56" s="397">
        <f>'1-1（蓄電池単体）'!H50</f>
        <v>0</v>
      </c>
      <c r="I56" s="397">
        <f>'1-1（蓄電池単体）'!I50</f>
        <v>0</v>
      </c>
      <c r="J56" s="397">
        <f>'1-1（蓄電池単体）'!J50</f>
        <v>0</v>
      </c>
      <c r="K56" s="397">
        <f>'1-1（蓄電池単体）'!K50</f>
        <v>0</v>
      </c>
      <c r="L56" s="397">
        <f>'1-1（蓄電池単体）'!L50</f>
        <v>0</v>
      </c>
      <c r="M56" s="397">
        <f>'1-1（蓄電池単体）'!M50</f>
        <v>0</v>
      </c>
      <c r="N56" s="397">
        <f>'1-1（蓄電池単体）'!N50</f>
        <v>0</v>
      </c>
      <c r="O56" s="397">
        <f>'1-1（蓄電池単体）'!O50</f>
        <v>0</v>
      </c>
      <c r="P56" s="277">
        <f>'1-1（蓄電池単体）'!P50</f>
        <v>0</v>
      </c>
      <c r="Q56" s="277">
        <f>'1-1（蓄電池単体）'!Q50</f>
        <v>0</v>
      </c>
      <c r="R56" s="277">
        <f>'1-1（蓄電池単体）'!R50</f>
        <v>0</v>
      </c>
      <c r="S56" s="277">
        <f>'1-1（蓄電池単体）'!S50</f>
        <v>0</v>
      </c>
      <c r="T56" s="396">
        <f>'1-1（蓄電池単体）'!T50</f>
        <v>0</v>
      </c>
      <c r="U56" s="396">
        <f>'1-1（蓄電池単体）'!U50</f>
        <v>0</v>
      </c>
      <c r="V56" s="396">
        <f>'1-1（蓄電池単体）'!V50</f>
        <v>0</v>
      </c>
      <c r="W56" s="396">
        <f>'1-1（蓄電池単体）'!W50</f>
        <v>0</v>
      </c>
      <c r="X56" s="396">
        <f>'1-1（蓄電池単体）'!X50</f>
        <v>0</v>
      </c>
      <c r="Y56" s="396">
        <f>'1-1（蓄電池単体）'!Y50</f>
        <v>0</v>
      </c>
      <c r="Z56" s="396">
        <f>'1-1（蓄電池単体）'!Z50</f>
        <v>0</v>
      </c>
      <c r="AA56" s="396">
        <f>'1-1（蓄電池単体）'!AA50</f>
        <v>0</v>
      </c>
      <c r="AB56" s="277">
        <f>'1-1（蓄電池単体）'!AB50</f>
        <v>0</v>
      </c>
      <c r="AC56" s="277">
        <f>'1-1（蓄電池単体）'!AC50</f>
        <v>0</v>
      </c>
      <c r="AD56" s="277">
        <f>'1-1（蓄電池単体）'!AD50</f>
        <v>0</v>
      </c>
      <c r="AE56" s="277">
        <f>'1-1（蓄電池単体）'!AE50</f>
        <v>0</v>
      </c>
      <c r="AF56" s="277">
        <f>'1-1（蓄電池単体）'!AF50</f>
        <v>0</v>
      </c>
      <c r="AG56" s="395">
        <f>'1-1（蓄電池単体）'!AG50</f>
        <v>0</v>
      </c>
    </row>
    <row r="57" spans="1:46" ht="25.5" customHeight="1">
      <c r="A57" s="956" t="str">
        <f>'1-1（蓄電池単体）'!A51</f>
        <v>（９）事業費等</v>
      </c>
      <c r="B57" s="957"/>
      <c r="C57" s="957"/>
      <c r="D57" s="957"/>
      <c r="E57" s="957"/>
      <c r="F57" s="957"/>
      <c r="G57" s="957"/>
      <c r="H57" s="957"/>
      <c r="I57" s="957"/>
      <c r="J57" s="957"/>
      <c r="K57" s="957"/>
      <c r="L57" s="957"/>
      <c r="M57" s="957"/>
      <c r="N57" s="957"/>
      <c r="O57" s="957"/>
      <c r="P57" s="957"/>
      <c r="Q57" s="957"/>
      <c r="R57" s="957"/>
      <c r="S57" s="957"/>
      <c r="T57" s="957"/>
      <c r="U57" s="957"/>
      <c r="V57" s="957"/>
      <c r="W57" s="394">
        <f>'1-1（蓄電池単体）'!W51</f>
        <v>0</v>
      </c>
      <c r="X57" s="394">
        <f>'1-1（蓄電池単体）'!X51</f>
        <v>0</v>
      </c>
      <c r="Y57" s="394">
        <f>'1-1（蓄電池単体）'!Y51</f>
        <v>0</v>
      </c>
      <c r="Z57" s="394">
        <f>'1-1（蓄電池単体）'!Z51</f>
        <v>0</v>
      </c>
      <c r="AA57" s="394">
        <f>'1-1（蓄電池単体）'!AA51</f>
        <v>0</v>
      </c>
      <c r="AB57" s="393">
        <f>'1-1（蓄電池単体）'!AB51</f>
        <v>0</v>
      </c>
      <c r="AC57" s="393">
        <f>'1-1（蓄電池単体）'!AC51</f>
        <v>0</v>
      </c>
      <c r="AD57" s="393">
        <f>'1-1（蓄電池単体）'!AD51</f>
        <v>0</v>
      </c>
      <c r="AE57" s="393">
        <f>'1-1（蓄電池単体）'!AE51</f>
        <v>0</v>
      </c>
      <c r="AF57" s="393">
        <f>'1-1（蓄電池単体）'!AF51</f>
        <v>0</v>
      </c>
      <c r="AG57" s="341">
        <f>'1-1（蓄電池単体）'!AG51</f>
        <v>0</v>
      </c>
    </row>
    <row r="58" spans="1:46" ht="25.5" customHeight="1">
      <c r="A58" s="240">
        <f>'1-1（蓄電池単体）'!A52</f>
        <v>0</v>
      </c>
      <c r="B58" s="807" t="str">
        <f>'1-1（蓄電池単体）'!B52</f>
        <v>事業費</v>
      </c>
      <c r="C58" s="807"/>
      <c r="D58" s="807"/>
      <c r="E58" s="807"/>
      <c r="F58" s="807"/>
      <c r="G58" s="807"/>
      <c r="H58" s="807"/>
      <c r="I58" s="807"/>
      <c r="J58" s="807"/>
      <c r="K58" s="807"/>
      <c r="L58" s="392">
        <f>'1-1（蓄電池単体）'!L52</f>
        <v>0</v>
      </c>
      <c r="M58" s="1410">
        <f>'1-1（蓄電池単体）'!M52</f>
        <v>0</v>
      </c>
      <c r="N58" s="1411"/>
      <c r="O58" s="1411"/>
      <c r="P58" s="1411"/>
      <c r="Q58" s="1411"/>
      <c r="R58" s="1411"/>
      <c r="S58" s="1411"/>
      <c r="T58" s="1411"/>
      <c r="U58" s="1411"/>
      <c r="V58" s="1411"/>
      <c r="W58" s="1411"/>
      <c r="X58" s="1111" t="str">
        <f>'1-1（蓄電池単体）'!X52</f>
        <v>円（消費税抜き）</v>
      </c>
      <c r="Y58" s="1111"/>
      <c r="Z58" s="1111"/>
      <c r="AA58" s="1111"/>
      <c r="AB58" s="1111"/>
      <c r="AC58" s="1111"/>
      <c r="AD58" s="1111"/>
      <c r="AE58" s="1111"/>
      <c r="AF58" s="1111"/>
      <c r="AG58" s="247">
        <f>'1-1（蓄電池単体）'!AG52</f>
        <v>0</v>
      </c>
    </row>
    <row r="59" spans="1:46" ht="25.5" customHeight="1">
      <c r="A59" s="240">
        <f>'1-1（蓄電池単体）'!A53</f>
        <v>0</v>
      </c>
      <c r="B59" s="807" t="str">
        <f>'1-1（蓄電池単体）'!B53</f>
        <v>補助対象経費</v>
      </c>
      <c r="C59" s="807"/>
      <c r="D59" s="807"/>
      <c r="E59" s="807"/>
      <c r="F59" s="807"/>
      <c r="G59" s="807"/>
      <c r="H59" s="807"/>
      <c r="I59" s="807"/>
      <c r="J59" s="807"/>
      <c r="K59" s="807"/>
      <c r="L59" s="392">
        <f>'1-1（蓄電池単体）'!L53</f>
        <v>0</v>
      </c>
      <c r="M59" s="1410">
        <f>'1-1（蓄電池単体）'!M53</f>
        <v>0</v>
      </c>
      <c r="N59" s="1411"/>
      <c r="O59" s="1411"/>
      <c r="P59" s="1411"/>
      <c r="Q59" s="1411"/>
      <c r="R59" s="1411"/>
      <c r="S59" s="1411"/>
      <c r="T59" s="1411"/>
      <c r="U59" s="1411"/>
      <c r="V59" s="1411"/>
      <c r="W59" s="1411"/>
      <c r="X59" s="1111" t="str">
        <f>'1-1（蓄電池単体）'!X53</f>
        <v>円（消費税抜き）</v>
      </c>
      <c r="Y59" s="1111"/>
      <c r="Z59" s="1111"/>
      <c r="AA59" s="1111"/>
      <c r="AB59" s="1111"/>
      <c r="AC59" s="1111"/>
      <c r="AD59" s="1111"/>
      <c r="AE59" s="1111"/>
      <c r="AF59" s="1111"/>
      <c r="AG59" s="247">
        <f>'1-1（蓄電池単体）'!AG53</f>
        <v>0</v>
      </c>
      <c r="AI59" s="369" t="s">
        <v>370</v>
      </c>
      <c r="AJ59" s="369"/>
      <c r="AK59" s="369"/>
      <c r="AL59" s="369"/>
      <c r="AM59" s="369"/>
      <c r="AN59" s="369"/>
      <c r="AO59" s="369"/>
      <c r="AP59" s="369"/>
      <c r="AQ59" s="369"/>
      <c r="AR59" s="369"/>
      <c r="AS59" s="369"/>
      <c r="AT59" s="369" t="str">
        <f>IF(M59=L78,"OK","NG")</f>
        <v>OK</v>
      </c>
    </row>
    <row r="60" spans="1:46" ht="25.5" customHeight="1">
      <c r="A60" s="391">
        <f>'1-1（蓄電池単体）'!A54</f>
        <v>0</v>
      </c>
      <c r="B60" s="1026" t="str">
        <f>'1-1（蓄電池単体）'!B54</f>
        <v>県補助金の計算</v>
      </c>
      <c r="C60" s="1026"/>
      <c r="D60" s="1026"/>
      <c r="E60" s="1026"/>
      <c r="F60" s="1026"/>
      <c r="G60" s="1026"/>
      <c r="H60" s="1026"/>
      <c r="I60" s="1026"/>
      <c r="J60" s="1026"/>
      <c r="K60" s="1026"/>
      <c r="L60" s="390">
        <f>'1-1（蓄電池単体）'!L54</f>
        <v>0</v>
      </c>
      <c r="M60" s="1118" t="str">
        <f>'1-1（蓄電池単体）'!M54</f>
        <v>（３）の蓄電容量　×　５万円（指定避難所は７万円）</v>
      </c>
      <c r="N60" s="1119"/>
      <c r="O60" s="1119"/>
      <c r="P60" s="1119"/>
      <c r="Q60" s="1119"/>
      <c r="R60" s="1119"/>
      <c r="S60" s="1119"/>
      <c r="T60" s="1119"/>
      <c r="U60" s="1119"/>
      <c r="V60" s="1119"/>
      <c r="W60" s="1119"/>
      <c r="X60" s="1119"/>
      <c r="Y60" s="1119"/>
      <c r="Z60" s="1119"/>
      <c r="AA60" s="1119"/>
      <c r="AB60" s="1119"/>
      <c r="AC60" s="1119"/>
      <c r="AD60" s="1119"/>
      <c r="AE60" s="1119"/>
      <c r="AF60" s="1119"/>
      <c r="AG60" s="1120"/>
    </row>
    <row r="61" spans="1:46" ht="25.5" customHeight="1">
      <c r="A61" s="321">
        <f>'1-1（蓄電池単体）'!A55</f>
        <v>0</v>
      </c>
      <c r="B61" s="1125"/>
      <c r="C61" s="1125"/>
      <c r="D61" s="1125"/>
      <c r="E61" s="1125"/>
      <c r="F61" s="1125"/>
      <c r="G61" s="1125"/>
      <c r="H61" s="1125"/>
      <c r="I61" s="1125"/>
      <c r="J61" s="1125"/>
      <c r="K61" s="1125"/>
      <c r="L61" s="322">
        <f>'1-1（蓄電池単体）'!L55</f>
        <v>0</v>
      </c>
      <c r="M61" s="1437">
        <f>'1-1（蓄電池単体）'!M55</f>
        <v>0</v>
      </c>
      <c r="N61" s="1438"/>
      <c r="O61" s="1438"/>
      <c r="P61" s="1378" t="str">
        <f>'1-1（蓄電池単体）'!P55</f>
        <v>ｋＷ ×</v>
      </c>
      <c r="Q61" s="1378"/>
      <c r="R61" s="1378"/>
      <c r="S61" s="1439">
        <f>'1-1（蓄電池単体）'!S55</f>
        <v>0</v>
      </c>
      <c r="T61" s="1439"/>
      <c r="U61" s="1378" t="str">
        <f>'1-1（蓄電池単体）'!U55</f>
        <v>万円 ＝</v>
      </c>
      <c r="V61" s="1378"/>
      <c r="W61" s="1378"/>
      <c r="X61" s="1497">
        <f>'1-1（蓄電池単体）'!X55</f>
        <v>0</v>
      </c>
      <c r="Y61" s="1497"/>
      <c r="Z61" s="1497"/>
      <c r="AA61" s="1497"/>
      <c r="AB61" s="1497"/>
      <c r="AC61" s="389" t="str">
        <f>'1-1（蓄電池単体）'!AC55</f>
        <v>円</v>
      </c>
      <c r="AD61" s="1123" t="str">
        <f>'1-1（蓄電池単体）'!AD55</f>
        <v>（千円未満
切り捨て）</v>
      </c>
      <c r="AE61" s="1123"/>
      <c r="AF61" s="1123"/>
      <c r="AG61" s="1124"/>
      <c r="AI61" s="369" t="s">
        <v>354</v>
      </c>
      <c r="AJ61" s="369"/>
    </row>
    <row r="62" spans="1:46" ht="25.5" customHeight="1">
      <c r="A62" s="388">
        <f>'1-1（蓄電池単体）'!A56</f>
        <v>0</v>
      </c>
      <c r="B62" s="1026" t="str">
        <f>'1-1（蓄電池単体）'!B56</f>
        <v>事業収支</v>
      </c>
      <c r="C62" s="1026"/>
      <c r="D62" s="1026"/>
      <c r="E62" s="1026"/>
      <c r="F62" s="1026"/>
      <c r="G62" s="1026"/>
      <c r="H62" s="1026"/>
      <c r="I62" s="1026"/>
      <c r="J62" s="1026"/>
      <c r="K62" s="1026"/>
      <c r="L62" s="387">
        <f>'1-1（蓄電池単体）'!L56</f>
        <v>0</v>
      </c>
      <c r="M62" s="468">
        <f>'1-1（蓄電池単体）'!M56</f>
        <v>0</v>
      </c>
      <c r="N62" s="468">
        <f>'1-1（蓄電池単体）'!N56</f>
        <v>0</v>
      </c>
      <c r="O62" s="468">
        <f>'1-1（蓄電池単体）'!O56</f>
        <v>0</v>
      </c>
      <c r="P62" s="387">
        <f>'1-1（蓄電池単体）'!P56</f>
        <v>0</v>
      </c>
      <c r="Q62" s="387">
        <f>'1-1（蓄電池単体）'!Q56</f>
        <v>0</v>
      </c>
      <c r="R62" s="387">
        <f>'1-1（蓄電池単体）'!R56</f>
        <v>0</v>
      </c>
      <c r="S62" s="387">
        <f>'1-1（蓄電池単体）'!S56</f>
        <v>0</v>
      </c>
      <c r="T62" s="400">
        <f>'1-1（蓄電池単体）'!T56</f>
        <v>0</v>
      </c>
      <c r="U62" s="400">
        <f>'1-1（蓄電池単体）'!U56</f>
        <v>0</v>
      </c>
      <c r="V62" s="400">
        <f>'1-1（蓄電池単体）'!V56</f>
        <v>0</v>
      </c>
      <c r="W62" s="400">
        <f>'1-1（蓄電池単体）'!W56</f>
        <v>0</v>
      </c>
      <c r="X62" s="400">
        <f>'1-1（蓄電池単体）'!X56</f>
        <v>0</v>
      </c>
      <c r="Y62" s="400">
        <f>'1-1（蓄電池単体）'!Y56</f>
        <v>0</v>
      </c>
      <c r="Z62" s="400">
        <f>'1-1（蓄電池単体）'!Z56</f>
        <v>0</v>
      </c>
      <c r="AA62" s="400">
        <f>'1-1（蓄電池単体）'!AA56</f>
        <v>0</v>
      </c>
      <c r="AB62" s="387">
        <f>'1-1（蓄電池単体）'!AB56</f>
        <v>0</v>
      </c>
      <c r="AC62" s="387">
        <f>'1-1（蓄電池単体）'!AC56</f>
        <v>0</v>
      </c>
      <c r="AD62" s="387">
        <f>'1-1（蓄電池単体）'!AD56</f>
        <v>0</v>
      </c>
      <c r="AE62" s="387">
        <f>'1-1（蓄電池単体）'!AE56</f>
        <v>0</v>
      </c>
      <c r="AF62" s="387">
        <f>'1-1（蓄電池単体）'!AF56</f>
        <v>0</v>
      </c>
      <c r="AG62" s="386">
        <f>'1-1（蓄電池単体）'!AG56</f>
        <v>0</v>
      </c>
      <c r="AI62" s="369"/>
      <c r="AJ62" s="369">
        <v>5</v>
      </c>
      <c r="AK62" s="369" t="s">
        <v>443</v>
      </c>
    </row>
    <row r="63" spans="1:46" ht="25.5" customHeight="1" thickBot="1">
      <c r="A63" s="1" t="str">
        <f>'1-1（蓄電池単体）'!A57</f>
        <v>収　入</v>
      </c>
      <c r="C63" s="5"/>
      <c r="D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21"/>
      <c r="AI63" s="369"/>
      <c r="AJ63" s="369">
        <v>7</v>
      </c>
      <c r="AK63" s="369" t="s">
        <v>443</v>
      </c>
    </row>
    <row r="64" spans="1:46" ht="25.5" customHeight="1">
      <c r="A64" s="848" t="str">
        <f>'1-1（蓄電池単体）'!A58</f>
        <v>区　分</v>
      </c>
      <c r="B64" s="849"/>
      <c r="C64" s="849"/>
      <c r="D64" s="849"/>
      <c r="E64" s="849"/>
      <c r="F64" s="849"/>
      <c r="G64" s="849"/>
      <c r="H64" s="849"/>
      <c r="I64" s="850"/>
      <c r="J64" s="851" t="str">
        <f>'1-1（蓄電池単体）'!J58</f>
        <v>予　算　額</v>
      </c>
      <c r="K64" s="849"/>
      <c r="L64" s="849"/>
      <c r="M64" s="849"/>
      <c r="N64" s="849"/>
      <c r="O64" s="849"/>
      <c r="P64" s="849"/>
      <c r="Q64" s="849"/>
      <c r="R64" s="850"/>
      <c r="S64" s="851" t="str">
        <f>'1-1（蓄電池単体）'!S58</f>
        <v>摘要（算出根拠等）</v>
      </c>
      <c r="T64" s="849"/>
      <c r="U64" s="849"/>
      <c r="V64" s="849"/>
      <c r="W64" s="849"/>
      <c r="X64" s="849"/>
      <c r="Y64" s="849"/>
      <c r="Z64" s="849"/>
      <c r="AA64" s="849"/>
      <c r="AB64" s="849"/>
      <c r="AC64" s="849"/>
      <c r="AD64" s="849"/>
      <c r="AE64" s="849"/>
      <c r="AF64" s="849"/>
      <c r="AG64" s="852"/>
    </row>
    <row r="65" spans="1:37" ht="25.5" customHeight="1">
      <c r="A65" s="240">
        <f>'1-1（蓄電池単体）'!A59</f>
        <v>0</v>
      </c>
      <c r="B65" s="826" t="str">
        <f>'1-1（蓄電池単体）'!B59</f>
        <v>自己資金</v>
      </c>
      <c r="C65" s="826"/>
      <c r="D65" s="826"/>
      <c r="E65" s="826"/>
      <c r="F65" s="826"/>
      <c r="G65" s="826"/>
      <c r="H65" s="826"/>
      <c r="I65" s="241">
        <f>'1-1（蓄電池単体）'!I59</f>
        <v>0</v>
      </c>
      <c r="J65" s="1441">
        <f>'1-1（蓄電池単体）'!J59</f>
        <v>0</v>
      </c>
      <c r="K65" s="1442"/>
      <c r="L65" s="1442"/>
      <c r="M65" s="1442"/>
      <c r="N65" s="1442"/>
      <c r="O65" s="1442"/>
      <c r="P65" s="1442"/>
      <c r="Q65" s="1442"/>
      <c r="R65" s="1443"/>
      <c r="S65" s="1444">
        <f>'1-1（蓄電池単体）'!S59</f>
        <v>0</v>
      </c>
      <c r="T65" s="1445"/>
      <c r="U65" s="1445"/>
      <c r="V65" s="1445"/>
      <c r="W65" s="1445"/>
      <c r="X65" s="1445"/>
      <c r="Y65" s="1445"/>
      <c r="Z65" s="1445"/>
      <c r="AA65" s="1445"/>
      <c r="AB65" s="1445"/>
      <c r="AC65" s="1445"/>
      <c r="AD65" s="1445"/>
      <c r="AE65" s="1445"/>
      <c r="AF65" s="1445"/>
      <c r="AG65" s="1446"/>
    </row>
    <row r="66" spans="1:37" ht="25.5" customHeight="1">
      <c r="A66" s="240">
        <f>'1-1（蓄電池単体）'!A60</f>
        <v>0</v>
      </c>
      <c r="B66" s="826" t="str">
        <f>'1-1（蓄電池単体）'!B60</f>
        <v>借 入 金</v>
      </c>
      <c r="C66" s="826"/>
      <c r="D66" s="826"/>
      <c r="E66" s="826"/>
      <c r="F66" s="826"/>
      <c r="G66" s="826"/>
      <c r="H66" s="826"/>
      <c r="I66" s="241">
        <f>'1-1（蓄電池単体）'!I60</f>
        <v>0</v>
      </c>
      <c r="J66" s="1441">
        <f>'1-1（蓄電池単体）'!J60</f>
        <v>0</v>
      </c>
      <c r="K66" s="1442"/>
      <c r="L66" s="1442"/>
      <c r="M66" s="1442"/>
      <c r="N66" s="1442"/>
      <c r="O66" s="1442"/>
      <c r="P66" s="1442"/>
      <c r="Q66" s="1442"/>
      <c r="R66" s="1443"/>
      <c r="S66" s="1444">
        <f>'1-1（蓄電池単体）'!S60</f>
        <v>0</v>
      </c>
      <c r="T66" s="1445"/>
      <c r="U66" s="1445"/>
      <c r="V66" s="1445"/>
      <c r="W66" s="1445"/>
      <c r="X66" s="1445"/>
      <c r="Y66" s="1445"/>
      <c r="Z66" s="1445"/>
      <c r="AA66" s="1445"/>
      <c r="AB66" s="1445"/>
      <c r="AC66" s="1445"/>
      <c r="AD66" s="1445"/>
      <c r="AE66" s="1445"/>
      <c r="AF66" s="1445"/>
      <c r="AG66" s="1446"/>
    </row>
    <row r="67" spans="1:37" ht="25.5" customHeight="1">
      <c r="A67" s="240">
        <f>'1-1（蓄電池単体）'!A61</f>
        <v>0</v>
      </c>
      <c r="B67" s="826" t="str">
        <f>'1-1（蓄電池単体）'!B61</f>
        <v>県補助金</v>
      </c>
      <c r="C67" s="826"/>
      <c r="D67" s="826"/>
      <c r="E67" s="826"/>
      <c r="F67" s="826"/>
      <c r="G67" s="826"/>
      <c r="H67" s="826"/>
      <c r="I67" s="241">
        <f>'1-1（蓄電池単体）'!I61</f>
        <v>0</v>
      </c>
      <c r="J67" s="1447">
        <f>'1-1（蓄電池単体）'!J61</f>
        <v>0</v>
      </c>
      <c r="K67" s="1448"/>
      <c r="L67" s="1448"/>
      <c r="M67" s="1448"/>
      <c r="N67" s="1448"/>
      <c r="O67" s="1448"/>
      <c r="P67" s="1448"/>
      <c r="Q67" s="1448"/>
      <c r="R67" s="1449"/>
      <c r="S67" s="1444">
        <f>'1-1（蓄電池単体）'!S61</f>
        <v>0</v>
      </c>
      <c r="T67" s="1445"/>
      <c r="U67" s="1445"/>
      <c r="V67" s="1445"/>
      <c r="W67" s="1445"/>
      <c r="X67" s="1445"/>
      <c r="Y67" s="1445"/>
      <c r="Z67" s="1445"/>
      <c r="AA67" s="1445"/>
      <c r="AB67" s="1445"/>
      <c r="AC67" s="1445"/>
      <c r="AD67" s="1445"/>
      <c r="AE67" s="1445"/>
      <c r="AF67" s="1445"/>
      <c r="AG67" s="1446"/>
    </row>
    <row r="68" spans="1:37" ht="25.5" customHeight="1">
      <c r="A68" s="240">
        <f>'1-1（蓄電池単体）'!A62</f>
        <v>0</v>
      </c>
      <c r="B68" s="826" t="str">
        <f>'1-1（蓄電池単体）'!B62</f>
        <v>他の補助金</v>
      </c>
      <c r="C68" s="826"/>
      <c r="D68" s="826"/>
      <c r="E68" s="826"/>
      <c r="F68" s="826"/>
      <c r="G68" s="826"/>
      <c r="H68" s="826"/>
      <c r="I68" s="241">
        <f>'1-1（蓄電池単体）'!I62</f>
        <v>0</v>
      </c>
      <c r="J68" s="1441">
        <f>'1-1（蓄電池単体）'!J62</f>
        <v>0</v>
      </c>
      <c r="K68" s="1442"/>
      <c r="L68" s="1442"/>
      <c r="M68" s="1442"/>
      <c r="N68" s="1442"/>
      <c r="O68" s="1442"/>
      <c r="P68" s="1442"/>
      <c r="Q68" s="1442"/>
      <c r="R68" s="1443"/>
      <c r="S68" s="1444">
        <f>'1-1（蓄電池単体）'!S62</f>
        <v>0</v>
      </c>
      <c r="T68" s="1445"/>
      <c r="U68" s="1445"/>
      <c r="V68" s="1445"/>
      <c r="W68" s="1445"/>
      <c r="X68" s="1445"/>
      <c r="Y68" s="1445"/>
      <c r="Z68" s="1445"/>
      <c r="AA68" s="1445"/>
      <c r="AB68" s="1445"/>
      <c r="AC68" s="1445"/>
      <c r="AD68" s="1445"/>
      <c r="AE68" s="1445"/>
      <c r="AF68" s="1445"/>
      <c r="AG68" s="1446"/>
      <c r="AI68" s="1">
        <f>SUM(L64:S68)</f>
        <v>0</v>
      </c>
    </row>
    <row r="69" spans="1:37" ht="25.5" customHeight="1">
      <c r="A69" s="240" t="e">
        <f>'1-1（蓄電池単体）'!#REF!</f>
        <v>#REF!</v>
      </c>
      <c r="B69" s="826" t="e">
        <f>'1-1（蓄電池単体）'!#REF!</f>
        <v>#REF!</v>
      </c>
      <c r="C69" s="826"/>
      <c r="D69" s="826"/>
      <c r="E69" s="826"/>
      <c r="F69" s="826"/>
      <c r="G69" s="826"/>
      <c r="H69" s="826"/>
      <c r="I69" s="241" t="e">
        <f>'1-1（蓄電池単体）'!#REF!</f>
        <v>#REF!</v>
      </c>
      <c r="J69" s="1447" t="e">
        <f>'1-1（蓄電池単体）'!#REF!</f>
        <v>#REF!</v>
      </c>
      <c r="K69" s="1448"/>
      <c r="L69" s="1448"/>
      <c r="M69" s="1448"/>
      <c r="N69" s="1448"/>
      <c r="O69" s="1448"/>
      <c r="P69" s="1448"/>
      <c r="Q69" s="1448"/>
      <c r="R69" s="1449"/>
      <c r="S69" s="1444" t="e">
        <f>'1-1（蓄電池単体）'!#REF!</f>
        <v>#REF!</v>
      </c>
      <c r="T69" s="1445"/>
      <c r="U69" s="1445"/>
      <c r="V69" s="1445"/>
      <c r="W69" s="1445"/>
      <c r="X69" s="1445"/>
      <c r="Y69" s="1445"/>
      <c r="Z69" s="1445"/>
      <c r="AA69" s="1445"/>
      <c r="AB69" s="1445"/>
      <c r="AC69" s="1445"/>
      <c r="AD69" s="1445"/>
      <c r="AE69" s="1445"/>
      <c r="AF69" s="1445"/>
      <c r="AG69" s="1446"/>
    </row>
    <row r="70" spans="1:37" ht="25.5" customHeight="1" thickBot="1">
      <c r="A70" s="781" t="str">
        <f>'1-1（蓄電池単体）'!A63</f>
        <v>計</v>
      </c>
      <c r="B70" s="782"/>
      <c r="C70" s="782"/>
      <c r="D70" s="782"/>
      <c r="E70" s="782"/>
      <c r="F70" s="782"/>
      <c r="G70" s="782"/>
      <c r="H70" s="782"/>
      <c r="I70" s="783"/>
      <c r="J70" s="1450">
        <f>'1-1（蓄電池単体）'!J63</f>
        <v>0</v>
      </c>
      <c r="K70" s="1451"/>
      <c r="L70" s="1451"/>
      <c r="M70" s="1451"/>
      <c r="N70" s="1451"/>
      <c r="O70" s="1451"/>
      <c r="P70" s="1451"/>
      <c r="Q70" s="1451"/>
      <c r="R70" s="1452"/>
      <c r="S70" s="932">
        <f>'1-1（蓄電池単体）'!S63</f>
        <v>0</v>
      </c>
      <c r="T70" s="933"/>
      <c r="U70" s="933"/>
      <c r="V70" s="933"/>
      <c r="W70" s="933"/>
      <c r="X70" s="933"/>
      <c r="Y70" s="933"/>
      <c r="Z70" s="933"/>
      <c r="AA70" s="933"/>
      <c r="AB70" s="933"/>
      <c r="AC70" s="933"/>
      <c r="AD70" s="933"/>
      <c r="AE70" s="933"/>
      <c r="AF70" s="933"/>
      <c r="AG70" s="934"/>
    </row>
    <row r="71" spans="1:37" ht="25.5" customHeight="1">
      <c r="A71" s="1">
        <f>'1-1（蓄電池単体）'!A64</f>
        <v>0</v>
      </c>
      <c r="B71" s="1">
        <f>'1-1（蓄電池単体）'!B64</f>
        <v>0</v>
      </c>
      <c r="C71" s="1">
        <f>'1-1（蓄電池単体）'!C64</f>
        <v>0</v>
      </c>
      <c r="D71" s="1">
        <f>'1-1（蓄電池単体）'!D64</f>
        <v>0</v>
      </c>
      <c r="E71" s="1">
        <f>'1-1（蓄電池単体）'!E64</f>
        <v>0</v>
      </c>
      <c r="F71" s="1">
        <f>'1-1（蓄電池単体）'!F64</f>
        <v>0</v>
      </c>
      <c r="G71" s="1">
        <f>'1-1（蓄電池単体）'!G64</f>
        <v>0</v>
      </c>
      <c r="H71" s="1">
        <f>'1-1（蓄電池単体）'!H64</f>
        <v>0</v>
      </c>
      <c r="I71" s="1">
        <f>'1-1（蓄電池単体）'!I64</f>
        <v>0</v>
      </c>
      <c r="J71" s="1">
        <f>'1-1（蓄電池単体）'!J64</f>
        <v>0</v>
      </c>
      <c r="K71" s="1">
        <f>'1-1（蓄電池単体）'!K64</f>
        <v>0</v>
      </c>
      <c r="L71" s="1">
        <f>'1-1（蓄電池単体）'!L64</f>
        <v>0</v>
      </c>
      <c r="M71" s="1">
        <f>'1-1（蓄電池単体）'!M64</f>
        <v>0</v>
      </c>
      <c r="N71" s="1">
        <f>'1-1（蓄電池単体）'!N64</f>
        <v>0</v>
      </c>
      <c r="O71" s="1">
        <f>'1-1（蓄電池単体）'!O64</f>
        <v>0</v>
      </c>
      <c r="P71" s="1">
        <f>'1-1（蓄電池単体）'!P64</f>
        <v>0</v>
      </c>
      <c r="Q71" s="1">
        <f>'1-1（蓄電池単体）'!Q64</f>
        <v>0</v>
      </c>
      <c r="R71" s="1">
        <f>'1-1（蓄電池単体）'!R64</f>
        <v>0</v>
      </c>
      <c r="S71" s="1">
        <f>'1-1（蓄電池単体）'!S64</f>
        <v>0</v>
      </c>
      <c r="T71" s="1">
        <f>'1-1（蓄電池単体）'!T64</f>
        <v>0</v>
      </c>
      <c r="U71" s="1">
        <f>'1-1（蓄電池単体）'!U64</f>
        <v>0</v>
      </c>
      <c r="V71" s="1">
        <f>'1-1（蓄電池単体）'!V64</f>
        <v>0</v>
      </c>
      <c r="W71" s="1">
        <f>'1-1（蓄電池単体）'!W64</f>
        <v>0</v>
      </c>
      <c r="X71" s="1">
        <f>'1-1（蓄電池単体）'!X64</f>
        <v>0</v>
      </c>
      <c r="Y71" s="1">
        <f>'1-1（蓄電池単体）'!Y64</f>
        <v>0</v>
      </c>
      <c r="Z71" s="1">
        <f>'1-1（蓄電池単体）'!Z64</f>
        <v>0</v>
      </c>
      <c r="AA71" s="1">
        <f>'1-1（蓄電池単体）'!AA64</f>
        <v>0</v>
      </c>
      <c r="AB71" s="1">
        <f>'1-1（蓄電池単体）'!AB64</f>
        <v>0</v>
      </c>
      <c r="AC71" s="1">
        <f>'1-1（蓄電池単体）'!AC64</f>
        <v>0</v>
      </c>
      <c r="AD71" s="1">
        <f>'1-1（蓄電池単体）'!AD64</f>
        <v>0</v>
      </c>
      <c r="AE71" s="1">
        <f>'1-1（蓄電池単体）'!AE64</f>
        <v>0</v>
      </c>
      <c r="AF71" s="1">
        <f>'1-1（蓄電池単体）'!AF64</f>
        <v>0</v>
      </c>
      <c r="AG71" s="1">
        <f>'1-1（蓄電池単体）'!AG64</f>
        <v>0</v>
      </c>
      <c r="AI71" s="369"/>
      <c r="AJ71" s="369"/>
      <c r="AK71" s="369"/>
    </row>
    <row r="72" spans="1:37" ht="25.5" customHeight="1" thickBot="1">
      <c r="A72" s="1" t="str">
        <f>'1-1（蓄電池単体）'!A65</f>
        <v>支　出</v>
      </c>
      <c r="J72" s="1"/>
      <c r="AG72" s="21"/>
      <c r="AI72" s="369"/>
      <c r="AJ72" s="369"/>
      <c r="AK72" s="369"/>
    </row>
    <row r="73" spans="1:37" ht="25.5" customHeight="1">
      <c r="A73" s="935" t="str">
        <f>'1-1（蓄電池単体）'!A66</f>
        <v>区　分</v>
      </c>
      <c r="B73" s="820"/>
      <c r="C73" s="820"/>
      <c r="D73" s="820"/>
      <c r="E73" s="820"/>
      <c r="F73" s="851" t="str">
        <f>'1-1（蓄電池単体）'!F66</f>
        <v>細目</v>
      </c>
      <c r="G73" s="849"/>
      <c r="H73" s="849"/>
      <c r="I73" s="849"/>
      <c r="J73" s="850"/>
      <c r="K73" s="820" t="str">
        <f>'1-1（蓄電池単体）'!K66</f>
        <v>予算額</v>
      </c>
      <c r="L73" s="820"/>
      <c r="M73" s="820"/>
      <c r="N73" s="820"/>
      <c r="O73" s="820"/>
      <c r="P73" s="820"/>
      <c r="Q73" s="820"/>
      <c r="R73" s="820" t="str">
        <f>'1-1（蓄電池単体）'!R66</f>
        <v>うち補助対象経費</v>
      </c>
      <c r="S73" s="820"/>
      <c r="T73" s="820"/>
      <c r="U73" s="820"/>
      <c r="V73" s="820"/>
      <c r="W73" s="820"/>
      <c r="X73" s="820"/>
      <c r="Y73" s="820" t="str">
        <f>'1-1（蓄電池単体）'!Y66</f>
        <v>摘要（算出根拠等）</v>
      </c>
      <c r="Z73" s="820"/>
      <c r="AA73" s="820"/>
      <c r="AB73" s="820"/>
      <c r="AC73" s="820"/>
      <c r="AD73" s="820"/>
      <c r="AE73" s="820"/>
      <c r="AF73" s="820"/>
      <c r="AG73" s="821"/>
    </row>
    <row r="74" spans="1:37" ht="25.5" customHeight="1">
      <c r="A74" s="1486">
        <f>'1-1（蓄電池単体）'!A67</f>
        <v>0</v>
      </c>
      <c r="B74" s="1487"/>
      <c r="C74" s="1487"/>
      <c r="D74" s="1487"/>
      <c r="E74" s="1487"/>
      <c r="F74" s="1459">
        <f>'1-1（蓄電池単体）'!F67</f>
        <v>0</v>
      </c>
      <c r="G74" s="1457"/>
      <c r="H74" s="1457"/>
      <c r="I74" s="1457"/>
      <c r="J74" s="1458"/>
      <c r="K74" s="1488">
        <f>'1-1（蓄電池単体）'!K67</f>
        <v>0</v>
      </c>
      <c r="L74" s="1488"/>
      <c r="M74" s="1488"/>
      <c r="N74" s="1488"/>
      <c r="O74" s="1488"/>
      <c r="P74" s="1488"/>
      <c r="Q74" s="1488"/>
      <c r="R74" s="1488">
        <f>'1-1（蓄電池単体）'!R67</f>
        <v>0</v>
      </c>
      <c r="S74" s="1488"/>
      <c r="T74" s="1488"/>
      <c r="U74" s="1488"/>
      <c r="V74" s="1488"/>
      <c r="W74" s="1488"/>
      <c r="X74" s="1488"/>
      <c r="Y74" s="1444">
        <f>'1-1（蓄電池単体）'!Y67</f>
        <v>0</v>
      </c>
      <c r="Z74" s="1445"/>
      <c r="AA74" s="1445"/>
      <c r="AB74" s="1445"/>
      <c r="AC74" s="1445"/>
      <c r="AD74" s="1445"/>
      <c r="AE74" s="1445"/>
      <c r="AF74" s="1445"/>
      <c r="AG74" s="1446"/>
    </row>
    <row r="75" spans="1:37" ht="25.5" customHeight="1">
      <c r="A75" s="1486">
        <f>'1-1（蓄電池単体）'!A68</f>
        <v>0</v>
      </c>
      <c r="B75" s="1487"/>
      <c r="C75" s="1487"/>
      <c r="D75" s="1487"/>
      <c r="E75" s="1487"/>
      <c r="F75" s="1459">
        <f>'1-1（蓄電池単体）'!F68</f>
        <v>0</v>
      </c>
      <c r="G75" s="1457"/>
      <c r="H75" s="1457"/>
      <c r="I75" s="1457"/>
      <c r="J75" s="1458"/>
      <c r="K75" s="1488">
        <f>'1-1（蓄電池単体）'!K68</f>
        <v>0</v>
      </c>
      <c r="L75" s="1488"/>
      <c r="M75" s="1488"/>
      <c r="N75" s="1488"/>
      <c r="O75" s="1488"/>
      <c r="P75" s="1488"/>
      <c r="Q75" s="1488"/>
      <c r="R75" s="1488">
        <f>'1-1（蓄電池単体）'!R68</f>
        <v>0</v>
      </c>
      <c r="S75" s="1488"/>
      <c r="T75" s="1488"/>
      <c r="U75" s="1488"/>
      <c r="V75" s="1488"/>
      <c r="W75" s="1488"/>
      <c r="X75" s="1488"/>
      <c r="Y75" s="1489">
        <f>'1-1（蓄電池単体）'!Y68</f>
        <v>0</v>
      </c>
      <c r="Z75" s="1489"/>
      <c r="AA75" s="1489"/>
      <c r="AB75" s="1489"/>
      <c r="AC75" s="1489"/>
      <c r="AD75" s="1489"/>
      <c r="AE75" s="1489"/>
      <c r="AF75" s="1489"/>
      <c r="AG75" s="1490"/>
    </row>
    <row r="76" spans="1:37" ht="25.5" customHeight="1">
      <c r="A76" s="1486">
        <f>'1-1（蓄電池単体）'!A69</f>
        <v>0</v>
      </c>
      <c r="B76" s="1487"/>
      <c r="C76" s="1487"/>
      <c r="D76" s="1487"/>
      <c r="E76" s="1487"/>
      <c r="F76" s="1459">
        <f>'1-1（蓄電池単体）'!F69</f>
        <v>0</v>
      </c>
      <c r="G76" s="1457"/>
      <c r="H76" s="1457"/>
      <c r="I76" s="1457"/>
      <c r="J76" s="1458"/>
      <c r="K76" s="1488">
        <f>'1-1（蓄電池単体）'!K69</f>
        <v>0</v>
      </c>
      <c r="L76" s="1488"/>
      <c r="M76" s="1488"/>
      <c r="N76" s="1488"/>
      <c r="O76" s="1488"/>
      <c r="P76" s="1488"/>
      <c r="Q76" s="1488"/>
      <c r="R76" s="1488">
        <f>'1-1（蓄電池単体）'!R69</f>
        <v>0</v>
      </c>
      <c r="S76" s="1488"/>
      <c r="T76" s="1488"/>
      <c r="U76" s="1488"/>
      <c r="V76" s="1488"/>
      <c r="W76" s="1488"/>
      <c r="X76" s="1488"/>
      <c r="Y76" s="1489">
        <f>'1-1（蓄電池単体）'!Y69</f>
        <v>0</v>
      </c>
      <c r="Z76" s="1489"/>
      <c r="AA76" s="1489"/>
      <c r="AB76" s="1489"/>
      <c r="AC76" s="1489"/>
      <c r="AD76" s="1489"/>
      <c r="AE76" s="1489"/>
      <c r="AF76" s="1489"/>
      <c r="AG76" s="1490"/>
    </row>
    <row r="77" spans="1:37" ht="25.5" customHeight="1">
      <c r="A77" s="1486">
        <f>'1-1（蓄電池単体）'!A70</f>
        <v>0</v>
      </c>
      <c r="B77" s="1487"/>
      <c r="C77" s="1487"/>
      <c r="D77" s="1487"/>
      <c r="E77" s="1487"/>
      <c r="F77" s="1459">
        <f>'1-1（蓄電池単体）'!F70</f>
        <v>0</v>
      </c>
      <c r="G77" s="1457"/>
      <c r="H77" s="1457"/>
      <c r="I77" s="1457"/>
      <c r="J77" s="1458"/>
      <c r="K77" s="1488">
        <f>'1-1（蓄電池単体）'!K70</f>
        <v>0</v>
      </c>
      <c r="L77" s="1488"/>
      <c r="M77" s="1488"/>
      <c r="N77" s="1488"/>
      <c r="O77" s="1488"/>
      <c r="P77" s="1488"/>
      <c r="Q77" s="1488"/>
      <c r="R77" s="1488">
        <f>'1-1（蓄電池単体）'!R70</f>
        <v>0</v>
      </c>
      <c r="S77" s="1488"/>
      <c r="T77" s="1488"/>
      <c r="U77" s="1488"/>
      <c r="V77" s="1488"/>
      <c r="W77" s="1488"/>
      <c r="X77" s="1488"/>
      <c r="Y77" s="1489">
        <f>'1-1（蓄電池単体）'!Y70</f>
        <v>0</v>
      </c>
      <c r="Z77" s="1489"/>
      <c r="AA77" s="1489"/>
      <c r="AB77" s="1489"/>
      <c r="AC77" s="1489"/>
      <c r="AD77" s="1489"/>
      <c r="AE77" s="1489"/>
      <c r="AF77" s="1489"/>
      <c r="AG77" s="1490"/>
      <c r="AI77" s="1">
        <f>SUM(L73:S77)</f>
        <v>0</v>
      </c>
    </row>
    <row r="78" spans="1:37" ht="25.5" customHeight="1" thickBot="1">
      <c r="A78" s="781" t="str">
        <f>'1-1（蓄電池単体）'!A71</f>
        <v>計</v>
      </c>
      <c r="B78" s="782"/>
      <c r="C78" s="782"/>
      <c r="D78" s="782"/>
      <c r="E78" s="782"/>
      <c r="F78" s="782"/>
      <c r="G78" s="782"/>
      <c r="H78" s="782"/>
      <c r="I78" s="782"/>
      <c r="J78" s="783"/>
      <c r="K78" s="1491">
        <f>'1-1（蓄電池単体）'!K71</f>
        <v>0</v>
      </c>
      <c r="L78" s="1491"/>
      <c r="M78" s="1491"/>
      <c r="N78" s="1491"/>
      <c r="O78" s="1491"/>
      <c r="P78" s="1491"/>
      <c r="Q78" s="1491"/>
      <c r="R78" s="1491">
        <f>'1-1（蓄電池単体）'!R71</f>
        <v>0</v>
      </c>
      <c r="S78" s="1491"/>
      <c r="T78" s="1491"/>
      <c r="U78" s="1491"/>
      <c r="V78" s="1491"/>
      <c r="W78" s="1491"/>
      <c r="X78" s="1491"/>
      <c r="Y78" s="785">
        <f>'1-1（蓄電池単体）'!Y71</f>
        <v>0</v>
      </c>
      <c r="Z78" s="785"/>
      <c r="AA78" s="785"/>
      <c r="AB78" s="785"/>
      <c r="AC78" s="785"/>
      <c r="AD78" s="785"/>
      <c r="AE78" s="785"/>
      <c r="AF78" s="785"/>
      <c r="AG78" s="786"/>
    </row>
    <row r="79" spans="1:37" ht="25.5" customHeight="1" thickBot="1">
      <c r="A79" s="325">
        <f>'1-1（蓄電池単体）'!A72</f>
        <v>0</v>
      </c>
      <c r="B79" s="1">
        <f>'1-1（蓄電池単体）'!B72</f>
        <v>0</v>
      </c>
      <c r="C79" s="1">
        <f>'1-1（蓄電池単体）'!C72</f>
        <v>0</v>
      </c>
      <c r="D79" s="1">
        <f>'1-1（蓄電池単体）'!D72</f>
        <v>0</v>
      </c>
      <c r="E79" s="1">
        <f>'1-1（蓄電池単体）'!E72</f>
        <v>0</v>
      </c>
      <c r="F79" s="1">
        <f>'1-1（蓄電池単体）'!F72</f>
        <v>0</v>
      </c>
      <c r="G79" s="1">
        <f>'1-1（蓄電池単体）'!G72</f>
        <v>0</v>
      </c>
      <c r="H79" s="1">
        <f>'1-1（蓄電池単体）'!H72</f>
        <v>0</v>
      </c>
      <c r="I79" s="1">
        <f>'1-1（蓄電池単体）'!I72</f>
        <v>0</v>
      </c>
      <c r="J79" s="1">
        <f>'1-1（蓄電池単体）'!J72</f>
        <v>0</v>
      </c>
      <c r="K79" s="1">
        <f>'1-1（蓄電池単体）'!K72</f>
        <v>0</v>
      </c>
      <c r="L79" s="1">
        <f>'1-1（蓄電池単体）'!L72</f>
        <v>0</v>
      </c>
      <c r="M79" s="1">
        <f>'1-1（蓄電池単体）'!M72</f>
        <v>0</v>
      </c>
      <c r="N79" s="1">
        <f>'1-1（蓄電池単体）'!N72</f>
        <v>0</v>
      </c>
      <c r="O79" s="1">
        <f>'1-1（蓄電池単体）'!O72</f>
        <v>0</v>
      </c>
      <c r="P79" s="1">
        <f>'1-1（蓄電池単体）'!P72</f>
        <v>0</v>
      </c>
      <c r="Q79" s="1">
        <f>'1-1（蓄電池単体）'!Q72</f>
        <v>0</v>
      </c>
      <c r="R79" s="1">
        <f>'1-1（蓄電池単体）'!R72</f>
        <v>0</v>
      </c>
      <c r="S79" s="1">
        <f>'1-1（蓄電池単体）'!S72</f>
        <v>0</v>
      </c>
      <c r="T79" s="1">
        <f>'1-1（蓄電池単体）'!T72</f>
        <v>0</v>
      </c>
      <c r="U79" s="1">
        <f>'1-1（蓄電池単体）'!U72</f>
        <v>0</v>
      </c>
      <c r="V79" s="1">
        <f>'1-1（蓄電池単体）'!V72</f>
        <v>0</v>
      </c>
      <c r="W79" s="1">
        <f>'1-1（蓄電池単体）'!W72</f>
        <v>0</v>
      </c>
      <c r="X79" s="1">
        <f>'1-1（蓄電池単体）'!X72</f>
        <v>0</v>
      </c>
      <c r="Y79" s="1">
        <f>'1-1（蓄電池単体）'!Y72</f>
        <v>0</v>
      </c>
      <c r="Z79" s="1">
        <f>'1-1（蓄電池単体）'!Z72</f>
        <v>0</v>
      </c>
      <c r="AA79" s="1">
        <f>'1-1（蓄電池単体）'!AA72</f>
        <v>0</v>
      </c>
      <c r="AB79" s="1">
        <f>'1-1（蓄電池単体）'!AB72</f>
        <v>0</v>
      </c>
      <c r="AC79" s="1">
        <f>'1-1（蓄電池単体）'!AC72</f>
        <v>0</v>
      </c>
      <c r="AD79" s="1">
        <f>'1-1（蓄電池単体）'!AD72</f>
        <v>0</v>
      </c>
      <c r="AE79" s="1">
        <f>'1-1（蓄電池単体）'!AE72</f>
        <v>0</v>
      </c>
      <c r="AF79" s="1">
        <f>'1-1（蓄電池単体）'!AF72</f>
        <v>0</v>
      </c>
      <c r="AG79" s="326">
        <f>'1-1（蓄電池単体）'!AG72</f>
        <v>0</v>
      </c>
    </row>
    <row r="80" spans="1:37" ht="25.5" customHeight="1">
      <c r="A80" s="956" t="str">
        <f>'1-1（蓄電池単体）'!A73</f>
        <v>（１０）設備の保守計画</v>
      </c>
      <c r="B80" s="957"/>
      <c r="C80" s="957"/>
      <c r="D80" s="957"/>
      <c r="E80" s="957"/>
      <c r="F80" s="957"/>
      <c r="G80" s="957"/>
      <c r="H80" s="957"/>
      <c r="I80" s="957"/>
      <c r="J80" s="957"/>
      <c r="K80" s="957"/>
      <c r="L80" s="957"/>
      <c r="M80" s="957"/>
      <c r="N80" s="957"/>
      <c r="O80" s="957"/>
      <c r="P80" s="957"/>
      <c r="Q80" s="957"/>
      <c r="R80" s="957"/>
      <c r="S80" s="957"/>
      <c r="T80" s="957"/>
      <c r="U80" s="957"/>
      <c r="V80" s="957"/>
      <c r="W80" s="331">
        <f>'1-1（蓄電池単体）'!W73</f>
        <v>0</v>
      </c>
      <c r="X80" s="331">
        <f>'1-1（蓄電池単体）'!X73</f>
        <v>0</v>
      </c>
      <c r="Y80" s="331">
        <f>'1-1（蓄電池単体）'!Y73</f>
        <v>0</v>
      </c>
      <c r="Z80" s="331">
        <f>'1-1（蓄電池単体）'!Z73</f>
        <v>0</v>
      </c>
      <c r="AA80" s="331">
        <f>'1-1（蓄電池単体）'!AA73</f>
        <v>0</v>
      </c>
      <c r="AB80" s="331">
        <f>'1-1（蓄電池単体）'!AB73</f>
        <v>0</v>
      </c>
      <c r="AC80" s="331">
        <f>'1-1（蓄電池単体）'!AC73</f>
        <v>0</v>
      </c>
      <c r="AD80" s="331">
        <f>'1-1（蓄電池単体）'!AD73</f>
        <v>0</v>
      </c>
      <c r="AE80" s="331">
        <f>'1-1（蓄電池単体）'!AE73</f>
        <v>0</v>
      </c>
      <c r="AF80" s="331">
        <f>'1-1（蓄電池単体）'!AF73</f>
        <v>0</v>
      </c>
      <c r="AG80" s="371">
        <f>'1-1（蓄電池単体）'!AG73</f>
        <v>0</v>
      </c>
    </row>
    <row r="81" spans="1:33" ht="25.5" customHeight="1">
      <c r="A81" s="1386">
        <f>'1-1（蓄電池単体）'!A74</f>
        <v>0</v>
      </c>
      <c r="B81" s="1387"/>
      <c r="C81" s="1387"/>
      <c r="D81" s="1387"/>
      <c r="E81" s="1387"/>
      <c r="F81" s="1387"/>
      <c r="G81" s="1387"/>
      <c r="H81" s="1387"/>
      <c r="I81" s="1387"/>
      <c r="J81" s="1387"/>
      <c r="K81" s="1387"/>
      <c r="L81" s="1387"/>
      <c r="M81" s="1387"/>
      <c r="N81" s="1387"/>
      <c r="O81" s="1387"/>
      <c r="P81" s="1387"/>
      <c r="Q81" s="1387"/>
      <c r="R81" s="1387"/>
      <c r="S81" s="1387"/>
      <c r="T81" s="1387"/>
      <c r="U81" s="1387"/>
      <c r="V81" s="1387"/>
      <c r="W81" s="1387"/>
      <c r="X81" s="1387"/>
      <c r="Y81" s="1387"/>
      <c r="Z81" s="1387"/>
      <c r="AA81" s="1387"/>
      <c r="AB81" s="1387"/>
      <c r="AC81" s="1387"/>
      <c r="AD81" s="1387"/>
      <c r="AE81" s="1387"/>
      <c r="AF81" s="1387"/>
      <c r="AG81" s="1388"/>
    </row>
    <row r="82" spans="1:33" ht="25.5" customHeight="1">
      <c r="A82" s="1389"/>
      <c r="B82" s="1390"/>
      <c r="C82" s="1390"/>
      <c r="D82" s="1390"/>
      <c r="E82" s="1390"/>
      <c r="F82" s="1390"/>
      <c r="G82" s="1390"/>
      <c r="H82" s="1390"/>
      <c r="I82" s="1390"/>
      <c r="J82" s="1390"/>
      <c r="K82" s="1390"/>
      <c r="L82" s="1390"/>
      <c r="M82" s="1390"/>
      <c r="N82" s="1390"/>
      <c r="O82" s="1390"/>
      <c r="P82" s="1390"/>
      <c r="Q82" s="1390"/>
      <c r="R82" s="1390"/>
      <c r="S82" s="1390"/>
      <c r="T82" s="1390"/>
      <c r="U82" s="1390"/>
      <c r="V82" s="1390"/>
      <c r="W82" s="1390"/>
      <c r="X82" s="1390"/>
      <c r="Y82" s="1390"/>
      <c r="Z82" s="1390"/>
      <c r="AA82" s="1390"/>
      <c r="AB82" s="1390"/>
      <c r="AC82" s="1390"/>
      <c r="AD82" s="1390"/>
      <c r="AE82" s="1390"/>
      <c r="AF82" s="1390"/>
      <c r="AG82" s="1391"/>
    </row>
    <row r="83" spans="1:33" ht="25.5" customHeight="1">
      <c r="A83" s="1389"/>
      <c r="B83" s="1390"/>
      <c r="C83" s="1390"/>
      <c r="D83" s="1390"/>
      <c r="E83" s="1390"/>
      <c r="F83" s="1390"/>
      <c r="G83" s="1390"/>
      <c r="H83" s="1390"/>
      <c r="I83" s="1390"/>
      <c r="J83" s="1390"/>
      <c r="K83" s="1390"/>
      <c r="L83" s="1390"/>
      <c r="M83" s="1390"/>
      <c r="N83" s="1390"/>
      <c r="O83" s="1390"/>
      <c r="P83" s="1390"/>
      <c r="Q83" s="1390"/>
      <c r="R83" s="1390"/>
      <c r="S83" s="1390"/>
      <c r="T83" s="1390"/>
      <c r="U83" s="1390"/>
      <c r="V83" s="1390"/>
      <c r="W83" s="1390"/>
      <c r="X83" s="1390"/>
      <c r="Y83" s="1390"/>
      <c r="Z83" s="1390"/>
      <c r="AA83" s="1390"/>
      <c r="AB83" s="1390"/>
      <c r="AC83" s="1390"/>
      <c r="AD83" s="1390"/>
      <c r="AE83" s="1390"/>
      <c r="AF83" s="1390"/>
      <c r="AG83" s="1391"/>
    </row>
    <row r="84" spans="1:33" ht="25.5" customHeight="1" thickBot="1">
      <c r="A84" s="1392"/>
      <c r="B84" s="1393"/>
      <c r="C84" s="1393"/>
      <c r="D84" s="1393"/>
      <c r="E84" s="1393"/>
      <c r="F84" s="1393"/>
      <c r="G84" s="1393"/>
      <c r="H84" s="1393"/>
      <c r="I84" s="1393"/>
      <c r="J84" s="1393"/>
      <c r="K84" s="1393"/>
      <c r="L84" s="1393"/>
      <c r="M84" s="1393"/>
      <c r="N84" s="1393"/>
      <c r="O84" s="1393"/>
      <c r="P84" s="1393"/>
      <c r="Q84" s="1393"/>
      <c r="R84" s="1393"/>
      <c r="S84" s="1393"/>
      <c r="T84" s="1393"/>
      <c r="U84" s="1393"/>
      <c r="V84" s="1393"/>
      <c r="W84" s="1393"/>
      <c r="X84" s="1393"/>
      <c r="Y84" s="1393"/>
      <c r="Z84" s="1393"/>
      <c r="AA84" s="1393"/>
      <c r="AB84" s="1393"/>
      <c r="AC84" s="1393"/>
      <c r="AD84" s="1393"/>
      <c r="AE84" s="1393"/>
      <c r="AF84" s="1393"/>
      <c r="AG84" s="1394"/>
    </row>
    <row r="85" spans="1:33" ht="25.5" customHeight="1">
      <c r="A85" s="956" t="str">
        <f>'1-1（蓄電池単体）'!A78</f>
        <v>（１１）許認可、権利関係等事業実施の前提となる事項および実施上問題となる事項</v>
      </c>
      <c r="B85" s="957"/>
      <c r="C85" s="957"/>
      <c r="D85" s="957"/>
      <c r="E85" s="957"/>
      <c r="F85" s="957"/>
      <c r="G85" s="957"/>
      <c r="H85" s="957"/>
      <c r="I85" s="957"/>
      <c r="J85" s="957"/>
      <c r="K85" s="957"/>
      <c r="L85" s="957"/>
      <c r="M85" s="957"/>
      <c r="N85" s="957"/>
      <c r="O85" s="957"/>
      <c r="P85" s="957"/>
      <c r="Q85" s="957"/>
      <c r="R85" s="957"/>
      <c r="S85" s="957"/>
      <c r="T85" s="957"/>
      <c r="U85" s="957"/>
      <c r="V85" s="957"/>
      <c r="W85" s="957"/>
      <c r="X85" s="957"/>
      <c r="Y85" s="957"/>
      <c r="Z85" s="957"/>
      <c r="AA85" s="957"/>
      <c r="AB85" s="957"/>
      <c r="AC85" s="957"/>
      <c r="AD85" s="957"/>
      <c r="AE85" s="957"/>
      <c r="AF85" s="957"/>
      <c r="AG85" s="371">
        <f>'1-1（蓄電池単体）'!AG78</f>
        <v>0</v>
      </c>
    </row>
    <row r="86" spans="1:33" ht="25.5" customHeight="1">
      <c r="A86" s="380">
        <f>'1-1（蓄電池単体）'!A79</f>
        <v>0</v>
      </c>
      <c r="B86" s="1112" t="str">
        <f>'1-1（蓄電池単体）'!B79</f>
        <v>（事業の実施にあたって必要な許認可（届出）、権利使用（または取得等）などの事項について、その内容、状況や見通しを記載すること）</v>
      </c>
      <c r="C86" s="1112"/>
      <c r="D86" s="1112"/>
      <c r="E86" s="1112"/>
      <c r="F86" s="1112"/>
      <c r="G86" s="1112"/>
      <c r="H86" s="1112"/>
      <c r="I86" s="1112"/>
      <c r="J86" s="1112"/>
      <c r="K86" s="1112"/>
      <c r="L86" s="1112"/>
      <c r="M86" s="1112"/>
      <c r="N86" s="1112"/>
      <c r="O86" s="1112"/>
      <c r="P86" s="1112"/>
      <c r="Q86" s="1112"/>
      <c r="R86" s="1112"/>
      <c r="S86" s="1112"/>
      <c r="T86" s="1112"/>
      <c r="U86" s="1112"/>
      <c r="V86" s="1112"/>
      <c r="W86" s="1112"/>
      <c r="X86" s="1112"/>
      <c r="Y86" s="1112"/>
      <c r="Z86" s="1112"/>
      <c r="AA86" s="1112"/>
      <c r="AB86" s="1112"/>
      <c r="AC86" s="1112"/>
      <c r="AD86" s="1112"/>
      <c r="AE86" s="1112"/>
      <c r="AF86" s="1112"/>
      <c r="AG86" s="326">
        <f>'1-1（蓄電池単体）'!AG79</f>
        <v>0</v>
      </c>
    </row>
    <row r="87" spans="1:33" ht="25.5" customHeight="1">
      <c r="A87" s="1389">
        <f>'1-1（蓄電池単体）'!A80</f>
        <v>0</v>
      </c>
      <c r="B87" s="1390"/>
      <c r="C87" s="1390"/>
      <c r="D87" s="1390"/>
      <c r="E87" s="1390"/>
      <c r="F87" s="1390"/>
      <c r="G87" s="1390"/>
      <c r="H87" s="1390"/>
      <c r="I87" s="1390"/>
      <c r="J87" s="1390"/>
      <c r="K87" s="1390"/>
      <c r="L87" s="1390"/>
      <c r="M87" s="1390"/>
      <c r="N87" s="1390"/>
      <c r="O87" s="1390"/>
      <c r="P87" s="1390"/>
      <c r="Q87" s="1390"/>
      <c r="R87" s="1390"/>
      <c r="S87" s="1390"/>
      <c r="T87" s="1390"/>
      <c r="U87" s="1390"/>
      <c r="V87" s="1390"/>
      <c r="W87" s="1390"/>
      <c r="X87" s="1390"/>
      <c r="Y87" s="1390"/>
      <c r="Z87" s="1390"/>
      <c r="AA87" s="1390"/>
      <c r="AB87" s="1390"/>
      <c r="AC87" s="1390"/>
      <c r="AD87" s="1390"/>
      <c r="AE87" s="1390"/>
      <c r="AF87" s="1390"/>
      <c r="AG87" s="1391"/>
    </row>
    <row r="88" spans="1:33" ht="25.5" customHeight="1">
      <c r="A88" s="1389"/>
      <c r="B88" s="1390"/>
      <c r="C88" s="1390"/>
      <c r="D88" s="1390"/>
      <c r="E88" s="1390"/>
      <c r="F88" s="1390"/>
      <c r="G88" s="1390"/>
      <c r="H88" s="1390"/>
      <c r="I88" s="1390"/>
      <c r="J88" s="1390"/>
      <c r="K88" s="1390"/>
      <c r="L88" s="1390"/>
      <c r="M88" s="1390"/>
      <c r="N88" s="1390"/>
      <c r="O88" s="1390"/>
      <c r="P88" s="1390"/>
      <c r="Q88" s="1390"/>
      <c r="R88" s="1390"/>
      <c r="S88" s="1390"/>
      <c r="T88" s="1390"/>
      <c r="U88" s="1390"/>
      <c r="V88" s="1390"/>
      <c r="W88" s="1390"/>
      <c r="X88" s="1390"/>
      <c r="Y88" s="1390"/>
      <c r="Z88" s="1390"/>
      <c r="AA88" s="1390"/>
      <c r="AB88" s="1390"/>
      <c r="AC88" s="1390"/>
      <c r="AD88" s="1390"/>
      <c r="AE88" s="1390"/>
      <c r="AF88" s="1390"/>
      <c r="AG88" s="1391"/>
    </row>
    <row r="89" spans="1:33" ht="25.5" customHeight="1">
      <c r="A89" s="1389"/>
      <c r="B89" s="1390"/>
      <c r="C89" s="1390"/>
      <c r="D89" s="1390"/>
      <c r="E89" s="1390"/>
      <c r="F89" s="1390"/>
      <c r="G89" s="1390"/>
      <c r="H89" s="1390"/>
      <c r="I89" s="1390"/>
      <c r="J89" s="1390"/>
      <c r="K89" s="1390"/>
      <c r="L89" s="1390"/>
      <c r="M89" s="1390"/>
      <c r="N89" s="1390"/>
      <c r="O89" s="1390"/>
      <c r="P89" s="1390"/>
      <c r="Q89" s="1390"/>
      <c r="R89" s="1390"/>
      <c r="S89" s="1390"/>
      <c r="T89" s="1390"/>
      <c r="U89" s="1390"/>
      <c r="V89" s="1390"/>
      <c r="W89" s="1390"/>
      <c r="X89" s="1390"/>
      <c r="Y89" s="1390"/>
      <c r="Z89" s="1390"/>
      <c r="AA89" s="1390"/>
      <c r="AB89" s="1390"/>
      <c r="AC89" s="1390"/>
      <c r="AD89" s="1390"/>
      <c r="AE89" s="1390"/>
      <c r="AF89" s="1390"/>
      <c r="AG89" s="1391"/>
    </row>
    <row r="90" spans="1:33" ht="25.5" customHeight="1" thickBot="1">
      <c r="A90" s="1392"/>
      <c r="B90" s="1393"/>
      <c r="C90" s="1393"/>
      <c r="D90" s="1393"/>
      <c r="E90" s="1393"/>
      <c r="F90" s="1393"/>
      <c r="G90" s="1393"/>
      <c r="H90" s="1393"/>
      <c r="I90" s="1393"/>
      <c r="J90" s="1393"/>
      <c r="K90" s="1393"/>
      <c r="L90" s="1393"/>
      <c r="M90" s="1393"/>
      <c r="N90" s="1393"/>
      <c r="O90" s="1393"/>
      <c r="P90" s="1393"/>
      <c r="Q90" s="1393"/>
      <c r="R90" s="1393"/>
      <c r="S90" s="1393"/>
      <c r="T90" s="1393"/>
      <c r="U90" s="1393"/>
      <c r="V90" s="1393"/>
      <c r="W90" s="1393"/>
      <c r="X90" s="1393"/>
      <c r="Y90" s="1393"/>
      <c r="Z90" s="1393"/>
      <c r="AA90" s="1393"/>
      <c r="AB90" s="1393"/>
      <c r="AC90" s="1393"/>
      <c r="AD90" s="1393"/>
      <c r="AE90" s="1393"/>
      <c r="AF90" s="1393"/>
      <c r="AG90" s="1394"/>
    </row>
    <row r="91" spans="1:33" ht="25.5" customHeight="1">
      <c r="A91" s="956" t="str">
        <f>'1-1（蓄電池単体）'!A84</f>
        <v>（１２）その他事業実施上問題となる事項</v>
      </c>
      <c r="B91" s="957"/>
      <c r="C91" s="957"/>
      <c r="D91" s="957"/>
      <c r="E91" s="957"/>
      <c r="F91" s="957"/>
      <c r="G91" s="957"/>
      <c r="H91" s="957"/>
      <c r="I91" s="957"/>
      <c r="J91" s="957"/>
      <c r="K91" s="957"/>
      <c r="L91" s="957"/>
      <c r="M91" s="957"/>
      <c r="N91" s="957"/>
      <c r="O91" s="957"/>
      <c r="P91" s="957"/>
      <c r="Q91" s="957"/>
      <c r="R91" s="957"/>
      <c r="S91" s="957"/>
      <c r="T91" s="957"/>
      <c r="U91" s="957"/>
      <c r="V91" s="957"/>
      <c r="W91" s="957"/>
      <c r="X91" s="957"/>
      <c r="Y91" s="957"/>
      <c r="Z91" s="957"/>
      <c r="AA91" s="379">
        <f>'1-1（蓄電池単体）'!AA84</f>
        <v>0</v>
      </c>
      <c r="AB91" s="379">
        <f>'1-1（蓄電池単体）'!AB84</f>
        <v>0</v>
      </c>
      <c r="AC91" s="379">
        <f>'1-1（蓄電池単体）'!AC84</f>
        <v>0</v>
      </c>
      <c r="AD91" s="379">
        <f>'1-1（蓄電池単体）'!AD84</f>
        <v>0</v>
      </c>
      <c r="AE91" s="379">
        <f>'1-1（蓄電池単体）'!AE84</f>
        <v>0</v>
      </c>
      <c r="AF91" s="379">
        <f>'1-1（蓄電池単体）'!AF84</f>
        <v>0</v>
      </c>
      <c r="AG91" s="378">
        <f>'1-1（蓄電池単体）'!AG84</f>
        <v>0</v>
      </c>
    </row>
    <row r="92" spans="1:33" ht="25.5" customHeight="1">
      <c r="A92" s="377">
        <f>'1-1（蓄電池単体）'!A85</f>
        <v>0</v>
      </c>
      <c r="B92" s="1020" t="str">
        <f>'1-1（蓄電池単体）'!B85</f>
        <v>（その他地元住民への説明や事業実施上問題となる事項があれば、その内容と進捗状況や計画、解決の見通し等を記載すること）</v>
      </c>
      <c r="C92" s="1020"/>
      <c r="D92" s="1020"/>
      <c r="E92" s="1020"/>
      <c r="F92" s="1020"/>
      <c r="G92" s="1020"/>
      <c r="H92" s="1020"/>
      <c r="I92" s="1020"/>
      <c r="J92" s="1020"/>
      <c r="K92" s="1020"/>
      <c r="L92" s="1020"/>
      <c r="M92" s="1020"/>
      <c r="N92" s="1020"/>
      <c r="O92" s="1020"/>
      <c r="P92" s="1020"/>
      <c r="Q92" s="1020"/>
      <c r="R92" s="1020"/>
      <c r="S92" s="1020"/>
      <c r="T92" s="1020"/>
      <c r="U92" s="1020"/>
      <c r="V92" s="1020"/>
      <c r="W92" s="1020"/>
      <c r="X92" s="1020"/>
      <c r="Y92" s="1020"/>
      <c r="Z92" s="1020"/>
      <c r="AA92" s="1020"/>
      <c r="AB92" s="1020"/>
      <c r="AC92" s="1020"/>
      <c r="AD92" s="1020"/>
      <c r="AE92" s="1020"/>
      <c r="AF92" s="1020"/>
      <c r="AG92" s="376">
        <f>'1-1（蓄電池単体）'!AG85</f>
        <v>0</v>
      </c>
    </row>
    <row r="93" spans="1:33" ht="25.5" customHeight="1">
      <c r="A93" s="1389">
        <f>'1-1（蓄電池単体）'!A86</f>
        <v>0</v>
      </c>
      <c r="B93" s="1390"/>
      <c r="C93" s="1390"/>
      <c r="D93" s="1390"/>
      <c r="E93" s="1390"/>
      <c r="F93" s="1390"/>
      <c r="G93" s="1390"/>
      <c r="H93" s="1390"/>
      <c r="I93" s="1390"/>
      <c r="J93" s="1390"/>
      <c r="K93" s="1390"/>
      <c r="L93" s="1390"/>
      <c r="M93" s="1390"/>
      <c r="N93" s="1390"/>
      <c r="O93" s="1390"/>
      <c r="P93" s="1390"/>
      <c r="Q93" s="1390"/>
      <c r="R93" s="1390"/>
      <c r="S93" s="1390"/>
      <c r="T93" s="1390"/>
      <c r="U93" s="1390"/>
      <c r="V93" s="1390"/>
      <c r="W93" s="1390"/>
      <c r="X93" s="1390"/>
      <c r="Y93" s="1390"/>
      <c r="Z93" s="1390"/>
      <c r="AA93" s="1390"/>
      <c r="AB93" s="1390"/>
      <c r="AC93" s="1390"/>
      <c r="AD93" s="1390"/>
      <c r="AE93" s="1390"/>
      <c r="AF93" s="1390"/>
      <c r="AG93" s="1391"/>
    </row>
    <row r="94" spans="1:33" ht="25.5" customHeight="1">
      <c r="A94" s="1389"/>
      <c r="B94" s="1390"/>
      <c r="C94" s="1390"/>
      <c r="D94" s="1390"/>
      <c r="E94" s="1390"/>
      <c r="F94" s="1390"/>
      <c r="G94" s="1390"/>
      <c r="H94" s="1390"/>
      <c r="I94" s="1390"/>
      <c r="J94" s="1390"/>
      <c r="K94" s="1390"/>
      <c r="L94" s="1390"/>
      <c r="M94" s="1390"/>
      <c r="N94" s="1390"/>
      <c r="O94" s="1390"/>
      <c r="P94" s="1390"/>
      <c r="Q94" s="1390"/>
      <c r="R94" s="1390"/>
      <c r="S94" s="1390"/>
      <c r="T94" s="1390"/>
      <c r="U94" s="1390"/>
      <c r="V94" s="1390"/>
      <c r="W94" s="1390"/>
      <c r="X94" s="1390"/>
      <c r="Y94" s="1390"/>
      <c r="Z94" s="1390"/>
      <c r="AA94" s="1390"/>
      <c r="AB94" s="1390"/>
      <c r="AC94" s="1390"/>
      <c r="AD94" s="1390"/>
      <c r="AE94" s="1390"/>
      <c r="AF94" s="1390"/>
      <c r="AG94" s="1391"/>
    </row>
    <row r="95" spans="1:33" ht="25.5" customHeight="1" thickBot="1">
      <c r="A95" s="1392"/>
      <c r="B95" s="1393"/>
      <c r="C95" s="1393"/>
      <c r="D95" s="1393"/>
      <c r="E95" s="1393"/>
      <c r="F95" s="1393"/>
      <c r="G95" s="1393"/>
      <c r="H95" s="1393"/>
      <c r="I95" s="1393"/>
      <c r="J95" s="1393"/>
      <c r="K95" s="1393"/>
      <c r="L95" s="1393"/>
      <c r="M95" s="1393"/>
      <c r="N95" s="1393"/>
      <c r="O95" s="1393"/>
      <c r="P95" s="1393"/>
      <c r="Q95" s="1393"/>
      <c r="R95" s="1393"/>
      <c r="S95" s="1393"/>
      <c r="T95" s="1393"/>
      <c r="U95" s="1393"/>
      <c r="V95" s="1393"/>
      <c r="W95" s="1393"/>
      <c r="X95" s="1393"/>
      <c r="Y95" s="1393"/>
      <c r="Z95" s="1393"/>
      <c r="AA95" s="1393"/>
      <c r="AB95" s="1393"/>
      <c r="AC95" s="1393"/>
      <c r="AD95" s="1393"/>
      <c r="AE95" s="1393"/>
      <c r="AF95" s="1393"/>
      <c r="AG95" s="1394"/>
    </row>
    <row r="96" spans="1:33" ht="25.5" customHeight="1">
      <c r="A96" s="1000" t="str">
        <f>'1-1（蓄電池単体）'!A89</f>
        <v>【「指定避難所」枠で申請の場合のみ記載】</v>
      </c>
      <c r="B96" s="1001"/>
      <c r="C96" s="1001"/>
      <c r="D96" s="1001"/>
      <c r="E96" s="1001"/>
      <c r="F96" s="1001"/>
      <c r="G96" s="1001"/>
      <c r="H96" s="1001"/>
      <c r="I96" s="1001"/>
      <c r="J96" s="1001"/>
      <c r="K96" s="1001"/>
      <c r="L96" s="1001"/>
      <c r="M96" s="1001"/>
      <c r="N96" s="1001"/>
      <c r="O96" s="1001"/>
      <c r="P96" s="1001"/>
      <c r="Q96" s="1001"/>
      <c r="R96" s="1001"/>
      <c r="S96" s="1001"/>
      <c r="T96" s="1001"/>
      <c r="U96" s="1001"/>
      <c r="V96" s="1001"/>
      <c r="W96" s="1001"/>
      <c r="X96" s="1001"/>
      <c r="Y96" s="1001"/>
      <c r="Z96" s="1001"/>
      <c r="AA96" s="1001"/>
      <c r="AB96" s="1001"/>
      <c r="AC96" s="1001"/>
      <c r="AD96" s="1001"/>
      <c r="AE96" s="1001"/>
      <c r="AF96" s="1001"/>
      <c r="AG96" s="1013"/>
    </row>
    <row r="97" spans="1:69" ht="25.5" customHeight="1">
      <c r="A97" s="375" t="str">
        <f>'1-1（蓄電池単体）'!A90</f>
        <v>（１３）災害時における地域の避難所の指定状況</v>
      </c>
      <c r="B97" s="374"/>
      <c r="C97" s="374"/>
      <c r="D97" s="374"/>
      <c r="E97" s="374"/>
      <c r="F97" s="374"/>
      <c r="G97" s="374"/>
      <c r="H97" s="374"/>
      <c r="I97" s="374"/>
      <c r="J97" s="374"/>
      <c r="K97" s="374"/>
      <c r="L97" s="374"/>
      <c r="M97" s="374"/>
      <c r="N97" s="374"/>
      <c r="O97" s="374"/>
      <c r="P97" s="374"/>
      <c r="Q97" s="374"/>
      <c r="R97" s="374"/>
      <c r="S97" s="374"/>
      <c r="T97" s="374"/>
      <c r="U97" s="374"/>
      <c r="V97" s="374"/>
      <c r="W97" s="374"/>
      <c r="X97" s="374"/>
      <c r="Y97" s="374"/>
      <c r="Z97" s="374"/>
      <c r="AA97" s="374"/>
      <c r="AB97" s="374"/>
      <c r="AC97" s="374"/>
      <c r="AD97" s="374"/>
      <c r="AE97" s="374"/>
      <c r="AF97" s="374"/>
      <c r="AG97" s="373"/>
    </row>
    <row r="98" spans="1:69" ht="25.5" customHeight="1">
      <c r="A98" s="1492" t="str">
        <f>'1-1（蓄電池単体）'!A91</f>
        <v>□</v>
      </c>
      <c r="B98" s="1492"/>
      <c r="C98" s="482" t="str">
        <f>'1-1（蓄電池単体）'!C91</f>
        <v>指定済</v>
      </c>
      <c r="D98" s="485"/>
      <c r="E98" s="482"/>
      <c r="F98" s="1492" t="str">
        <f>'1-1（蓄電池単体）'!F91</f>
        <v>□</v>
      </c>
      <c r="G98" s="1492"/>
      <c r="H98" s="482" t="str">
        <f>'1-1（蓄電池単体）'!H91</f>
        <v>指定予定（補助金の実績報告時までに指定が必要です）</v>
      </c>
      <c r="I98" s="485"/>
      <c r="J98" s="482"/>
      <c r="K98" s="482"/>
      <c r="L98" s="482"/>
      <c r="M98" s="482"/>
      <c r="N98" s="482"/>
      <c r="O98" s="482"/>
      <c r="P98" s="486"/>
      <c r="Q98" s="486"/>
      <c r="R98" s="486"/>
      <c r="S98" s="486"/>
      <c r="T98" s="486"/>
      <c r="U98" s="486"/>
      <c r="V98" s="486"/>
      <c r="W98" s="486"/>
      <c r="X98" s="487"/>
      <c r="Y98" s="482"/>
      <c r="Z98" s="487"/>
      <c r="AA98" s="487"/>
      <c r="AB98" s="488"/>
      <c r="AC98" s="488"/>
      <c r="AD98" s="488"/>
      <c r="AE98" s="488"/>
      <c r="AF98" s="488"/>
      <c r="AG98" s="488"/>
    </row>
    <row r="99" spans="1:69" ht="25.5" customHeight="1" thickBot="1">
      <c r="A99" s="248">
        <f>'1-1（蓄電池単体）'!A92</f>
        <v>0</v>
      </c>
      <c r="B99" s="1008" t="str">
        <f>'1-1（蓄電池単体）'!B92</f>
        <v>施設の耐震性</v>
      </c>
      <c r="C99" s="1008"/>
      <c r="D99" s="1008"/>
      <c r="E99" s="1008"/>
      <c r="F99" s="1008"/>
      <c r="G99" s="1008"/>
      <c r="H99" s="372">
        <f>'1-1（蓄電池単体）'!H92</f>
        <v>0</v>
      </c>
      <c r="I99" s="1422" t="str">
        <f>'1-1（蓄電池単体）'!I92</f>
        <v>設置工事までに新築する予定の建築物</v>
      </c>
      <c r="J99" s="1423"/>
      <c r="K99" s="1423"/>
      <c r="L99" s="1423"/>
      <c r="M99" s="1423"/>
      <c r="N99" s="1423"/>
      <c r="O99" s="1423"/>
      <c r="P99" s="1423"/>
      <c r="Q99" s="1423"/>
      <c r="R99" s="1423"/>
      <c r="S99" s="1423"/>
      <c r="T99" s="1423"/>
      <c r="U99" s="1423"/>
      <c r="V99" s="1423"/>
      <c r="W99" s="1423"/>
      <c r="X99" s="1423"/>
      <c r="Y99" s="1423"/>
      <c r="Z99" s="1423"/>
      <c r="AA99" s="1423"/>
      <c r="AB99" s="1423"/>
      <c r="AC99" s="1423"/>
      <c r="AD99" s="1423"/>
      <c r="AE99" s="1423"/>
      <c r="AF99" s="1423"/>
      <c r="AG99" s="1424"/>
      <c r="AI99" s="369" t="s">
        <v>354</v>
      </c>
    </row>
    <row r="100" spans="1:69" ht="25.5" customHeight="1">
      <c r="A100" s="238" t="str">
        <f>'1-1（蓄電池単体）'!A93</f>
        <v>（１４）補助金の振込先</v>
      </c>
      <c r="B100" s="331"/>
      <c r="C100" s="331"/>
      <c r="D100" s="331"/>
      <c r="E100" s="331"/>
      <c r="F100" s="331"/>
      <c r="G100" s="331"/>
      <c r="H100" s="331"/>
      <c r="I100" s="331"/>
      <c r="J100" s="331"/>
      <c r="K100" s="331"/>
      <c r="L100" s="331"/>
      <c r="M100" s="331"/>
      <c r="N100" s="331"/>
      <c r="O100" s="331"/>
      <c r="P100" s="331"/>
      <c r="Q100" s="331"/>
      <c r="R100" s="331"/>
      <c r="S100" s="331"/>
      <c r="T100" s="331"/>
      <c r="U100" s="331"/>
      <c r="V100" s="331"/>
      <c r="W100" s="331"/>
      <c r="X100" s="331"/>
      <c r="Y100" s="331"/>
      <c r="Z100" s="331"/>
      <c r="AA100" s="331"/>
      <c r="AB100" s="331"/>
      <c r="AC100" s="331"/>
      <c r="AD100" s="331"/>
      <c r="AE100" s="331"/>
      <c r="AF100" s="331"/>
      <c r="AG100" s="371"/>
      <c r="AI100" s="369" t="s">
        <v>352</v>
      </c>
    </row>
    <row r="101" spans="1:69" ht="25.5" customHeight="1">
      <c r="A101" s="325">
        <f>'1-1（蓄電池単体）'!A94</f>
        <v>0</v>
      </c>
      <c r="B101" s="807" t="str">
        <f>'1-1（蓄電池単体）'!B94</f>
        <v>金融機関名</v>
      </c>
      <c r="C101" s="807"/>
      <c r="D101" s="807"/>
      <c r="E101" s="807"/>
      <c r="F101" s="807"/>
      <c r="G101" s="807"/>
      <c r="H101" s="807"/>
      <c r="I101" s="807"/>
      <c r="J101" s="807"/>
      <c r="K101" s="254">
        <f>'1-1（蓄電池単体）'!K94</f>
        <v>0</v>
      </c>
      <c r="L101" s="1358">
        <f>'1-1（蓄電池単体）'!L94</f>
        <v>0</v>
      </c>
      <c r="M101" s="1359"/>
      <c r="N101" s="1359"/>
      <c r="O101" s="1359"/>
      <c r="P101" s="1359"/>
      <c r="Q101" s="1359"/>
      <c r="R101" s="1359"/>
      <c r="S101" s="1359"/>
      <c r="T101" s="1359"/>
      <c r="U101" s="1359"/>
      <c r="V101" s="1359"/>
      <c r="W101" s="1359"/>
      <c r="X101" s="1359"/>
      <c r="Y101" s="1359"/>
      <c r="Z101" s="1359"/>
      <c r="AA101" s="1359"/>
      <c r="AB101" s="1359"/>
      <c r="AC101" s="1359"/>
      <c r="AD101" s="1359"/>
      <c r="AE101" s="1359"/>
      <c r="AF101" s="1359"/>
      <c r="AG101" s="1360"/>
      <c r="AI101" s="369" t="s">
        <v>351</v>
      </c>
    </row>
    <row r="102" spans="1:69" ht="25.5" customHeight="1">
      <c r="A102" s="240">
        <f>'1-1（蓄電池単体）'!A95</f>
        <v>0</v>
      </c>
      <c r="B102" s="807" t="str">
        <f>'1-1（蓄電池単体）'!B95</f>
        <v>本支店名</v>
      </c>
      <c r="C102" s="807"/>
      <c r="D102" s="807"/>
      <c r="E102" s="807"/>
      <c r="F102" s="807"/>
      <c r="G102" s="807"/>
      <c r="H102" s="807"/>
      <c r="I102" s="807"/>
      <c r="J102" s="807"/>
      <c r="K102" s="246">
        <f>'1-1（蓄電池単体）'!K95</f>
        <v>0</v>
      </c>
      <c r="L102" s="1358">
        <f>'1-1（蓄電池単体）'!L95</f>
        <v>0</v>
      </c>
      <c r="M102" s="1359"/>
      <c r="N102" s="1359"/>
      <c r="O102" s="1359"/>
      <c r="P102" s="1359"/>
      <c r="Q102" s="1359"/>
      <c r="R102" s="1359"/>
      <c r="S102" s="1359"/>
      <c r="T102" s="1359"/>
      <c r="U102" s="1359"/>
      <c r="V102" s="1359"/>
      <c r="W102" s="1359"/>
      <c r="X102" s="1359"/>
      <c r="Y102" s="1359"/>
      <c r="Z102" s="1359"/>
      <c r="AA102" s="1359"/>
      <c r="AB102" s="1359"/>
      <c r="AC102" s="1359"/>
      <c r="AD102" s="1359"/>
      <c r="AE102" s="1359"/>
      <c r="AF102" s="1359"/>
      <c r="AG102" s="1360"/>
      <c r="AI102" s="369" t="s">
        <v>350</v>
      </c>
    </row>
    <row r="103" spans="1:69" ht="25.5" customHeight="1">
      <c r="A103" s="240">
        <f>'1-1（蓄電池単体）'!A96</f>
        <v>0</v>
      </c>
      <c r="B103" s="807" t="str">
        <f>'1-1（蓄電池単体）'!B96</f>
        <v>預貯金種類</v>
      </c>
      <c r="C103" s="807"/>
      <c r="D103" s="807"/>
      <c r="E103" s="807"/>
      <c r="F103" s="807"/>
      <c r="G103" s="807"/>
      <c r="H103" s="807"/>
      <c r="I103" s="807"/>
      <c r="J103" s="807"/>
      <c r="K103" s="246">
        <f>'1-1（蓄電池単体）'!K96</f>
        <v>0</v>
      </c>
      <c r="L103" s="1480" t="str">
        <f>'1-1（蓄電池単体）'!L96</f>
        <v>□</v>
      </c>
      <c r="M103" s="1468"/>
      <c r="N103" s="465" t="str">
        <f>'1-1（蓄電池単体）'!N96</f>
        <v>普通</v>
      </c>
      <c r="O103" s="465"/>
      <c r="P103" s="465"/>
      <c r="Q103" s="1468" t="str">
        <f>'1-1（蓄電池単体）'!Q96</f>
        <v>□</v>
      </c>
      <c r="R103" s="1468"/>
      <c r="S103" s="465" t="str">
        <f>'1-1（蓄電池単体）'!S96</f>
        <v>当座</v>
      </c>
      <c r="T103" s="490"/>
      <c r="U103" s="490">
        <f>'1-1（蓄電池単体）'!U96</f>
        <v>0</v>
      </c>
      <c r="V103" s="491" t="str">
        <f>'1-1（蓄電池単体）'!V96</f>
        <v>※該当する方にチェックしてください</v>
      </c>
      <c r="W103" s="492"/>
      <c r="X103" s="492"/>
      <c r="Y103" s="492"/>
      <c r="Z103" s="492"/>
      <c r="AA103" s="492"/>
      <c r="AB103" s="465"/>
      <c r="AC103" s="465"/>
      <c r="AD103" s="465"/>
      <c r="AE103" s="465"/>
      <c r="AF103" s="465"/>
      <c r="AG103" s="493"/>
      <c r="AI103" s="369" t="s">
        <v>346</v>
      </c>
    </row>
    <row r="104" spans="1:69" ht="25.5" customHeight="1">
      <c r="A104" s="240">
        <f>'1-1（蓄電池単体）'!A97</f>
        <v>0</v>
      </c>
      <c r="B104" s="807" t="str">
        <f>'1-1（蓄電池単体）'!B97</f>
        <v>口座番号</v>
      </c>
      <c r="C104" s="807"/>
      <c r="D104" s="807"/>
      <c r="E104" s="807"/>
      <c r="F104" s="807"/>
      <c r="G104" s="807"/>
      <c r="H104" s="807"/>
      <c r="I104" s="807"/>
      <c r="J104" s="807"/>
      <c r="K104" s="246">
        <f>'1-1（蓄電池単体）'!K97</f>
        <v>0</v>
      </c>
      <c r="L104" s="1471">
        <f>'1-1（蓄電池単体）'!L97</f>
        <v>0</v>
      </c>
      <c r="M104" s="1472"/>
      <c r="N104" s="1472"/>
      <c r="O104" s="1472"/>
      <c r="P104" s="1472"/>
      <c r="Q104" s="1472"/>
      <c r="R104" s="1472"/>
      <c r="S104" s="1472"/>
      <c r="T104" s="1472"/>
      <c r="U104" s="1472"/>
      <c r="V104" s="1472"/>
      <c r="W104" s="1472"/>
      <c r="X104" s="1472"/>
      <c r="Y104" s="1472"/>
      <c r="Z104" s="1472"/>
      <c r="AA104" s="1472"/>
      <c r="AB104" s="1472"/>
      <c r="AC104" s="1472"/>
      <c r="AD104" s="1472"/>
      <c r="AE104" s="1472"/>
      <c r="AF104" s="1472"/>
      <c r="AG104" s="1473"/>
      <c r="AI104" s="369" t="s">
        <v>345</v>
      </c>
    </row>
    <row r="105" spans="1:69" ht="25.5" customHeight="1">
      <c r="A105" s="274">
        <f>'1-1（蓄電池単体）'!A98</f>
        <v>0</v>
      </c>
      <c r="B105" s="799" t="str">
        <f>'1-1（蓄電池単体）'!B98</f>
        <v>フリガナ</v>
      </c>
      <c r="C105" s="799"/>
      <c r="D105" s="799"/>
      <c r="E105" s="799"/>
      <c r="F105" s="799"/>
      <c r="G105" s="799"/>
      <c r="H105" s="799"/>
      <c r="I105" s="799"/>
      <c r="J105" s="799"/>
      <c r="K105" s="275">
        <f>'1-1（蓄電池単体）'!K98</f>
        <v>0</v>
      </c>
      <c r="L105" s="1474">
        <f>'1-1（蓄電池単体）'!L98</f>
        <v>0</v>
      </c>
      <c r="M105" s="1475"/>
      <c r="N105" s="1475"/>
      <c r="O105" s="1475"/>
      <c r="P105" s="1475"/>
      <c r="Q105" s="1475"/>
      <c r="R105" s="1475"/>
      <c r="S105" s="1475"/>
      <c r="T105" s="1475"/>
      <c r="U105" s="1475"/>
      <c r="V105" s="1475"/>
      <c r="W105" s="1475"/>
      <c r="X105" s="1475"/>
      <c r="Y105" s="1475"/>
      <c r="Z105" s="1475"/>
      <c r="AA105" s="1475"/>
      <c r="AB105" s="1475"/>
      <c r="AC105" s="1475"/>
      <c r="AD105" s="1475"/>
      <c r="AE105" s="1475"/>
      <c r="AF105" s="1475"/>
      <c r="AG105" s="1476"/>
    </row>
    <row r="106" spans="1:69" ht="25.5" customHeight="1" thickBot="1">
      <c r="A106" s="276">
        <f>'1-1（蓄電池単体）'!A99</f>
        <v>0</v>
      </c>
      <c r="B106" s="803" t="str">
        <f>'1-1（蓄電池単体）'!B99</f>
        <v>口座名義</v>
      </c>
      <c r="C106" s="803"/>
      <c r="D106" s="803"/>
      <c r="E106" s="803"/>
      <c r="F106" s="803"/>
      <c r="G106" s="803"/>
      <c r="H106" s="803"/>
      <c r="I106" s="803"/>
      <c r="J106" s="803"/>
      <c r="K106" s="277">
        <f>'1-1（蓄電池単体）'!K99</f>
        <v>0</v>
      </c>
      <c r="L106" s="1477">
        <f>'1-1（蓄電池単体）'!L99</f>
        <v>0</v>
      </c>
      <c r="M106" s="1478"/>
      <c r="N106" s="1478"/>
      <c r="O106" s="1478"/>
      <c r="P106" s="1478"/>
      <c r="Q106" s="1478"/>
      <c r="R106" s="1478"/>
      <c r="S106" s="1478"/>
      <c r="T106" s="1478"/>
      <c r="U106" s="1478"/>
      <c r="V106" s="1478"/>
      <c r="W106" s="1478"/>
      <c r="X106" s="1478"/>
      <c r="Y106" s="1478"/>
      <c r="Z106" s="1478"/>
      <c r="AA106" s="1478"/>
      <c r="AB106" s="1478"/>
      <c r="AC106" s="1478"/>
      <c r="AD106" s="1478"/>
      <c r="AE106" s="1478"/>
      <c r="AF106" s="1478"/>
      <c r="AG106" s="1479"/>
      <c r="BC106" s="229"/>
    </row>
    <row r="107" spans="1:69" s="28" customFormat="1" ht="27.75" customHeight="1">
      <c r="A107" s="28" t="str">
        <f>'1-1（蓄電池単体）'!A100</f>
        <v>３　添付書類</v>
      </c>
      <c r="J107" s="29"/>
      <c r="K107" s="29"/>
    </row>
    <row r="108" spans="1:69" s="28" customFormat="1" ht="70.5" customHeight="1">
      <c r="A108" s="28">
        <f>'1-1（蓄電池単体）'!A101</f>
        <v>0</v>
      </c>
      <c r="B108" s="1469" t="str">
        <f>'1-1（蓄電池単体）'!B101</f>
        <v>□事業計画の詳細を説明するために必要な概要図、位置図等
□現況写真
□設置承諾書（別紙）　※申請者と土地または施設所有者が異なる場合
□設備の性能に関する資料（仕様書、カタログ等）
□機器構成図（構成機器と容量等）
□自立運転時の電力供給図
□見積書（２者以上）
□市町からの通知文、協定書等の写し（「指定避難所」枠で申請の場合）</v>
      </c>
      <c r="C108" s="1469"/>
      <c r="D108" s="1469"/>
      <c r="E108" s="1469"/>
      <c r="F108" s="1469"/>
      <c r="G108" s="1469"/>
      <c r="H108" s="1469"/>
      <c r="I108" s="1469"/>
      <c r="J108" s="1469"/>
      <c r="K108" s="1469"/>
      <c r="L108" s="1469"/>
      <c r="M108" s="1469"/>
      <c r="N108" s="1469"/>
      <c r="O108" s="1469"/>
      <c r="P108" s="1469"/>
      <c r="Q108" s="1469"/>
      <c r="R108" s="1469"/>
      <c r="S108" s="1469"/>
      <c r="T108" s="1469"/>
      <c r="U108" s="1469"/>
      <c r="V108" s="1469"/>
      <c r="W108" s="1469"/>
      <c r="X108" s="1469"/>
      <c r="Y108" s="1469"/>
      <c r="Z108" s="1469"/>
      <c r="AA108" s="1469"/>
      <c r="AB108" s="1469"/>
      <c r="AC108" s="1469"/>
      <c r="AD108" s="1469"/>
      <c r="AE108" s="1469"/>
      <c r="AF108" s="1469"/>
      <c r="AG108" s="28">
        <f>'1-1（蓄電池単体）'!AG101</f>
        <v>0</v>
      </c>
      <c r="AV108" s="467"/>
      <c r="AW108" s="1"/>
      <c r="AX108" s="13"/>
      <c r="AY108" s="13"/>
      <c r="AZ108" s="13"/>
      <c r="BA108" s="13"/>
      <c r="BB108" s="467"/>
      <c r="BC108" s="1"/>
      <c r="BD108" s="13"/>
      <c r="BE108" s="13"/>
      <c r="BF108" s="13"/>
      <c r="BG108" s="13"/>
      <c r="BH108" s="13"/>
      <c r="BI108" s="13"/>
      <c r="BJ108" s="13"/>
      <c r="BK108" s="13"/>
      <c r="BL108" s="13"/>
      <c r="BM108" s="467"/>
      <c r="BN108" s="209"/>
      <c r="BO108" s="13"/>
      <c r="BP108" s="13"/>
      <c r="BQ108" s="13"/>
    </row>
    <row r="109" spans="1:69" s="28" customFormat="1" ht="68.25" customHeight="1">
      <c r="A109" s="28">
        <f>'1-1（蓄電池単体）'!A102</f>
        <v>0</v>
      </c>
      <c r="B109" s="1469"/>
      <c r="C109" s="1469"/>
      <c r="D109" s="1469"/>
      <c r="E109" s="1469"/>
      <c r="F109" s="1469"/>
      <c r="G109" s="1469"/>
      <c r="H109" s="1469"/>
      <c r="I109" s="1469"/>
      <c r="J109" s="1469"/>
      <c r="K109" s="1469"/>
      <c r="L109" s="1469"/>
      <c r="M109" s="1469"/>
      <c r="N109" s="1469"/>
      <c r="O109" s="1469"/>
      <c r="P109" s="1469"/>
      <c r="Q109" s="1469"/>
      <c r="R109" s="1469"/>
      <c r="S109" s="1469"/>
      <c r="T109" s="1469"/>
      <c r="U109" s="1469"/>
      <c r="V109" s="1469"/>
      <c r="W109" s="1469"/>
      <c r="X109" s="1469"/>
      <c r="Y109" s="1469"/>
      <c r="Z109" s="1469"/>
      <c r="AA109" s="1469"/>
      <c r="AB109" s="1469"/>
      <c r="AC109" s="1469"/>
      <c r="AD109" s="1469"/>
      <c r="AE109" s="1469"/>
      <c r="AF109" s="1469"/>
      <c r="AG109" s="28">
        <f>'1-1（蓄電池単体）'!AG102</f>
        <v>0</v>
      </c>
      <c r="AV109" s="467"/>
      <c r="AW109" s="1"/>
      <c r="AX109" s="13"/>
      <c r="AY109" s="13"/>
      <c r="AZ109" s="13"/>
      <c r="BA109" s="13"/>
      <c r="BB109" s="467"/>
      <c r="BC109" s="1"/>
      <c r="BD109" s="13"/>
      <c r="BE109" s="13"/>
      <c r="BF109" s="13"/>
      <c r="BG109" s="13"/>
      <c r="BH109" s="13"/>
      <c r="BI109" s="13"/>
      <c r="BJ109" s="13"/>
      <c r="BK109" s="13"/>
      <c r="BL109" s="13"/>
      <c r="BM109" s="13"/>
      <c r="BN109" s="13"/>
      <c r="BO109" s="13"/>
      <c r="BP109" s="13"/>
      <c r="BQ109" s="13"/>
    </row>
    <row r="110" spans="1:69" ht="9" hidden="1" customHeight="1"/>
  </sheetData>
  <mergeCells count="204">
    <mergeCell ref="B105:J105"/>
    <mergeCell ref="L105:AG105"/>
    <mergeCell ref="B106:J106"/>
    <mergeCell ref="L106:AG106"/>
    <mergeCell ref="B108:AF109"/>
    <mergeCell ref="B102:J102"/>
    <mergeCell ref="L102:AG102"/>
    <mergeCell ref="B103:J103"/>
    <mergeCell ref="L103:M103"/>
    <mergeCell ref="Q103:R103"/>
    <mergeCell ref="B104:J104"/>
    <mergeCell ref="L104:AG104"/>
    <mergeCell ref="A96:AG96"/>
    <mergeCell ref="A98:B98"/>
    <mergeCell ref="F98:G98"/>
    <mergeCell ref="B99:G99"/>
    <mergeCell ref="I99:AG99"/>
    <mergeCell ref="B101:J101"/>
    <mergeCell ref="L101:AG101"/>
    <mergeCell ref="A85:AF85"/>
    <mergeCell ref="B86:AF86"/>
    <mergeCell ref="A87:AG90"/>
    <mergeCell ref="A91:Z91"/>
    <mergeCell ref="B92:AF92"/>
    <mergeCell ref="A93:AG95"/>
    <mergeCell ref="A78:J78"/>
    <mergeCell ref="K78:Q78"/>
    <mergeCell ref="R78:X78"/>
    <mergeCell ref="Y78:AG78"/>
    <mergeCell ref="A80:V80"/>
    <mergeCell ref="A81:AG84"/>
    <mergeCell ref="A76:E76"/>
    <mergeCell ref="F76:J76"/>
    <mergeCell ref="K76:Q76"/>
    <mergeCell ref="R76:X76"/>
    <mergeCell ref="Y76:AG76"/>
    <mergeCell ref="A77:E77"/>
    <mergeCell ref="F77:J77"/>
    <mergeCell ref="K77:Q77"/>
    <mergeCell ref="R77:X77"/>
    <mergeCell ref="Y77:AG77"/>
    <mergeCell ref="A74:E74"/>
    <mergeCell ref="F74:J74"/>
    <mergeCell ref="K74:Q74"/>
    <mergeCell ref="R74:X74"/>
    <mergeCell ref="Y74:AG74"/>
    <mergeCell ref="A75:E75"/>
    <mergeCell ref="F75:J75"/>
    <mergeCell ref="K75:Q75"/>
    <mergeCell ref="R75:X75"/>
    <mergeCell ref="Y75:AG75"/>
    <mergeCell ref="A70:I70"/>
    <mergeCell ref="J70:R70"/>
    <mergeCell ref="S70:AG70"/>
    <mergeCell ref="A73:E73"/>
    <mergeCell ref="F73:J73"/>
    <mergeCell ref="K73:Q73"/>
    <mergeCell ref="R73:X73"/>
    <mergeCell ref="Y73:AG73"/>
    <mergeCell ref="B68:H68"/>
    <mergeCell ref="J68:R68"/>
    <mergeCell ref="S68:AG68"/>
    <mergeCell ref="B69:H69"/>
    <mergeCell ref="J69:R69"/>
    <mergeCell ref="S69:AG69"/>
    <mergeCell ref="B66:H66"/>
    <mergeCell ref="J66:R66"/>
    <mergeCell ref="S66:AG66"/>
    <mergeCell ref="B67:H67"/>
    <mergeCell ref="J67:R67"/>
    <mergeCell ref="S67:AG67"/>
    <mergeCell ref="B62:K62"/>
    <mergeCell ref="A64:I64"/>
    <mergeCell ref="J64:R64"/>
    <mergeCell ref="S64:AG64"/>
    <mergeCell ref="B65:H65"/>
    <mergeCell ref="J65:R65"/>
    <mergeCell ref="S65:AG65"/>
    <mergeCell ref="B60:K61"/>
    <mergeCell ref="M60:AG60"/>
    <mergeCell ref="M61:O61"/>
    <mergeCell ref="P61:R61"/>
    <mergeCell ref="S61:T61"/>
    <mergeCell ref="U61:W61"/>
    <mergeCell ref="X61:AB61"/>
    <mergeCell ref="AD61:AG61"/>
    <mergeCell ref="A57:V57"/>
    <mergeCell ref="B58:K58"/>
    <mergeCell ref="M58:W58"/>
    <mergeCell ref="X58:AF58"/>
    <mergeCell ref="B59:K59"/>
    <mergeCell ref="M59:W59"/>
    <mergeCell ref="X59:AF59"/>
    <mergeCell ref="P54:Q55"/>
    <mergeCell ref="R54:S55"/>
    <mergeCell ref="T54:U55"/>
    <mergeCell ref="V54:W55"/>
    <mergeCell ref="X54:Y55"/>
    <mergeCell ref="Z54:AA55"/>
    <mergeCell ref="D54:E55"/>
    <mergeCell ref="F54:G55"/>
    <mergeCell ref="H54:I55"/>
    <mergeCell ref="J54:K55"/>
    <mergeCell ref="L54:M55"/>
    <mergeCell ref="N54:O55"/>
    <mergeCell ref="P53:Q53"/>
    <mergeCell ref="R53:S53"/>
    <mergeCell ref="T53:U53"/>
    <mergeCell ref="V53:W53"/>
    <mergeCell ref="X53:Y53"/>
    <mergeCell ref="Z53:AA53"/>
    <mergeCell ref="A49:AG50"/>
    <mergeCell ref="A51:V51"/>
    <mergeCell ref="D52:U52"/>
    <mergeCell ref="V52:AA52"/>
    <mergeCell ref="D53:E53"/>
    <mergeCell ref="F53:G53"/>
    <mergeCell ref="H53:I53"/>
    <mergeCell ref="J53:K53"/>
    <mergeCell ref="L53:M53"/>
    <mergeCell ref="N53:O53"/>
    <mergeCell ref="B43:L43"/>
    <mergeCell ref="N43:AG43"/>
    <mergeCell ref="A44:L44"/>
    <mergeCell ref="A45:AG46"/>
    <mergeCell ref="A47:V47"/>
    <mergeCell ref="B48:Y48"/>
    <mergeCell ref="C41:T41"/>
    <mergeCell ref="U41:Y41"/>
    <mergeCell ref="Z41:AB41"/>
    <mergeCell ref="C42:T42"/>
    <mergeCell ref="U42:Y42"/>
    <mergeCell ref="Z42:AB42"/>
    <mergeCell ref="B38:L38"/>
    <mergeCell ref="N38:AG38"/>
    <mergeCell ref="B39:L39"/>
    <mergeCell ref="N39:Y39"/>
    <mergeCell ref="Z39:AA39"/>
    <mergeCell ref="C40:AF40"/>
    <mergeCell ref="A34:E34"/>
    <mergeCell ref="F34:AG34"/>
    <mergeCell ref="A35:E35"/>
    <mergeCell ref="F35:AG35"/>
    <mergeCell ref="A36:AC36"/>
    <mergeCell ref="B37:L37"/>
    <mergeCell ref="N37:AG37"/>
    <mergeCell ref="B32:H32"/>
    <mergeCell ref="J32:Q32"/>
    <mergeCell ref="R32:U32"/>
    <mergeCell ref="V32:AC32"/>
    <mergeCell ref="AD32:AG32"/>
    <mergeCell ref="A33:L33"/>
    <mergeCell ref="A26:J26"/>
    <mergeCell ref="L26:O26"/>
    <mergeCell ref="P26:AG26"/>
    <mergeCell ref="A27:AG29"/>
    <mergeCell ref="A30:Z30"/>
    <mergeCell ref="B31:H31"/>
    <mergeCell ref="J31:V31"/>
    <mergeCell ref="W31:AA31"/>
    <mergeCell ref="B20:J20"/>
    <mergeCell ref="L20:AG20"/>
    <mergeCell ref="B21:J21"/>
    <mergeCell ref="L21:AG21"/>
    <mergeCell ref="B22:J25"/>
    <mergeCell ref="L22:M22"/>
    <mergeCell ref="L23:M23"/>
    <mergeCell ref="T24:AG24"/>
    <mergeCell ref="T25:AG25"/>
    <mergeCell ref="A14:J14"/>
    <mergeCell ref="B15:J15"/>
    <mergeCell ref="L15:AG15"/>
    <mergeCell ref="B16:J19"/>
    <mergeCell ref="L16:M16"/>
    <mergeCell ref="L17:M17"/>
    <mergeCell ref="T18:AG18"/>
    <mergeCell ref="T19:AG19"/>
    <mergeCell ref="A10:E10"/>
    <mergeCell ref="F10:P10"/>
    <mergeCell ref="Q10:U10"/>
    <mergeCell ref="V10:AG10"/>
    <mergeCell ref="A11:E11"/>
    <mergeCell ref="F11:AG11"/>
    <mergeCell ref="A8:E8"/>
    <mergeCell ref="F8:AG8"/>
    <mergeCell ref="A9:E9"/>
    <mergeCell ref="F9:P9"/>
    <mergeCell ref="Q9:U9"/>
    <mergeCell ref="V9:AG9"/>
    <mergeCell ref="A7:E7"/>
    <mergeCell ref="F7:M7"/>
    <mergeCell ref="N7:Q7"/>
    <mergeCell ref="R7:U7"/>
    <mergeCell ref="X7:AB7"/>
    <mergeCell ref="AC7:AF7"/>
    <mergeCell ref="A2:AG2"/>
    <mergeCell ref="A4:E4"/>
    <mergeCell ref="F4:AG4"/>
    <mergeCell ref="A5:E5"/>
    <mergeCell ref="F5:AG5"/>
    <mergeCell ref="A6:E6"/>
    <mergeCell ref="F6:G6"/>
    <mergeCell ref="I6:Q6"/>
    <mergeCell ref="S6:AG6"/>
  </mergeCells>
  <phoneticPr fontId="6"/>
  <dataValidations count="3">
    <dataValidation type="list" allowBlank="1" showInputMessage="1" showErrorMessage="1" sqref="I99:AG99" xr:uid="{00000000-0002-0000-1000-000000000000}">
      <formula1>#REF!</formula1>
    </dataValidation>
    <dataValidation type="list" allowBlank="1" showInputMessage="1" showErrorMessage="1" sqref="N37:AG37" xr:uid="{00000000-0002-0000-1000-000001000000}">
      <formula1>$AI$38:$AI$41</formula1>
    </dataValidation>
    <dataValidation type="list" allowBlank="1" showInputMessage="1" showErrorMessage="1" sqref="S61:T61" xr:uid="{00000000-0002-0000-1000-000002000000}">
      <formula1>$AJ$71:$AJ$72</formula1>
    </dataValidation>
  </dataValidations>
  <printOptions horizontalCentered="1"/>
  <pageMargins left="0.78740157480314965" right="0.78740157480314965" top="0.59055118110236227" bottom="0.59055118110236227" header="0.39370078740157483" footer="0.39370078740157483"/>
  <pageSetup paperSize="9" fitToHeight="0" orientation="portrait" r:id="rId1"/>
  <headerFooter alignWithMargins="0"/>
  <rowBreaks count="3" manualBreakCount="3">
    <brk id="29" max="32" man="1"/>
    <brk id="56" max="32" man="1"/>
    <brk id="84" max="32"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pageSetUpPr fitToPage="1"/>
  </sheetPr>
  <dimension ref="A1:BQ114"/>
  <sheetViews>
    <sheetView showGridLines="0" showZeros="0" view="pageBreakPreview" zoomScale="85" zoomScaleNormal="100" zoomScaleSheetLayoutView="85" workbookViewId="0">
      <selection activeCell="D4" sqref="D4:AG4"/>
    </sheetView>
  </sheetViews>
  <sheetFormatPr defaultColWidth="3.125" defaultRowHeight="24.75" customHeight="1"/>
  <cols>
    <col min="1" max="9" width="3.125" style="1" customWidth="1"/>
    <col min="10" max="10" width="3.125" style="2" customWidth="1"/>
    <col min="11" max="33" width="3.125" style="1" customWidth="1"/>
    <col min="34" max="16384" width="3.125" style="1"/>
  </cols>
  <sheetData>
    <row r="1" spans="1:35" ht="25.5" customHeight="1">
      <c r="A1" s="1" t="s">
        <v>617</v>
      </c>
    </row>
    <row r="2" spans="1:35" ht="25.5" customHeight="1">
      <c r="A2" s="917" t="str">
        <f>'1-1（熱利用）'!A2</f>
        <v>事 業 計 画 書</v>
      </c>
      <c r="B2" s="917"/>
      <c r="C2" s="917"/>
      <c r="D2" s="917"/>
      <c r="E2" s="917"/>
      <c r="F2" s="917"/>
      <c r="G2" s="917"/>
      <c r="H2" s="917"/>
      <c r="I2" s="917"/>
      <c r="J2" s="917"/>
      <c r="K2" s="917"/>
      <c r="L2" s="917"/>
      <c r="M2" s="917"/>
      <c r="N2" s="917"/>
      <c r="O2" s="917"/>
      <c r="P2" s="917"/>
      <c r="Q2" s="917"/>
      <c r="R2" s="917"/>
      <c r="S2" s="917"/>
      <c r="T2" s="917"/>
      <c r="U2" s="917"/>
      <c r="V2" s="917"/>
      <c r="W2" s="917"/>
      <c r="X2" s="917"/>
      <c r="Y2" s="917"/>
      <c r="Z2" s="917"/>
      <c r="AA2" s="917"/>
      <c r="AB2" s="917"/>
      <c r="AC2" s="917"/>
      <c r="AD2" s="917"/>
      <c r="AE2" s="917"/>
      <c r="AF2" s="917"/>
      <c r="AG2" s="917"/>
    </row>
    <row r="3" spans="1:35" ht="25.5" customHeight="1" thickBot="1">
      <c r="A3" s="6" t="str">
        <f>'1-1（熱利用）'!A3</f>
        <v>１　申請者の概要</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row>
    <row r="4" spans="1:35" ht="25.5" customHeight="1">
      <c r="A4" s="836" t="str">
        <f>'1-1（熱利用）'!A4</f>
        <v>申請者名</v>
      </c>
      <c r="B4" s="837"/>
      <c r="C4" s="837"/>
      <c r="D4" s="837"/>
      <c r="E4" s="838"/>
      <c r="F4" s="1355" t="str">
        <f>'1-1（熱利用）'!F4</f>
        <v xml:space="preserve"> </v>
      </c>
      <c r="G4" s="1356"/>
      <c r="H4" s="1356"/>
      <c r="I4" s="1356"/>
      <c r="J4" s="1356"/>
      <c r="K4" s="1356"/>
      <c r="L4" s="1356"/>
      <c r="M4" s="1356"/>
      <c r="N4" s="1356"/>
      <c r="O4" s="1356"/>
      <c r="P4" s="1356"/>
      <c r="Q4" s="1356"/>
      <c r="R4" s="1356"/>
      <c r="S4" s="1356"/>
      <c r="T4" s="1356"/>
      <c r="U4" s="1356"/>
      <c r="V4" s="1356"/>
      <c r="W4" s="1356"/>
      <c r="X4" s="1356"/>
      <c r="Y4" s="1356"/>
      <c r="Z4" s="1356"/>
      <c r="AA4" s="1356"/>
      <c r="AB4" s="1356"/>
      <c r="AC4" s="1356"/>
      <c r="AD4" s="1356"/>
      <c r="AE4" s="1356"/>
      <c r="AF4" s="1356"/>
      <c r="AG4" s="1357"/>
    </row>
    <row r="5" spans="1:35" ht="25.5" customHeight="1">
      <c r="A5" s="825" t="str">
        <f>'1-1（熱利用）'!A5</f>
        <v>代表者名</v>
      </c>
      <c r="B5" s="826"/>
      <c r="C5" s="826"/>
      <c r="D5" s="826"/>
      <c r="E5" s="827"/>
      <c r="F5" s="1358" t="str">
        <f>'1-1（熱利用）'!F5</f>
        <v xml:space="preserve"> </v>
      </c>
      <c r="G5" s="1359"/>
      <c r="H5" s="1359"/>
      <c r="I5" s="1359"/>
      <c r="J5" s="1359"/>
      <c r="K5" s="1359"/>
      <c r="L5" s="1359"/>
      <c r="M5" s="1359"/>
      <c r="N5" s="1359"/>
      <c r="O5" s="1359"/>
      <c r="P5" s="1359"/>
      <c r="Q5" s="1359"/>
      <c r="R5" s="1359"/>
      <c r="S5" s="1359"/>
      <c r="T5" s="1359"/>
      <c r="U5" s="1359"/>
      <c r="V5" s="1359"/>
      <c r="W5" s="1359"/>
      <c r="X5" s="1359"/>
      <c r="Y5" s="1359"/>
      <c r="Z5" s="1359"/>
      <c r="AA5" s="1359"/>
      <c r="AB5" s="1359"/>
      <c r="AC5" s="1359"/>
      <c r="AD5" s="1359"/>
      <c r="AE5" s="1359"/>
      <c r="AF5" s="1359"/>
      <c r="AG5" s="1360"/>
    </row>
    <row r="6" spans="1:35" ht="28.5" customHeight="1">
      <c r="A6" s="825" t="str">
        <f>'1-1（熱利用）'!A6</f>
        <v>所 在 地</v>
      </c>
      <c r="B6" s="826"/>
      <c r="C6" s="826"/>
      <c r="D6" s="826"/>
      <c r="E6" s="827"/>
      <c r="F6" s="1361" t="str">
        <f>'1-1（熱利用）'!F6</f>
        <v>〒</v>
      </c>
      <c r="G6" s="826"/>
      <c r="H6" s="256">
        <f>'1-1（熱利用）'!H6</f>
        <v>0</v>
      </c>
      <c r="I6" s="1359">
        <f>'1-1（熱利用）'!I6</f>
        <v>0</v>
      </c>
      <c r="J6" s="1359"/>
      <c r="K6" s="1359"/>
      <c r="L6" s="1359"/>
      <c r="M6" s="1359"/>
      <c r="N6" s="1359"/>
      <c r="O6" s="1359"/>
      <c r="P6" s="1359"/>
      <c r="Q6" s="1359"/>
      <c r="R6" s="465">
        <f>'1-1（熱利用）'!R6</f>
        <v>0</v>
      </c>
      <c r="S6" s="1359">
        <f>'1-1（熱利用）'!S6</f>
        <v>0</v>
      </c>
      <c r="T6" s="1359"/>
      <c r="U6" s="1359"/>
      <c r="V6" s="1359"/>
      <c r="W6" s="1359"/>
      <c r="X6" s="1359"/>
      <c r="Y6" s="1359"/>
      <c r="Z6" s="1359"/>
      <c r="AA6" s="1359"/>
      <c r="AB6" s="1359"/>
      <c r="AC6" s="1359"/>
      <c r="AD6" s="1359"/>
      <c r="AE6" s="1359"/>
      <c r="AF6" s="1359"/>
      <c r="AG6" s="1360"/>
    </row>
    <row r="7" spans="1:35" ht="25.5" customHeight="1">
      <c r="A7" s="825" t="str">
        <f>'1-1（熱利用）'!A7</f>
        <v>業    種</v>
      </c>
      <c r="B7" s="826"/>
      <c r="C7" s="826"/>
      <c r="D7" s="826"/>
      <c r="E7" s="827"/>
      <c r="F7" s="1363">
        <f>'1-1（熱利用）'!F7</f>
        <v>0</v>
      </c>
      <c r="G7" s="1364"/>
      <c r="H7" s="1364"/>
      <c r="I7" s="1364"/>
      <c r="J7" s="1364"/>
      <c r="K7" s="1364"/>
      <c r="L7" s="1364"/>
      <c r="M7" s="1365"/>
      <c r="N7" s="871" t="str">
        <f>'1-1（熱利用）'!N7</f>
        <v>資本金</v>
      </c>
      <c r="O7" s="826"/>
      <c r="P7" s="826"/>
      <c r="Q7" s="827"/>
      <c r="R7" s="1366">
        <f>'1-1（熱利用）'!R7</f>
        <v>0</v>
      </c>
      <c r="S7" s="1367"/>
      <c r="T7" s="1367"/>
      <c r="U7" s="1367"/>
      <c r="V7" s="438">
        <f>'1-1（熱利用）'!V7</f>
        <v>0</v>
      </c>
      <c r="W7" s="438" t="str">
        <f>'1-1（熱利用）'!W7</f>
        <v>万円</v>
      </c>
      <c r="X7" s="1085" t="str">
        <f>'1-1（熱利用）'!X7</f>
        <v>常時使用する
従業員数</v>
      </c>
      <c r="Y7" s="1086"/>
      <c r="Z7" s="1086"/>
      <c r="AA7" s="1086"/>
      <c r="AB7" s="1087"/>
      <c r="AC7" s="1368">
        <f>'1-1（熱利用）'!AC7</f>
        <v>0</v>
      </c>
      <c r="AD7" s="1369"/>
      <c r="AE7" s="1369"/>
      <c r="AF7" s="1369"/>
      <c r="AG7" s="231" t="str">
        <f>'1-1（熱利用）'!AG7</f>
        <v>人</v>
      </c>
    </row>
    <row r="8" spans="1:35" ht="25.5" customHeight="1">
      <c r="A8" s="825" t="str">
        <f>'1-1（熱利用）'!A8</f>
        <v>事業内容</v>
      </c>
      <c r="B8" s="826"/>
      <c r="C8" s="826"/>
      <c r="D8" s="826"/>
      <c r="E8" s="827"/>
      <c r="F8" s="1358">
        <f>'1-1（熱利用）'!F8</f>
        <v>0</v>
      </c>
      <c r="G8" s="1359"/>
      <c r="H8" s="1359"/>
      <c r="I8" s="1359"/>
      <c r="J8" s="1359"/>
      <c r="K8" s="1359"/>
      <c r="L8" s="1359"/>
      <c r="M8" s="1359"/>
      <c r="N8" s="1359"/>
      <c r="O8" s="1359"/>
      <c r="P8" s="1359"/>
      <c r="Q8" s="1359"/>
      <c r="R8" s="1359"/>
      <c r="S8" s="1359"/>
      <c r="T8" s="1359"/>
      <c r="U8" s="1359"/>
      <c r="V8" s="1359"/>
      <c r="W8" s="1359"/>
      <c r="X8" s="1359"/>
      <c r="Y8" s="1359"/>
      <c r="Z8" s="1359"/>
      <c r="AA8" s="1359"/>
      <c r="AB8" s="1359"/>
      <c r="AC8" s="1359"/>
      <c r="AD8" s="1359"/>
      <c r="AE8" s="1359"/>
      <c r="AF8" s="1359"/>
      <c r="AG8" s="1360"/>
    </row>
    <row r="9" spans="1:35" ht="25.5" customHeight="1">
      <c r="A9" s="897" t="str">
        <f>'1-1（熱利用）'!A9</f>
        <v>申請担当部署</v>
      </c>
      <c r="B9" s="826"/>
      <c r="C9" s="826"/>
      <c r="D9" s="826"/>
      <c r="E9" s="827"/>
      <c r="F9" s="1358">
        <f>'1-1（熱利用）'!F9</f>
        <v>0</v>
      </c>
      <c r="G9" s="1359"/>
      <c r="H9" s="1359"/>
      <c r="I9" s="1359"/>
      <c r="J9" s="1359"/>
      <c r="K9" s="1359"/>
      <c r="L9" s="1359"/>
      <c r="M9" s="1359"/>
      <c r="N9" s="1359"/>
      <c r="O9" s="1359"/>
      <c r="P9" s="1362"/>
      <c r="Q9" s="871" t="str">
        <f>'1-1（熱利用）'!Q9</f>
        <v>申請担当者名</v>
      </c>
      <c r="R9" s="826"/>
      <c r="S9" s="826"/>
      <c r="T9" s="826"/>
      <c r="U9" s="827"/>
      <c r="V9" s="1358">
        <f>'1-1（熱利用）'!V9</f>
        <v>0</v>
      </c>
      <c r="W9" s="1359"/>
      <c r="X9" s="1359"/>
      <c r="Y9" s="1359"/>
      <c r="Z9" s="1359"/>
      <c r="AA9" s="1359"/>
      <c r="AB9" s="1359"/>
      <c r="AC9" s="1359"/>
      <c r="AD9" s="1359"/>
      <c r="AE9" s="1359"/>
      <c r="AF9" s="1359"/>
      <c r="AG9" s="1360"/>
    </row>
    <row r="10" spans="1:35" ht="25.5" customHeight="1">
      <c r="A10" s="825" t="str">
        <f>'1-1（熱利用）'!A10</f>
        <v>電話番号</v>
      </c>
      <c r="B10" s="826"/>
      <c r="C10" s="826"/>
      <c r="D10" s="826"/>
      <c r="E10" s="827"/>
      <c r="F10" s="1358">
        <f>'1-1（熱利用）'!F10</f>
        <v>0</v>
      </c>
      <c r="G10" s="1359"/>
      <c r="H10" s="1359"/>
      <c r="I10" s="1359"/>
      <c r="J10" s="1359"/>
      <c r="K10" s="1359"/>
      <c r="L10" s="1359"/>
      <c r="M10" s="1359"/>
      <c r="N10" s="1359"/>
      <c r="O10" s="1359"/>
      <c r="P10" s="1362"/>
      <c r="Q10" s="871" t="str">
        <f>'1-1（熱利用）'!Q10</f>
        <v>ﾒｰﾙｱﾄﾞﾚｽ</v>
      </c>
      <c r="R10" s="826"/>
      <c r="S10" s="826"/>
      <c r="T10" s="826"/>
      <c r="U10" s="827"/>
      <c r="V10" s="1358">
        <f>'1-1（熱利用）'!V10</f>
        <v>0</v>
      </c>
      <c r="W10" s="1359"/>
      <c r="X10" s="1359"/>
      <c r="Y10" s="1359"/>
      <c r="Z10" s="1359"/>
      <c r="AA10" s="1359"/>
      <c r="AB10" s="1359"/>
      <c r="AC10" s="1359"/>
      <c r="AD10" s="1359"/>
      <c r="AE10" s="1359"/>
      <c r="AF10" s="1359"/>
      <c r="AG10" s="1360"/>
    </row>
    <row r="11" spans="1:35" ht="25.5" customHeight="1" thickBot="1">
      <c r="A11" s="781" t="e">
        <f>'1-1（熱利用）'!#REF!</f>
        <v>#REF!</v>
      </c>
      <c r="B11" s="782"/>
      <c r="C11" s="782"/>
      <c r="D11" s="782"/>
      <c r="E11" s="783"/>
      <c r="F11" s="1380" t="e">
        <f>'1-1（熱利用）'!#REF!</f>
        <v>#REF!</v>
      </c>
      <c r="G11" s="1381"/>
      <c r="H11" s="1381"/>
      <c r="I11" s="1381"/>
      <c r="J11" s="1381"/>
      <c r="K11" s="1381"/>
      <c r="L11" s="1381"/>
      <c r="M11" s="1381"/>
      <c r="N11" s="1381"/>
      <c r="O11" s="1381"/>
      <c r="P11" s="1381"/>
      <c r="Q11" s="1381"/>
      <c r="R11" s="1381"/>
      <c r="S11" s="1381"/>
      <c r="T11" s="1381"/>
      <c r="U11" s="1381"/>
      <c r="V11" s="1381"/>
      <c r="W11" s="1381"/>
      <c r="X11" s="1381"/>
      <c r="Y11" s="1381"/>
      <c r="Z11" s="1381"/>
      <c r="AA11" s="1381"/>
      <c r="AB11" s="1381"/>
      <c r="AC11" s="1381"/>
      <c r="AD11" s="1381"/>
      <c r="AE11" s="1381"/>
      <c r="AF11" s="1381"/>
      <c r="AG11" s="1382"/>
    </row>
    <row r="12" spans="1:35" ht="25.5" customHeight="1">
      <c r="A12" s="325">
        <f>'1-1（熱利用）'!A12</f>
        <v>0</v>
      </c>
      <c r="B12" s="1">
        <f>'1-1（熱利用）'!B12</f>
        <v>0</v>
      </c>
      <c r="C12" s="1">
        <f>'1-1（熱利用）'!C12</f>
        <v>0</v>
      </c>
      <c r="D12" s="1">
        <f>'1-1（熱利用）'!D12</f>
        <v>0</v>
      </c>
      <c r="E12" s="1">
        <f>'1-1（熱利用）'!E12</f>
        <v>0</v>
      </c>
      <c r="F12" s="1">
        <f>'1-1（熱利用）'!F12</f>
        <v>0</v>
      </c>
      <c r="G12" s="1">
        <f>'1-1（熱利用）'!G12</f>
        <v>0</v>
      </c>
      <c r="H12" s="1">
        <f>'1-1（熱利用）'!H12</f>
        <v>0</v>
      </c>
      <c r="I12" s="1">
        <f>'1-1（熱利用）'!I12</f>
        <v>0</v>
      </c>
      <c r="J12" s="9">
        <f>'1-1（熱利用）'!J12</f>
        <v>0</v>
      </c>
      <c r="K12" s="1">
        <f>'1-1（熱利用）'!K12</f>
        <v>0</v>
      </c>
      <c r="L12" s="1">
        <f>'1-1（熱利用）'!L12</f>
        <v>0</v>
      </c>
      <c r="M12" s="1">
        <f>'1-1（熱利用）'!M12</f>
        <v>0</v>
      </c>
      <c r="N12" s="1">
        <f>'1-1（熱利用）'!N12</f>
        <v>0</v>
      </c>
      <c r="O12" s="1">
        <f>'1-1（熱利用）'!O12</f>
        <v>0</v>
      </c>
      <c r="P12" s="1">
        <f>'1-1（熱利用）'!P12</f>
        <v>0</v>
      </c>
      <c r="Q12" s="1">
        <f>'1-1（熱利用）'!Q12</f>
        <v>0</v>
      </c>
      <c r="R12" s="1">
        <f>'1-1（熱利用）'!R12</f>
        <v>0</v>
      </c>
      <c r="S12" s="1">
        <f>'1-1（熱利用）'!S12</f>
        <v>0</v>
      </c>
      <c r="T12" s="1">
        <f>'1-1（熱利用）'!T12</f>
        <v>0</v>
      </c>
      <c r="U12" s="1">
        <f>'1-1（熱利用）'!U12</f>
        <v>0</v>
      </c>
      <c r="V12" s="22">
        <f>'1-1（熱利用）'!V12</f>
        <v>0</v>
      </c>
      <c r="W12" s="22">
        <f>'1-1（熱利用）'!W12</f>
        <v>0</v>
      </c>
      <c r="X12" s="22">
        <f>'1-1（熱利用）'!X12</f>
        <v>0</v>
      </c>
      <c r="Y12" s="22">
        <f>'1-1（熱利用）'!Y12</f>
        <v>0</v>
      </c>
      <c r="Z12" s="22">
        <f>'1-1（熱利用）'!Z12</f>
        <v>0</v>
      </c>
      <c r="AA12" s="22">
        <f>'1-1（熱利用）'!AA12</f>
        <v>0</v>
      </c>
      <c r="AB12" s="22">
        <f>'1-1（熱利用）'!AB12</f>
        <v>0</v>
      </c>
      <c r="AC12" s="22">
        <f>'1-1（熱利用）'!AC12</f>
        <v>0</v>
      </c>
      <c r="AD12" s="22">
        <f>'1-1（熱利用）'!AD12</f>
        <v>0</v>
      </c>
      <c r="AE12" s="22">
        <f>'1-1（熱利用）'!AE12</f>
        <v>0</v>
      </c>
      <c r="AF12" s="22">
        <f>'1-1（熱利用）'!AF12</f>
        <v>0</v>
      </c>
      <c r="AG12" s="324">
        <f>'1-1（熱利用）'!AG12</f>
        <v>0</v>
      </c>
    </row>
    <row r="13" spans="1:35" ht="25.5" customHeight="1" thickBot="1">
      <c r="A13" s="325" t="str">
        <f>'1-1（熱利用）'!A13</f>
        <v>２　事業内容等</v>
      </c>
      <c r="J13" s="437"/>
      <c r="V13" s="22"/>
      <c r="W13" s="22"/>
      <c r="X13" s="22"/>
      <c r="Y13" s="22"/>
      <c r="Z13" s="22"/>
      <c r="AA13" s="22"/>
      <c r="AB13" s="22"/>
      <c r="AC13" s="22"/>
      <c r="AD13" s="22"/>
      <c r="AE13" s="22"/>
      <c r="AF13" s="22"/>
      <c r="AG13" s="324"/>
    </row>
    <row r="14" spans="1:35" ht="25.5" customHeight="1">
      <c r="A14" s="956" t="str">
        <f>'1-1（熱利用）'!A14</f>
        <v>（１）事業の実施場所</v>
      </c>
      <c r="B14" s="957"/>
      <c r="C14" s="957"/>
      <c r="D14" s="957"/>
      <c r="E14" s="957"/>
      <c r="F14" s="957"/>
      <c r="G14" s="957"/>
      <c r="H14" s="957"/>
      <c r="I14" s="957"/>
      <c r="J14" s="957"/>
      <c r="K14" s="331">
        <f>'1-1（熱利用）'!K14</f>
        <v>0</v>
      </c>
      <c r="L14" s="331">
        <f>'1-1（熱利用）'!L14</f>
        <v>0</v>
      </c>
      <c r="M14" s="331">
        <f>'1-1（熱利用）'!M14</f>
        <v>0</v>
      </c>
      <c r="N14" s="331">
        <f>'1-1（熱利用）'!N14</f>
        <v>0</v>
      </c>
      <c r="O14" s="331">
        <f>'1-1（熱利用）'!O14</f>
        <v>0</v>
      </c>
      <c r="P14" s="331">
        <f>'1-1（熱利用）'!P14</f>
        <v>0</v>
      </c>
      <c r="Q14" s="331">
        <f>'1-1（熱利用）'!Q14</f>
        <v>0</v>
      </c>
      <c r="R14" s="331">
        <f>'1-1（熱利用）'!R14</f>
        <v>0</v>
      </c>
      <c r="S14" s="331">
        <f>'1-1（熱利用）'!S14</f>
        <v>0</v>
      </c>
      <c r="T14" s="331">
        <f>'1-1（熱利用）'!T14</f>
        <v>0</v>
      </c>
      <c r="U14" s="331">
        <f>'1-1（熱利用）'!U14</f>
        <v>0</v>
      </c>
      <c r="V14" s="436">
        <f>'1-1（熱利用）'!V14</f>
        <v>0</v>
      </c>
      <c r="W14" s="436">
        <f>'1-1（熱利用）'!W14</f>
        <v>0</v>
      </c>
      <c r="X14" s="436">
        <f>'1-1（熱利用）'!X14</f>
        <v>0</v>
      </c>
      <c r="Y14" s="436">
        <f>'1-1（熱利用）'!Y14</f>
        <v>0</v>
      </c>
      <c r="Z14" s="436">
        <f>'1-1（熱利用）'!Z14</f>
        <v>0</v>
      </c>
      <c r="AA14" s="436">
        <f>'1-1（熱利用）'!AA14</f>
        <v>0</v>
      </c>
      <c r="AB14" s="436">
        <f>'1-1（熱利用）'!AB14</f>
        <v>0</v>
      </c>
      <c r="AC14" s="436">
        <f>'1-1（熱利用）'!AC14</f>
        <v>0</v>
      </c>
      <c r="AD14" s="436">
        <f>'1-1（熱利用）'!AD14</f>
        <v>0</v>
      </c>
      <c r="AE14" s="436">
        <f>'1-1（熱利用）'!AE14</f>
        <v>0</v>
      </c>
      <c r="AF14" s="436">
        <f>'1-1（熱利用）'!AF14</f>
        <v>0</v>
      </c>
      <c r="AG14" s="435">
        <f>'1-1（熱利用）'!AG14</f>
        <v>0</v>
      </c>
    </row>
    <row r="15" spans="1:35" ht="25.5" customHeight="1">
      <c r="A15" s="240">
        <f>'1-1（熱利用）'!A15</f>
        <v>0</v>
      </c>
      <c r="B15" s="884" t="str">
        <f>'1-1（熱利用）'!B15</f>
        <v>所在地</v>
      </c>
      <c r="C15" s="884"/>
      <c r="D15" s="884"/>
      <c r="E15" s="884"/>
      <c r="F15" s="884"/>
      <c r="G15" s="884"/>
      <c r="H15" s="884"/>
      <c r="I15" s="884"/>
      <c r="J15" s="884"/>
      <c r="K15" s="241">
        <f>'1-1（熱利用）'!K15</f>
        <v>0</v>
      </c>
      <c r="L15" s="1358" t="str">
        <f>'1-1（熱利用）'!L15</f>
        <v>〒</v>
      </c>
      <c r="M15" s="1359"/>
      <c r="N15" s="1359"/>
      <c r="O15" s="1359"/>
      <c r="P15" s="1359"/>
      <c r="Q15" s="1359"/>
      <c r="R15" s="1359"/>
      <c r="S15" s="1359"/>
      <c r="T15" s="1359"/>
      <c r="U15" s="1359"/>
      <c r="V15" s="1359"/>
      <c r="W15" s="1359"/>
      <c r="X15" s="1359"/>
      <c r="Y15" s="1359"/>
      <c r="Z15" s="1359"/>
      <c r="AA15" s="1359"/>
      <c r="AB15" s="1359"/>
      <c r="AC15" s="1359"/>
      <c r="AD15" s="1359"/>
      <c r="AE15" s="1359"/>
      <c r="AF15" s="1359"/>
      <c r="AG15" s="1360"/>
    </row>
    <row r="16" spans="1:35" ht="25.5" customHeight="1">
      <c r="A16" s="325">
        <f>'1-1（熱利用）'!A16</f>
        <v>0</v>
      </c>
      <c r="B16" s="1056" t="str">
        <f>'1-1（熱利用）'!B16</f>
        <v>土地所有者</v>
      </c>
      <c r="C16" s="1056"/>
      <c r="D16" s="1056"/>
      <c r="E16" s="1056"/>
      <c r="F16" s="1056"/>
      <c r="G16" s="1056"/>
      <c r="H16" s="1056"/>
      <c r="I16" s="1056"/>
      <c r="J16" s="1056"/>
      <c r="K16" s="434">
        <f>'1-1（熱利用）'!K16</f>
        <v>0</v>
      </c>
      <c r="L16" s="1370" t="str">
        <f>'1-1（熱利用）'!L16</f>
        <v>□</v>
      </c>
      <c r="M16" s="1371"/>
      <c r="N16" s="433" t="str">
        <f>'1-1（熱利用）'!N16</f>
        <v>申請者と土地所有者が同一</v>
      </c>
      <c r="O16" s="433"/>
      <c r="P16" s="256"/>
      <c r="Q16" s="256"/>
      <c r="R16" s="256"/>
      <c r="S16" s="256"/>
      <c r="T16" s="256"/>
      <c r="U16" s="256"/>
      <c r="V16" s="370"/>
      <c r="W16" s="370"/>
      <c r="X16" s="370"/>
      <c r="Y16" s="370"/>
      <c r="Z16" s="370"/>
      <c r="AA16" s="370"/>
      <c r="AB16" s="370"/>
      <c r="AC16" s="370"/>
      <c r="AD16" s="432"/>
      <c r="AE16" s="256"/>
      <c r="AF16" s="432"/>
      <c r="AG16" s="431"/>
      <c r="AI16" s="1" t="s">
        <v>438</v>
      </c>
    </row>
    <row r="17" spans="1:35" ht="25.5" customHeight="1">
      <c r="A17" s="380">
        <f>'1-1（熱利用）'!A17</f>
        <v>0</v>
      </c>
      <c r="B17" s="1012"/>
      <c r="C17" s="1012"/>
      <c r="D17" s="1012"/>
      <c r="E17" s="1012"/>
      <c r="F17" s="1012"/>
      <c r="G17" s="1012"/>
      <c r="H17" s="1012"/>
      <c r="I17" s="1012"/>
      <c r="J17" s="1012"/>
      <c r="K17" s="428">
        <f>'1-1（熱利用）'!K17</f>
        <v>0</v>
      </c>
      <c r="L17" s="1372" t="str">
        <f>'1-1（熱利用）'!L17</f>
        <v>□</v>
      </c>
      <c r="M17" s="1373"/>
      <c r="N17" s="430" t="str">
        <f>'1-1（熱利用）'!N17</f>
        <v>申請者と土地所有者が異なる（次の土地所有者の同意あり）</v>
      </c>
      <c r="O17" s="430"/>
      <c r="P17" s="430"/>
      <c r="Q17" s="430"/>
      <c r="R17" s="430"/>
      <c r="S17" s="430"/>
      <c r="T17" s="430"/>
      <c r="U17" s="430"/>
      <c r="V17" s="430"/>
      <c r="W17" s="430"/>
      <c r="X17" s="430"/>
      <c r="Y17" s="430"/>
      <c r="Z17" s="430"/>
      <c r="AA17" s="430"/>
      <c r="AB17" s="429"/>
      <c r="AC17" s="429"/>
      <c r="AD17" s="429"/>
      <c r="AE17" s="430"/>
      <c r="AF17" s="429"/>
      <c r="AG17" s="419"/>
    </row>
    <row r="18" spans="1:35" ht="25.5" customHeight="1">
      <c r="A18" s="380">
        <f>'1-1（熱利用）'!A18</f>
        <v>0</v>
      </c>
      <c r="B18" s="1012"/>
      <c r="C18" s="1012"/>
      <c r="D18" s="1012"/>
      <c r="E18" s="1012"/>
      <c r="F18" s="1012"/>
      <c r="G18" s="1012"/>
      <c r="H18" s="1012"/>
      <c r="I18" s="1012"/>
      <c r="J18" s="1012"/>
      <c r="K18" s="428">
        <f>'1-1（熱利用）'!K18</f>
        <v>0</v>
      </c>
      <c r="L18" s="427">
        <f>'1-1（熱利用）'!L18</f>
        <v>0</v>
      </c>
      <c r="M18" s="426" t="str">
        <f>'1-1（熱利用）'!M18</f>
        <v>土地所有者の氏名</v>
      </c>
      <c r="N18" s="425"/>
      <c r="O18" s="425"/>
      <c r="P18" s="425"/>
      <c r="Q18" s="425"/>
      <c r="R18" s="425"/>
      <c r="S18" s="424"/>
      <c r="T18" s="1374">
        <f>'1-1（熱利用）'!T18</f>
        <v>0</v>
      </c>
      <c r="U18" s="1375"/>
      <c r="V18" s="1375"/>
      <c r="W18" s="1375"/>
      <c r="X18" s="1375"/>
      <c r="Y18" s="1375"/>
      <c r="Z18" s="1375"/>
      <c r="AA18" s="1375"/>
      <c r="AB18" s="1375"/>
      <c r="AC18" s="1375"/>
      <c r="AD18" s="1375"/>
      <c r="AE18" s="1375"/>
      <c r="AF18" s="1375"/>
      <c r="AG18" s="1376"/>
    </row>
    <row r="19" spans="1:35" ht="25.5" customHeight="1">
      <c r="A19" s="415">
        <f>'1-1（熱利用）'!A19</f>
        <v>0</v>
      </c>
      <c r="B19" s="1057"/>
      <c r="C19" s="1057"/>
      <c r="D19" s="1057"/>
      <c r="E19" s="1057"/>
      <c r="F19" s="1057"/>
      <c r="G19" s="1057"/>
      <c r="H19" s="1057"/>
      <c r="I19" s="1057"/>
      <c r="J19" s="1057"/>
      <c r="K19" s="423">
        <f>'1-1（熱利用）'!K19</f>
        <v>0</v>
      </c>
      <c r="L19" s="7">
        <f>'1-1（熱利用）'!L19</f>
        <v>0</v>
      </c>
      <c r="M19" s="422" t="str">
        <f>'1-1（熱利用）'!M19</f>
        <v>土地所有者の住所</v>
      </c>
      <c r="N19" s="8"/>
      <c r="O19" s="8"/>
      <c r="P19" s="8"/>
      <c r="Q19" s="8"/>
      <c r="R19" s="8"/>
      <c r="S19" s="421"/>
      <c r="T19" s="1377">
        <f>'1-1（熱利用）'!T19</f>
        <v>0</v>
      </c>
      <c r="U19" s="1378"/>
      <c r="V19" s="1378"/>
      <c r="W19" s="1378"/>
      <c r="X19" s="1378"/>
      <c r="Y19" s="1378"/>
      <c r="Z19" s="1378"/>
      <c r="AA19" s="1378"/>
      <c r="AB19" s="1378"/>
      <c r="AC19" s="1378"/>
      <c r="AD19" s="1378"/>
      <c r="AE19" s="1378"/>
      <c r="AF19" s="1378"/>
      <c r="AG19" s="1379"/>
    </row>
    <row r="20" spans="1:35" ht="25.5" customHeight="1">
      <c r="A20" s="321">
        <f>'1-1（熱利用）'!A20</f>
        <v>0</v>
      </c>
      <c r="B20" s="1025" t="str">
        <f>'1-1（熱利用）'!B20</f>
        <v>地目と区画指定状況</v>
      </c>
      <c r="C20" s="1025"/>
      <c r="D20" s="1025"/>
      <c r="E20" s="1025"/>
      <c r="F20" s="1025"/>
      <c r="G20" s="1025"/>
      <c r="H20" s="1025"/>
      <c r="I20" s="1025"/>
      <c r="J20" s="1025"/>
      <c r="K20" s="322">
        <f>'1-1（熱利用）'!K20</f>
        <v>0</v>
      </c>
      <c r="L20" s="1358">
        <f>'1-1（熱利用）'!L20</f>
        <v>0</v>
      </c>
      <c r="M20" s="1359"/>
      <c r="N20" s="1359"/>
      <c r="O20" s="1359"/>
      <c r="P20" s="1359"/>
      <c r="Q20" s="1359"/>
      <c r="R20" s="1359"/>
      <c r="S20" s="1359"/>
      <c r="T20" s="1359"/>
      <c r="U20" s="1359"/>
      <c r="V20" s="1359"/>
      <c r="W20" s="1359"/>
      <c r="X20" s="1359"/>
      <c r="Y20" s="1359"/>
      <c r="Z20" s="1359"/>
      <c r="AA20" s="1359"/>
      <c r="AB20" s="1359"/>
      <c r="AC20" s="1359"/>
      <c r="AD20" s="1359"/>
      <c r="AE20" s="1359"/>
      <c r="AF20" s="1359"/>
      <c r="AG20" s="1360"/>
    </row>
    <row r="21" spans="1:35" ht="25.5" customHeight="1">
      <c r="A21" s="321">
        <f>'1-1（熱利用）'!A21</f>
        <v>0</v>
      </c>
      <c r="B21" s="1025" t="str">
        <f>'1-1（熱利用）'!B21</f>
        <v>施設の名称</v>
      </c>
      <c r="C21" s="1025"/>
      <c r="D21" s="1025"/>
      <c r="E21" s="1025"/>
      <c r="F21" s="1025"/>
      <c r="G21" s="1025"/>
      <c r="H21" s="1025"/>
      <c r="I21" s="1025"/>
      <c r="J21" s="1025"/>
      <c r="K21" s="241">
        <f>'1-1（熱利用）'!K21</f>
        <v>0</v>
      </c>
      <c r="L21" s="1358">
        <f>'1-1（熱利用）'!L21</f>
        <v>0</v>
      </c>
      <c r="M21" s="1359"/>
      <c r="N21" s="1359"/>
      <c r="O21" s="1359"/>
      <c r="P21" s="1359"/>
      <c r="Q21" s="1359"/>
      <c r="R21" s="1359"/>
      <c r="S21" s="1359"/>
      <c r="T21" s="1359"/>
      <c r="U21" s="1359"/>
      <c r="V21" s="1359"/>
      <c r="W21" s="1359"/>
      <c r="X21" s="1359"/>
      <c r="Y21" s="1359"/>
      <c r="Z21" s="1359"/>
      <c r="AA21" s="1359"/>
      <c r="AB21" s="1359"/>
      <c r="AC21" s="1359"/>
      <c r="AD21" s="1359"/>
      <c r="AE21" s="1359"/>
      <c r="AF21" s="1359"/>
      <c r="AG21" s="1360"/>
    </row>
    <row r="22" spans="1:35" ht="25.5" customHeight="1">
      <c r="A22" s="325">
        <f>'1-1（熱利用）'!A22</f>
        <v>0</v>
      </c>
      <c r="B22" s="1056" t="str">
        <f>'1-1（熱利用）'!B22</f>
        <v>施設所有者</v>
      </c>
      <c r="C22" s="1056"/>
      <c r="D22" s="1056"/>
      <c r="E22" s="1056"/>
      <c r="F22" s="1056"/>
      <c r="G22" s="1056"/>
      <c r="H22" s="1056"/>
      <c r="I22" s="1056"/>
      <c r="J22" s="1056"/>
      <c r="K22" s="434">
        <f>'1-1（熱利用）'!K22</f>
        <v>0</v>
      </c>
      <c r="L22" s="1370" t="str">
        <f>'1-1（熱利用）'!L22</f>
        <v>□</v>
      </c>
      <c r="M22" s="1371"/>
      <c r="N22" s="433" t="str">
        <f>'1-1（熱利用）'!N22</f>
        <v>申請者と施設所有者が同一</v>
      </c>
      <c r="O22" s="433"/>
      <c r="P22" s="256"/>
      <c r="Q22" s="256"/>
      <c r="R22" s="256"/>
      <c r="S22" s="256"/>
      <c r="T22" s="256"/>
      <c r="U22" s="256"/>
      <c r="V22" s="370"/>
      <c r="W22" s="370"/>
      <c r="X22" s="370"/>
      <c r="Y22" s="370"/>
      <c r="Z22" s="370"/>
      <c r="AA22" s="370"/>
      <c r="AB22" s="370"/>
      <c r="AC22" s="370"/>
      <c r="AD22" s="432"/>
      <c r="AE22" s="256"/>
      <c r="AF22" s="432"/>
      <c r="AG22" s="431"/>
    </row>
    <row r="23" spans="1:35" ht="25.5" customHeight="1">
      <c r="A23" s="380">
        <f>'1-1（熱利用）'!A23</f>
        <v>0</v>
      </c>
      <c r="B23" s="1012"/>
      <c r="C23" s="1012"/>
      <c r="D23" s="1012"/>
      <c r="E23" s="1012"/>
      <c r="F23" s="1012"/>
      <c r="G23" s="1012"/>
      <c r="H23" s="1012"/>
      <c r="I23" s="1012"/>
      <c r="J23" s="1012"/>
      <c r="K23" s="428">
        <f>'1-1（熱利用）'!K23</f>
        <v>0</v>
      </c>
      <c r="L23" s="1372" t="str">
        <f>'1-1（熱利用）'!L23</f>
        <v>□</v>
      </c>
      <c r="M23" s="1373"/>
      <c r="N23" s="430" t="str">
        <f>'1-1（熱利用）'!N23</f>
        <v>申請者と施設所有者が異なる（次の施設所有者の同意あり）</v>
      </c>
      <c r="O23" s="430"/>
      <c r="P23" s="430"/>
      <c r="Q23" s="430"/>
      <c r="R23" s="430"/>
      <c r="S23" s="430"/>
      <c r="T23" s="430"/>
      <c r="U23" s="430"/>
      <c r="V23" s="430"/>
      <c r="W23" s="430"/>
      <c r="X23" s="430"/>
      <c r="Y23" s="430"/>
      <c r="Z23" s="430"/>
      <c r="AA23" s="430"/>
      <c r="AB23" s="429"/>
      <c r="AC23" s="429"/>
      <c r="AD23" s="429"/>
      <c r="AE23" s="430"/>
      <c r="AF23" s="429"/>
      <c r="AG23" s="419"/>
    </row>
    <row r="24" spans="1:35" ht="25.5" customHeight="1">
      <c r="A24" s="380">
        <f>'1-1（熱利用）'!A24</f>
        <v>0</v>
      </c>
      <c r="B24" s="1012"/>
      <c r="C24" s="1012"/>
      <c r="D24" s="1012"/>
      <c r="E24" s="1012"/>
      <c r="F24" s="1012"/>
      <c r="G24" s="1012"/>
      <c r="H24" s="1012"/>
      <c r="I24" s="1012"/>
      <c r="J24" s="1012"/>
      <c r="K24" s="428">
        <f>'1-1（熱利用）'!K24</f>
        <v>0</v>
      </c>
      <c r="L24" s="427">
        <f>'1-1（熱利用）'!L24</f>
        <v>0</v>
      </c>
      <c r="M24" s="426" t="str">
        <f>'1-1（熱利用）'!M24</f>
        <v>施設所有者の氏名</v>
      </c>
      <c r="N24" s="425"/>
      <c r="O24" s="425"/>
      <c r="P24" s="425"/>
      <c r="Q24" s="425"/>
      <c r="R24" s="425"/>
      <c r="S24" s="424"/>
      <c r="T24" s="1374">
        <f>'1-1（熱利用）'!T24</f>
        <v>0</v>
      </c>
      <c r="U24" s="1375"/>
      <c r="V24" s="1375"/>
      <c r="W24" s="1375"/>
      <c r="X24" s="1375"/>
      <c r="Y24" s="1375"/>
      <c r="Z24" s="1375"/>
      <c r="AA24" s="1375"/>
      <c r="AB24" s="1375"/>
      <c r="AC24" s="1375"/>
      <c r="AD24" s="1375"/>
      <c r="AE24" s="1375"/>
      <c r="AF24" s="1375"/>
      <c r="AG24" s="1376"/>
    </row>
    <row r="25" spans="1:35" ht="25.5" customHeight="1" thickBot="1">
      <c r="A25" s="415">
        <f>'1-1（熱利用）'!A25</f>
        <v>0</v>
      </c>
      <c r="B25" s="1057"/>
      <c r="C25" s="1057"/>
      <c r="D25" s="1057"/>
      <c r="E25" s="1057"/>
      <c r="F25" s="1057"/>
      <c r="G25" s="1057"/>
      <c r="H25" s="1057"/>
      <c r="I25" s="1057"/>
      <c r="J25" s="1057"/>
      <c r="K25" s="423">
        <f>'1-1（熱利用）'!K25</f>
        <v>0</v>
      </c>
      <c r="L25" s="7">
        <f>'1-1（熱利用）'!L25</f>
        <v>0</v>
      </c>
      <c r="M25" s="422" t="str">
        <f>'1-1（熱利用）'!M25</f>
        <v>施設所有者の住所</v>
      </c>
      <c r="N25" s="8"/>
      <c r="O25" s="8"/>
      <c r="P25" s="8"/>
      <c r="Q25" s="8"/>
      <c r="R25" s="8"/>
      <c r="S25" s="421"/>
      <c r="T25" s="1377">
        <f>'1-1（熱利用）'!T25</f>
        <v>0</v>
      </c>
      <c r="U25" s="1378"/>
      <c r="V25" s="1378"/>
      <c r="W25" s="1378"/>
      <c r="X25" s="1378"/>
      <c r="Y25" s="1378"/>
      <c r="Z25" s="1378"/>
      <c r="AA25" s="1378"/>
      <c r="AB25" s="1378"/>
      <c r="AC25" s="1378"/>
      <c r="AD25" s="1378"/>
      <c r="AE25" s="1378"/>
      <c r="AF25" s="1378"/>
      <c r="AG25" s="1379"/>
    </row>
    <row r="26" spans="1:35" ht="25.5" customHeight="1">
      <c r="A26" s="956" t="str">
        <f>'1-1（熱利用）'!A26</f>
        <v>（２）事業実施内容</v>
      </c>
      <c r="B26" s="957"/>
      <c r="C26" s="957"/>
      <c r="D26" s="957"/>
      <c r="E26" s="957"/>
      <c r="F26" s="957"/>
      <c r="G26" s="957"/>
      <c r="H26" s="957"/>
      <c r="I26" s="957"/>
      <c r="J26" s="957"/>
      <c r="K26" s="420">
        <f>'1-1（熱利用）'!K26</f>
        <v>0</v>
      </c>
      <c r="L26" s="851" t="str">
        <f>'1-1（熱利用）'!L26</f>
        <v>事業期間</v>
      </c>
      <c r="M26" s="849"/>
      <c r="N26" s="849"/>
      <c r="O26" s="850"/>
      <c r="P26" s="1384" t="str">
        <f>'1-1（熱利用）'!P26</f>
        <v>年　　月　　日　～　　　年　　月　　日</v>
      </c>
      <c r="Q26" s="1384"/>
      <c r="R26" s="1384"/>
      <c r="S26" s="1384"/>
      <c r="T26" s="1384"/>
      <c r="U26" s="1384"/>
      <c r="V26" s="1384"/>
      <c r="W26" s="1384"/>
      <c r="X26" s="1384"/>
      <c r="Y26" s="1384"/>
      <c r="Z26" s="1384"/>
      <c r="AA26" s="1384"/>
      <c r="AB26" s="1384"/>
      <c r="AC26" s="1384"/>
      <c r="AD26" s="1384"/>
      <c r="AE26" s="1384"/>
      <c r="AF26" s="1384"/>
      <c r="AG26" s="1385"/>
      <c r="AI26" s="369" t="s">
        <v>424</v>
      </c>
    </row>
    <row r="27" spans="1:35" ht="25.5" customHeight="1">
      <c r="A27" s="1386">
        <f>'1-1（熱利用）'!A27</f>
        <v>0</v>
      </c>
      <c r="B27" s="1387"/>
      <c r="C27" s="1387"/>
      <c r="D27" s="1387"/>
      <c r="E27" s="1387"/>
      <c r="F27" s="1387"/>
      <c r="G27" s="1387"/>
      <c r="H27" s="1387"/>
      <c r="I27" s="1387"/>
      <c r="J27" s="1387"/>
      <c r="K27" s="1387"/>
      <c r="L27" s="1387"/>
      <c r="M27" s="1387"/>
      <c r="N27" s="1387"/>
      <c r="O27" s="1387"/>
      <c r="P27" s="1387"/>
      <c r="Q27" s="1387"/>
      <c r="R27" s="1387"/>
      <c r="S27" s="1387"/>
      <c r="T27" s="1387"/>
      <c r="U27" s="1387"/>
      <c r="V27" s="1387"/>
      <c r="W27" s="1387"/>
      <c r="X27" s="1387"/>
      <c r="Y27" s="1387"/>
      <c r="Z27" s="1387"/>
      <c r="AA27" s="1387"/>
      <c r="AB27" s="1387"/>
      <c r="AC27" s="1387"/>
      <c r="AD27" s="1387"/>
      <c r="AE27" s="1387"/>
      <c r="AF27" s="1387"/>
      <c r="AG27" s="1388"/>
    </row>
    <row r="28" spans="1:35" ht="25.5" customHeight="1">
      <c r="A28" s="1389"/>
      <c r="B28" s="1390"/>
      <c r="C28" s="1390"/>
      <c r="D28" s="1390"/>
      <c r="E28" s="1390"/>
      <c r="F28" s="1390"/>
      <c r="G28" s="1390"/>
      <c r="H28" s="1390"/>
      <c r="I28" s="1390"/>
      <c r="J28" s="1390"/>
      <c r="K28" s="1390"/>
      <c r="L28" s="1390"/>
      <c r="M28" s="1390"/>
      <c r="N28" s="1390"/>
      <c r="O28" s="1390"/>
      <c r="P28" s="1390"/>
      <c r="Q28" s="1390"/>
      <c r="R28" s="1390"/>
      <c r="S28" s="1390"/>
      <c r="T28" s="1390"/>
      <c r="U28" s="1390"/>
      <c r="V28" s="1390"/>
      <c r="W28" s="1390"/>
      <c r="X28" s="1390"/>
      <c r="Y28" s="1390"/>
      <c r="Z28" s="1390"/>
      <c r="AA28" s="1390"/>
      <c r="AB28" s="1390"/>
      <c r="AC28" s="1390"/>
      <c r="AD28" s="1390"/>
      <c r="AE28" s="1390"/>
      <c r="AF28" s="1390"/>
      <c r="AG28" s="1391"/>
    </row>
    <row r="29" spans="1:35" ht="25.5" customHeight="1" thickBot="1">
      <c r="A29" s="1392"/>
      <c r="B29" s="1393"/>
      <c r="C29" s="1393"/>
      <c r="D29" s="1393"/>
      <c r="E29" s="1393"/>
      <c r="F29" s="1393"/>
      <c r="G29" s="1393"/>
      <c r="H29" s="1393"/>
      <c r="I29" s="1393"/>
      <c r="J29" s="1393"/>
      <c r="K29" s="1393"/>
      <c r="L29" s="1393"/>
      <c r="M29" s="1393"/>
      <c r="N29" s="1393"/>
      <c r="O29" s="1393"/>
      <c r="P29" s="1393"/>
      <c r="Q29" s="1393"/>
      <c r="R29" s="1393"/>
      <c r="S29" s="1393"/>
      <c r="T29" s="1393"/>
      <c r="U29" s="1393"/>
      <c r="V29" s="1393"/>
      <c r="W29" s="1393"/>
      <c r="X29" s="1393"/>
      <c r="Y29" s="1393"/>
      <c r="Z29" s="1393"/>
      <c r="AA29" s="1393"/>
      <c r="AB29" s="1393"/>
      <c r="AC29" s="1393"/>
      <c r="AD29" s="1393"/>
      <c r="AE29" s="1393"/>
      <c r="AF29" s="1393"/>
      <c r="AG29" s="1394"/>
    </row>
    <row r="30" spans="1:35" ht="25.5" customHeight="1">
      <c r="A30" s="963" t="str">
        <f>'1-1（熱利用）'!A30</f>
        <v>（３）設備およびシステムの概要</v>
      </c>
      <c r="B30" s="964"/>
      <c r="C30" s="964"/>
      <c r="D30" s="964"/>
      <c r="E30" s="964"/>
      <c r="F30" s="964"/>
      <c r="G30" s="964"/>
      <c r="H30" s="964"/>
      <c r="I30" s="964"/>
      <c r="J30" s="964"/>
      <c r="K30" s="964"/>
      <c r="L30" s="964"/>
      <c r="M30" s="964"/>
      <c r="N30" s="964"/>
      <c r="O30" s="331">
        <f>'1-1（熱利用）'!O30</f>
        <v>0</v>
      </c>
      <c r="P30" s="331">
        <f>'1-1（熱利用）'!P30</f>
        <v>0</v>
      </c>
      <c r="Q30" s="331">
        <f>'1-1（熱利用）'!Q30</f>
        <v>0</v>
      </c>
      <c r="R30" s="331">
        <f>'1-1（熱利用）'!R30</f>
        <v>0</v>
      </c>
      <c r="S30" s="331">
        <f>'1-1（熱利用）'!S30</f>
        <v>0</v>
      </c>
      <c r="T30" s="331">
        <f>'1-1（熱利用）'!T30</f>
        <v>0</v>
      </c>
      <c r="U30" s="331">
        <f>'1-1（熱利用）'!U30</f>
        <v>0</v>
      </c>
      <c r="V30" s="331">
        <f>'1-1（熱利用）'!V30</f>
        <v>0</v>
      </c>
      <c r="W30" s="331">
        <f>'1-1（熱利用）'!W30</f>
        <v>0</v>
      </c>
      <c r="X30" s="331">
        <f>'1-1（熱利用）'!X30</f>
        <v>0</v>
      </c>
      <c r="Y30" s="331">
        <f>'1-1（熱利用）'!Y30</f>
        <v>0</v>
      </c>
      <c r="Z30" s="331">
        <f>'1-1（熱利用）'!Z30</f>
        <v>0</v>
      </c>
      <c r="AA30" s="331">
        <f>'1-1（熱利用）'!AA30</f>
        <v>0</v>
      </c>
      <c r="AB30" s="331">
        <f>'1-1（熱利用）'!AB30</f>
        <v>0</v>
      </c>
      <c r="AC30" s="331">
        <f>'1-1（熱利用）'!AC30</f>
        <v>0</v>
      </c>
      <c r="AD30" s="331">
        <f>'1-1（熱利用）'!AD30</f>
        <v>0</v>
      </c>
      <c r="AE30" s="331">
        <f>'1-1（熱利用）'!AE30</f>
        <v>0</v>
      </c>
      <c r="AF30" s="331">
        <f>'1-1（熱利用）'!AF30</f>
        <v>0</v>
      </c>
      <c r="AG30" s="371">
        <f>'1-1（熱利用）'!AG30</f>
        <v>0</v>
      </c>
    </row>
    <row r="31" spans="1:35" ht="25.5" customHeight="1">
      <c r="A31" s="410">
        <f>'1-1（熱利用）'!A31</f>
        <v>0</v>
      </c>
      <c r="B31" s="1025" t="str">
        <f>'1-1（熱利用）'!B31</f>
        <v>再生可能エネルギーの種類</v>
      </c>
      <c r="C31" s="1025"/>
      <c r="D31" s="1025"/>
      <c r="E31" s="1025"/>
      <c r="F31" s="1025"/>
      <c r="G31" s="1025"/>
      <c r="H31" s="1025"/>
      <c r="I31" s="1025"/>
      <c r="J31" s="1025"/>
      <c r="K31" s="1025"/>
      <c r="L31" s="1025"/>
      <c r="M31" s="241">
        <f>'1-1（熱利用）'!M31</f>
        <v>0</v>
      </c>
      <c r="N31" s="1358">
        <f>'1-1（熱利用）'!N31</f>
        <v>0</v>
      </c>
      <c r="O31" s="1359"/>
      <c r="P31" s="1359"/>
      <c r="Q31" s="1359"/>
      <c r="R31" s="1359"/>
      <c r="S31" s="1359"/>
      <c r="T31" s="1359"/>
      <c r="U31" s="1359"/>
      <c r="V31" s="1359"/>
      <c r="W31" s="1359"/>
      <c r="X31" s="1359"/>
      <c r="Y31" s="1359"/>
      <c r="Z31" s="1359"/>
      <c r="AA31" s="1359"/>
      <c r="AB31" s="1359"/>
      <c r="AC31" s="1359"/>
      <c r="AD31" s="1359"/>
      <c r="AE31" s="1359"/>
      <c r="AF31" s="1359"/>
      <c r="AG31" s="1360"/>
      <c r="AI31" s="369" t="s">
        <v>354</v>
      </c>
    </row>
    <row r="32" spans="1:35" ht="39" customHeight="1">
      <c r="A32" s="859">
        <f>'1-1（熱利用）'!A32</f>
        <v>0</v>
      </c>
      <c r="B32" s="1056" t="str">
        <f>'1-1（熱利用）'!B32</f>
        <v>機器の型式、方式等</v>
      </c>
      <c r="C32" s="1056"/>
      <c r="D32" s="1056"/>
      <c r="E32" s="1056"/>
      <c r="F32" s="1056"/>
      <c r="G32" s="1056"/>
      <c r="H32" s="1056"/>
      <c r="I32" s="1056"/>
      <c r="J32" s="1056"/>
      <c r="K32" s="1056"/>
      <c r="L32" s="1056"/>
      <c r="M32" s="861">
        <f>'1-1（熱利用）'!M32</f>
        <v>0</v>
      </c>
      <c r="N32" s="1498">
        <f>'1-1（熱利用）'!N32</f>
        <v>0</v>
      </c>
      <c r="O32" s="1499"/>
      <c r="P32" s="1499"/>
      <c r="Q32" s="1499"/>
      <c r="R32" s="1499"/>
      <c r="S32" s="1499"/>
      <c r="T32" s="1499"/>
      <c r="U32" s="1499"/>
      <c r="V32" s="1499"/>
      <c r="W32" s="1499"/>
      <c r="X32" s="1499"/>
      <c r="Y32" s="1499"/>
      <c r="Z32" s="1499"/>
      <c r="AA32" s="1499"/>
      <c r="AB32" s="1499"/>
      <c r="AC32" s="1499"/>
      <c r="AD32" s="1499"/>
      <c r="AE32" s="1499"/>
      <c r="AF32" s="1499"/>
      <c r="AG32" s="1500"/>
      <c r="AI32" s="369" t="s">
        <v>481</v>
      </c>
    </row>
    <row r="33" spans="1:35" ht="12" customHeight="1">
      <c r="A33" s="1134"/>
      <c r="B33" s="1012"/>
      <c r="C33" s="1012"/>
      <c r="D33" s="1012"/>
      <c r="E33" s="1012"/>
      <c r="F33" s="1012"/>
      <c r="G33" s="1012"/>
      <c r="H33" s="1012"/>
      <c r="I33" s="1012"/>
      <c r="J33" s="1012"/>
      <c r="K33" s="1012"/>
      <c r="L33" s="1012"/>
      <c r="M33" s="873"/>
      <c r="N33" s="1129" t="str">
        <f>'1-1（熱利用）'!N33</f>
        <v>(注)太陽熱集熱器の場合は集熱器総面積および設置角度、設置方位、地中熱の場合は地中熱交換器の設置方法の種類および有効長（全長、1本あたり）、本数も記入すること</v>
      </c>
      <c r="O33" s="761"/>
      <c r="P33" s="761"/>
      <c r="Q33" s="761"/>
      <c r="R33" s="761"/>
      <c r="S33" s="761"/>
      <c r="T33" s="761"/>
      <c r="U33" s="761"/>
      <c r="V33" s="761"/>
      <c r="W33" s="761"/>
      <c r="X33" s="761"/>
      <c r="Y33" s="761"/>
      <c r="Z33" s="761"/>
      <c r="AA33" s="761"/>
      <c r="AB33" s="761"/>
      <c r="AC33" s="761"/>
      <c r="AD33" s="761"/>
      <c r="AE33" s="761"/>
      <c r="AF33" s="761"/>
      <c r="AG33" s="1130"/>
      <c r="AI33" s="369" t="s">
        <v>479</v>
      </c>
    </row>
    <row r="34" spans="1:35" ht="25.5" customHeight="1">
      <c r="A34" s="1135"/>
      <c r="B34" s="1057"/>
      <c r="C34" s="1057"/>
      <c r="D34" s="1057"/>
      <c r="E34" s="1057"/>
      <c r="F34" s="1057"/>
      <c r="G34" s="1057"/>
      <c r="H34" s="1057"/>
      <c r="I34" s="1057"/>
      <c r="J34" s="1057"/>
      <c r="K34" s="1057"/>
      <c r="L34" s="1057"/>
      <c r="M34" s="864"/>
      <c r="N34" s="1131"/>
      <c r="O34" s="1132"/>
      <c r="P34" s="1132"/>
      <c r="Q34" s="1132"/>
      <c r="R34" s="1132"/>
      <c r="S34" s="1132"/>
      <c r="T34" s="1132"/>
      <c r="U34" s="1132"/>
      <c r="V34" s="1132"/>
      <c r="W34" s="1132"/>
      <c r="X34" s="1132"/>
      <c r="Y34" s="1132"/>
      <c r="Z34" s="1132"/>
      <c r="AA34" s="1132"/>
      <c r="AB34" s="1132"/>
      <c r="AC34" s="1132"/>
      <c r="AD34" s="1132"/>
      <c r="AE34" s="1132"/>
      <c r="AF34" s="1132"/>
      <c r="AG34" s="1133"/>
      <c r="AI34" s="369" t="s">
        <v>478</v>
      </c>
    </row>
    <row r="35" spans="1:35" ht="25.5" customHeight="1">
      <c r="A35" s="412">
        <f>'1-1（熱利用）'!A35</f>
        <v>0</v>
      </c>
      <c r="B35" s="1056" t="str">
        <f>'1-1（熱利用）'!B35</f>
        <v>補助燃料（熱源）の種類</v>
      </c>
      <c r="C35" s="1056"/>
      <c r="D35" s="1056"/>
      <c r="E35" s="1056"/>
      <c r="F35" s="1056"/>
      <c r="G35" s="1056"/>
      <c r="H35" s="1056"/>
      <c r="I35" s="1056"/>
      <c r="J35" s="1056"/>
      <c r="K35" s="1056"/>
      <c r="L35" s="1056"/>
      <c r="M35" s="390">
        <f>'1-1（熱利用）'!M35</f>
        <v>0</v>
      </c>
      <c r="N35" s="1358">
        <f>'1-1（熱利用）'!N35</f>
        <v>0</v>
      </c>
      <c r="O35" s="1359"/>
      <c r="P35" s="1359"/>
      <c r="Q35" s="1359"/>
      <c r="R35" s="1359"/>
      <c r="S35" s="1359"/>
      <c r="T35" s="1359"/>
      <c r="U35" s="1359"/>
      <c r="V35" s="1359"/>
      <c r="W35" s="1359"/>
      <c r="X35" s="1359"/>
      <c r="Y35" s="1359"/>
      <c r="Z35" s="1359"/>
      <c r="AA35" s="1359"/>
      <c r="AB35" s="1359"/>
      <c r="AC35" s="1359"/>
      <c r="AD35" s="1359"/>
      <c r="AE35" s="1359"/>
      <c r="AF35" s="1359"/>
      <c r="AG35" s="1360"/>
      <c r="AI35" s="369" t="s">
        <v>476</v>
      </c>
    </row>
    <row r="36" spans="1:35" ht="25.5" customHeight="1">
      <c r="A36" s="449">
        <f>'1-1（熱利用）'!A36</f>
        <v>0</v>
      </c>
      <c r="B36" s="1136" t="str">
        <f>'1-1（熱利用）'!B36</f>
        <v>補助燃料（熱源）の使用量（能力）</v>
      </c>
      <c r="C36" s="1136"/>
      <c r="D36" s="1136"/>
      <c r="E36" s="1136"/>
      <c r="F36" s="1136"/>
      <c r="G36" s="1136"/>
      <c r="H36" s="1136"/>
      <c r="I36" s="1136"/>
      <c r="J36" s="1136"/>
      <c r="K36" s="1136"/>
      <c r="L36" s="1136"/>
      <c r="M36" s="448">
        <f>'1-1（熱利用）'!M36</f>
        <v>0</v>
      </c>
      <c r="N36" s="1359">
        <f>'1-1（熱利用）'!N36</f>
        <v>0</v>
      </c>
      <c r="O36" s="1359"/>
      <c r="P36" s="1359"/>
      <c r="Q36" s="1359"/>
      <c r="R36" s="1359"/>
      <c r="S36" s="1359"/>
      <c r="T36" s="1359"/>
      <c r="U36" s="1359"/>
      <c r="V36" s="1359"/>
      <c r="W36" s="1359"/>
      <c r="X36" s="1359"/>
      <c r="Y36" s="1359"/>
      <c r="Z36" s="1359"/>
      <c r="AA36" s="1359"/>
      <c r="AB36" s="1359"/>
      <c r="AC36" s="1359"/>
      <c r="AD36" s="1359"/>
      <c r="AE36" s="1359"/>
      <c r="AF36" s="1359"/>
      <c r="AG36" s="1360"/>
      <c r="AI36" s="369" t="s">
        <v>474</v>
      </c>
    </row>
    <row r="37" spans="1:35" ht="25.5" customHeight="1">
      <c r="A37" s="447">
        <f>'1-1（熱利用）'!A37</f>
        <v>0</v>
      </c>
      <c r="B37" s="446" t="str">
        <f>'1-1（熱利用）'!B37</f>
        <v>（バイオマスの場合）</v>
      </c>
      <c r="C37" s="445">
        <f>'1-1（熱利用）'!C37</f>
        <v>0</v>
      </c>
      <c r="D37" s="445">
        <f>'1-1（熱利用）'!D37</f>
        <v>0</v>
      </c>
      <c r="E37" s="445">
        <f>'1-1（熱利用）'!E37</f>
        <v>0</v>
      </c>
      <c r="F37" s="445">
        <f>'1-1（熱利用）'!F37</f>
        <v>0</v>
      </c>
      <c r="G37" s="445">
        <f>'1-1（熱利用）'!G37</f>
        <v>0</v>
      </c>
      <c r="H37" s="445">
        <f>'1-1（熱利用）'!H37</f>
        <v>0</v>
      </c>
      <c r="I37" s="445">
        <f>'1-1（熱利用）'!I37</f>
        <v>0</v>
      </c>
      <c r="J37" s="445">
        <f>'1-1（熱利用）'!J37</f>
        <v>0</v>
      </c>
      <c r="K37" s="445">
        <f>'1-1（熱利用）'!K37</f>
        <v>0</v>
      </c>
      <c r="L37" s="445">
        <f>'1-1（熱利用）'!L37</f>
        <v>0</v>
      </c>
      <c r="M37" s="445">
        <f>'1-1（熱利用）'!M37</f>
        <v>0</v>
      </c>
      <c r="N37" s="444">
        <f>'1-1（熱利用）'!N37</f>
        <v>0</v>
      </c>
      <c r="O37" s="444">
        <f>'1-1（熱利用）'!O37</f>
        <v>0</v>
      </c>
      <c r="P37" s="444">
        <f>'1-1（熱利用）'!P37</f>
        <v>0</v>
      </c>
      <c r="Q37" s="444">
        <f>'1-1（熱利用）'!Q37</f>
        <v>0</v>
      </c>
      <c r="R37" s="444">
        <f>'1-1（熱利用）'!R37</f>
        <v>0</v>
      </c>
      <c r="S37" s="444">
        <f>'1-1（熱利用）'!S37</f>
        <v>0</v>
      </c>
      <c r="T37" s="444">
        <f>'1-1（熱利用）'!T37</f>
        <v>0</v>
      </c>
      <c r="U37" s="444">
        <f>'1-1（熱利用）'!U37</f>
        <v>0</v>
      </c>
      <c r="V37" s="444">
        <f>'1-1（熱利用）'!V37</f>
        <v>0</v>
      </c>
      <c r="W37" s="444">
        <f>'1-1（熱利用）'!W37</f>
        <v>0</v>
      </c>
      <c r="X37" s="444">
        <f>'1-1（熱利用）'!X37</f>
        <v>0</v>
      </c>
      <c r="Y37" s="444">
        <f>'1-1（熱利用）'!Y37</f>
        <v>0</v>
      </c>
      <c r="Z37" s="444">
        <f>'1-1（熱利用）'!Z37</f>
        <v>0</v>
      </c>
      <c r="AA37" s="444">
        <f>'1-1（熱利用）'!AA37</f>
        <v>0</v>
      </c>
      <c r="AB37" s="444">
        <f>'1-1（熱利用）'!AB37</f>
        <v>0</v>
      </c>
      <c r="AC37" s="444">
        <f>'1-1（熱利用）'!AC37</f>
        <v>0</v>
      </c>
      <c r="AD37" s="444">
        <f>'1-1（熱利用）'!AD37</f>
        <v>0</v>
      </c>
      <c r="AE37" s="444">
        <f>'1-1（熱利用）'!AE37</f>
        <v>0</v>
      </c>
      <c r="AF37" s="444">
        <f>'1-1（熱利用）'!AF37</f>
        <v>0</v>
      </c>
      <c r="AG37" s="443">
        <f>'1-1（熱利用）'!AG37</f>
        <v>0</v>
      </c>
    </row>
    <row r="38" spans="1:35" ht="25.5" customHeight="1">
      <c r="A38" s="442">
        <f>'1-1（熱利用）'!A38</f>
        <v>0</v>
      </c>
      <c r="B38" s="874" t="str">
        <f>'1-1（熱利用）'!B38</f>
        <v>バイオマスの種類</v>
      </c>
      <c r="C38" s="875"/>
      <c r="D38" s="875"/>
      <c r="E38" s="875"/>
      <c r="F38" s="875"/>
      <c r="G38" s="875"/>
      <c r="H38" s="875"/>
      <c r="I38" s="875"/>
      <c r="J38" s="875"/>
      <c r="K38" s="875"/>
      <c r="L38" s="875"/>
      <c r="M38" s="876"/>
      <c r="N38" s="1359">
        <f>'1-1（熱利用）'!N38</f>
        <v>0</v>
      </c>
      <c r="O38" s="1359"/>
      <c r="P38" s="1359"/>
      <c r="Q38" s="1359"/>
      <c r="R38" s="1359"/>
      <c r="S38" s="1359"/>
      <c r="T38" s="1359"/>
      <c r="U38" s="1359"/>
      <c r="V38" s="1359"/>
      <c r="W38" s="1359"/>
      <c r="X38" s="1359"/>
      <c r="Y38" s="1359"/>
      <c r="Z38" s="1359"/>
      <c r="AA38" s="1359"/>
      <c r="AB38" s="1359"/>
      <c r="AC38" s="1359"/>
      <c r="AD38" s="1359"/>
      <c r="AE38" s="1359"/>
      <c r="AF38" s="1359"/>
      <c r="AG38" s="1360"/>
    </row>
    <row r="39" spans="1:35" ht="25.5" customHeight="1">
      <c r="A39" s="442">
        <f>'1-1（熱利用）'!A39</f>
        <v>0</v>
      </c>
      <c r="B39" s="874" t="str">
        <f>'1-1（熱利用）'!B39</f>
        <v>バイオマスの年間使用量</v>
      </c>
      <c r="C39" s="875"/>
      <c r="D39" s="875"/>
      <c r="E39" s="875"/>
      <c r="F39" s="875"/>
      <c r="G39" s="875"/>
      <c r="H39" s="875"/>
      <c r="I39" s="875"/>
      <c r="J39" s="875"/>
      <c r="K39" s="875"/>
      <c r="L39" s="875"/>
      <c r="M39" s="876"/>
      <c r="N39" s="1410">
        <f>'1-1（熱利用）'!N39</f>
        <v>0</v>
      </c>
      <c r="O39" s="1411"/>
      <c r="P39" s="1411"/>
      <c r="Q39" s="1411"/>
      <c r="R39" s="1411"/>
      <c r="S39" s="1411"/>
      <c r="T39" s="1411"/>
      <c r="U39" s="1411"/>
      <c r="V39" s="1411"/>
      <c r="W39" s="1411"/>
      <c r="X39" s="1411"/>
      <c r="Y39" s="1411"/>
      <c r="Z39" s="1411"/>
      <c r="AA39" s="465" t="str">
        <f>'1-1（熱利用）'!AA39</f>
        <v>kg，t，Nm3／年</v>
      </c>
      <c r="AB39" s="465">
        <f>'1-1（熱利用）'!AB39</f>
        <v>0</v>
      </c>
      <c r="AC39" s="465">
        <f>'1-1（熱利用）'!AC39</f>
        <v>0</v>
      </c>
      <c r="AD39" s="465">
        <f>'1-1（熱利用）'!AD39</f>
        <v>0</v>
      </c>
      <c r="AE39" s="465">
        <f>'1-1（熱利用）'!AE39</f>
        <v>0</v>
      </c>
      <c r="AF39" s="465">
        <f>'1-1（熱利用）'!AF39</f>
        <v>0</v>
      </c>
      <c r="AG39" s="493">
        <f>'1-1（熱利用）'!AG39</f>
        <v>0</v>
      </c>
    </row>
    <row r="40" spans="1:35" ht="25.5" customHeight="1" thickBot="1">
      <c r="A40" s="441">
        <f>'1-1（熱利用）'!A40</f>
        <v>0</v>
      </c>
      <c r="B40" s="874" t="str">
        <f>'1-1（熱利用）'!B40</f>
        <v>バイオマス依存率</v>
      </c>
      <c r="C40" s="875"/>
      <c r="D40" s="875"/>
      <c r="E40" s="875"/>
      <c r="F40" s="875"/>
      <c r="G40" s="875"/>
      <c r="H40" s="875"/>
      <c r="I40" s="875"/>
      <c r="J40" s="875"/>
      <c r="K40" s="875"/>
      <c r="L40" s="875"/>
      <c r="M40" s="876"/>
      <c r="N40" s="1405">
        <f>'1-1（熱利用）'!N40</f>
        <v>0</v>
      </c>
      <c r="O40" s="1406"/>
      <c r="P40" s="1406"/>
      <c r="Q40" s="1406"/>
      <c r="R40" s="1406"/>
      <c r="S40" s="1406"/>
      <c r="T40" s="1406"/>
      <c r="U40" s="1406"/>
      <c r="V40" s="1406"/>
      <c r="W40" s="1406"/>
      <c r="X40" s="1406"/>
      <c r="Y40" s="1406"/>
      <c r="Z40" s="1406"/>
      <c r="AA40" s="465" t="str">
        <f>'1-1（熱利用）'!AA40</f>
        <v>％</v>
      </c>
      <c r="AB40" s="465">
        <f>'1-1（熱利用）'!AB40</f>
        <v>0</v>
      </c>
      <c r="AC40" s="465">
        <f>'1-1（熱利用）'!AC40</f>
        <v>0</v>
      </c>
      <c r="AD40" s="465">
        <f>'1-1（熱利用）'!AD40</f>
        <v>0</v>
      </c>
      <c r="AE40" s="465">
        <f>'1-1（熱利用）'!AE40</f>
        <v>0</v>
      </c>
      <c r="AF40" s="465">
        <f>'1-1（熱利用）'!AF40</f>
        <v>0</v>
      </c>
      <c r="AG40" s="493">
        <f>'1-1（熱利用）'!AG40</f>
        <v>0</v>
      </c>
    </row>
    <row r="41" spans="1:35" ht="25.5" customHeight="1">
      <c r="A41" s="963" t="str">
        <f>'1-1（熱利用）'!A41</f>
        <v>（４）エネルギー発生量と経済性</v>
      </c>
      <c r="B41" s="964"/>
      <c r="C41" s="964"/>
      <c r="D41" s="964"/>
      <c r="E41" s="964"/>
      <c r="F41" s="964"/>
      <c r="G41" s="964"/>
      <c r="H41" s="964"/>
      <c r="I41" s="964"/>
      <c r="J41" s="964"/>
      <c r="K41" s="964"/>
      <c r="L41" s="964"/>
      <c r="M41" s="964"/>
      <c r="N41" s="964"/>
      <c r="O41" s="964"/>
      <c r="P41" s="964"/>
      <c r="Q41" s="964"/>
      <c r="R41" s="964"/>
      <c r="S41" s="331">
        <f>'1-1（熱利用）'!S41</f>
        <v>0</v>
      </c>
      <c r="T41" s="331">
        <f>'1-1（熱利用）'!T41</f>
        <v>0</v>
      </c>
      <c r="U41" s="331">
        <f>'1-1（熱利用）'!U41</f>
        <v>0</v>
      </c>
      <c r="V41" s="331">
        <f>'1-1（熱利用）'!V41</f>
        <v>0</v>
      </c>
      <c r="W41" s="331">
        <f>'1-1（熱利用）'!W41</f>
        <v>0</v>
      </c>
      <c r="X41" s="331">
        <f>'1-1（熱利用）'!X41</f>
        <v>0</v>
      </c>
      <c r="Y41" s="331">
        <f>'1-1（熱利用）'!Y41</f>
        <v>0</v>
      </c>
      <c r="Z41" s="331">
        <f>'1-1（熱利用）'!Z41</f>
        <v>0</v>
      </c>
      <c r="AA41" s="331">
        <f>'1-1（熱利用）'!AA41</f>
        <v>0</v>
      </c>
      <c r="AB41" s="331">
        <f>'1-1（熱利用）'!AB41</f>
        <v>0</v>
      </c>
      <c r="AC41" s="331">
        <f>'1-1（熱利用）'!AC41</f>
        <v>0</v>
      </c>
      <c r="AD41" s="331">
        <f>'1-1（熱利用）'!AD41</f>
        <v>0</v>
      </c>
      <c r="AE41" s="331">
        <f>'1-1（熱利用）'!AE41</f>
        <v>0</v>
      </c>
      <c r="AF41" s="331">
        <f>'1-1（熱利用）'!AF41</f>
        <v>0</v>
      </c>
      <c r="AG41" s="371">
        <f>'1-1（熱利用）'!AG41</f>
        <v>0</v>
      </c>
    </row>
    <row r="42" spans="1:35" ht="25.5" customHeight="1">
      <c r="A42" s="410" t="str">
        <f>'1-1（熱利用）'!A42</f>
        <v>　</v>
      </c>
      <c r="B42" s="1025" t="str">
        <f>'1-1（熱利用）'!B42</f>
        <v>年間熱供給量</v>
      </c>
      <c r="C42" s="1025"/>
      <c r="D42" s="1025"/>
      <c r="E42" s="1025"/>
      <c r="F42" s="1025"/>
      <c r="G42" s="1025"/>
      <c r="H42" s="1025"/>
      <c r="I42" s="1025"/>
      <c r="J42" s="1025"/>
      <c r="K42" s="1025"/>
      <c r="L42" s="1025"/>
      <c r="M42" s="241">
        <f>'1-1（熱利用）'!M42</f>
        <v>0</v>
      </c>
      <c r="N42" s="1410">
        <f>'1-1（熱利用）'!N42</f>
        <v>0</v>
      </c>
      <c r="O42" s="1411"/>
      <c r="P42" s="1411"/>
      <c r="Q42" s="1411"/>
      <c r="R42" s="1411"/>
      <c r="S42" s="1411"/>
      <c r="T42" s="1411"/>
      <c r="U42" s="1411"/>
      <c r="V42" s="1411"/>
      <c r="W42" s="1411"/>
      <c r="X42" s="1411"/>
      <c r="Y42" s="1411"/>
      <c r="Z42" s="1411"/>
      <c r="AA42" s="256" t="str">
        <f>'1-1（熱利用）'!AA42</f>
        <v>ＧＪ／年</v>
      </c>
      <c r="AB42" s="256"/>
      <c r="AC42" s="256"/>
      <c r="AD42" s="256"/>
      <c r="AE42" s="256"/>
      <c r="AF42" s="256"/>
      <c r="AG42" s="347"/>
    </row>
    <row r="43" spans="1:35" ht="25.5" customHeight="1">
      <c r="A43" s="410">
        <f>'1-1（熱利用）'!A43</f>
        <v>0</v>
      </c>
      <c r="B43" s="1025" t="str">
        <f>'1-1（熱利用）'!B43</f>
        <v>熱源機の出力</v>
      </c>
      <c r="C43" s="1025"/>
      <c r="D43" s="1025"/>
      <c r="E43" s="1025"/>
      <c r="F43" s="1025"/>
      <c r="G43" s="1025"/>
      <c r="H43" s="1025"/>
      <c r="I43" s="1025"/>
      <c r="J43" s="1025"/>
      <c r="K43" s="1025"/>
      <c r="L43" s="1025"/>
      <c r="M43" s="241">
        <f>'1-1（熱利用）'!M43</f>
        <v>0</v>
      </c>
      <c r="N43" s="1410">
        <f>'1-1（熱利用）'!N43</f>
        <v>0</v>
      </c>
      <c r="O43" s="1411"/>
      <c r="P43" s="1411"/>
      <c r="Q43" s="1411"/>
      <c r="R43" s="1411"/>
      <c r="S43" s="1411"/>
      <c r="T43" s="1411"/>
      <c r="U43" s="1411"/>
      <c r="V43" s="1411"/>
      <c r="W43" s="1411"/>
      <c r="X43" s="1411"/>
      <c r="Y43" s="1411"/>
      <c r="Z43" s="1411"/>
      <c r="AA43" s="256" t="str">
        <f>'1-1（熱利用）'!AA43</f>
        <v>ＧＪ／ｈ</v>
      </c>
      <c r="AB43" s="256"/>
      <c r="AC43" s="256"/>
      <c r="AD43" s="256"/>
      <c r="AE43" s="256"/>
      <c r="AF43" s="256"/>
      <c r="AG43" s="347"/>
    </row>
    <row r="44" spans="1:35" ht="25.5" customHeight="1">
      <c r="A44" s="410">
        <f>'1-1（熱利用）'!A44</f>
        <v>0</v>
      </c>
      <c r="B44" s="1025" t="str">
        <f>'1-1（熱利用）'!B44</f>
        <v>年間温熱生産量</v>
      </c>
      <c r="C44" s="1025"/>
      <c r="D44" s="1025"/>
      <c r="E44" s="1025"/>
      <c r="F44" s="1025"/>
      <c r="G44" s="1025"/>
      <c r="H44" s="1025"/>
      <c r="I44" s="1025"/>
      <c r="J44" s="1025"/>
      <c r="K44" s="1025"/>
      <c r="L44" s="1025"/>
      <c r="M44" s="241">
        <f>'1-1（熱利用）'!M44</f>
        <v>0</v>
      </c>
      <c r="N44" s="1410">
        <f>'1-1（熱利用）'!N44</f>
        <v>0</v>
      </c>
      <c r="O44" s="1411"/>
      <c r="P44" s="1411"/>
      <c r="Q44" s="1411"/>
      <c r="R44" s="1411"/>
      <c r="S44" s="1411"/>
      <c r="T44" s="1411"/>
      <c r="U44" s="1411"/>
      <c r="V44" s="1411"/>
      <c r="W44" s="1411"/>
      <c r="X44" s="1411"/>
      <c r="Y44" s="1411"/>
      <c r="Z44" s="1411"/>
      <c r="AA44" s="256" t="str">
        <f>'1-1（熱利用）'!AA44</f>
        <v>ＧＪ／年</v>
      </c>
      <c r="AB44" s="256"/>
      <c r="AC44" s="256"/>
      <c r="AD44" s="256"/>
      <c r="AE44" s="256"/>
      <c r="AF44" s="256"/>
      <c r="AG44" s="347"/>
    </row>
    <row r="45" spans="1:35" ht="25.5" customHeight="1">
      <c r="A45" s="410">
        <f>'1-1（熱利用）'!A45</f>
        <v>0</v>
      </c>
      <c r="B45" s="1025" t="str">
        <f>'1-1（熱利用）'!B45</f>
        <v>年間冷熱生産量</v>
      </c>
      <c r="C45" s="1025"/>
      <c r="D45" s="1025"/>
      <c r="E45" s="1025"/>
      <c r="F45" s="1025"/>
      <c r="G45" s="1025"/>
      <c r="H45" s="1025"/>
      <c r="I45" s="1025"/>
      <c r="J45" s="1025"/>
      <c r="K45" s="1025"/>
      <c r="L45" s="1025"/>
      <c r="M45" s="241">
        <f>'1-1（熱利用）'!M45</f>
        <v>0</v>
      </c>
      <c r="N45" s="1410">
        <f>'1-1（熱利用）'!N45</f>
        <v>0</v>
      </c>
      <c r="O45" s="1411"/>
      <c r="P45" s="1411"/>
      <c r="Q45" s="1411"/>
      <c r="R45" s="1411"/>
      <c r="S45" s="1411"/>
      <c r="T45" s="1411"/>
      <c r="U45" s="1411"/>
      <c r="V45" s="1411"/>
      <c r="W45" s="1411"/>
      <c r="X45" s="1411"/>
      <c r="Y45" s="1411"/>
      <c r="Z45" s="1411"/>
      <c r="AA45" s="256" t="str">
        <f>'1-1（熱利用）'!AA45</f>
        <v>ＧＪ／年</v>
      </c>
      <c r="AB45" s="256"/>
      <c r="AC45" s="256"/>
      <c r="AD45" s="256"/>
      <c r="AE45" s="256"/>
      <c r="AF45" s="256"/>
      <c r="AG45" s="347"/>
    </row>
    <row r="46" spans="1:35" ht="25.5" customHeight="1">
      <c r="A46" s="410">
        <f>'1-1（熱利用）'!A46</f>
        <v>0</v>
      </c>
      <c r="B46" s="1025" t="str">
        <f>'1-1（熱利用）'!B46</f>
        <v>年間稼働時間</v>
      </c>
      <c r="C46" s="1025"/>
      <c r="D46" s="1025"/>
      <c r="E46" s="1025"/>
      <c r="F46" s="1025"/>
      <c r="G46" s="1025"/>
      <c r="H46" s="1025"/>
      <c r="I46" s="1025"/>
      <c r="J46" s="1025"/>
      <c r="K46" s="1025"/>
      <c r="L46" s="1025"/>
      <c r="M46" s="241">
        <f>'1-1（熱利用）'!M46</f>
        <v>0</v>
      </c>
      <c r="N46" s="1410">
        <f>'1-1（熱利用）'!N46</f>
        <v>0</v>
      </c>
      <c r="O46" s="1411"/>
      <c r="P46" s="1359" t="str">
        <f>'1-1（熱利用）'!P46</f>
        <v>ｈ／日　×</v>
      </c>
      <c r="Q46" s="1359"/>
      <c r="R46" s="1359"/>
      <c r="S46" s="1359"/>
      <c r="T46" s="1359"/>
      <c r="U46" s="1411">
        <f>'1-1（熱利用）'!U46</f>
        <v>0</v>
      </c>
      <c r="V46" s="1411"/>
      <c r="W46" s="1359" t="str">
        <f>'1-1（熱利用）'!W46</f>
        <v>日／年　＝</v>
      </c>
      <c r="X46" s="1359"/>
      <c r="Y46" s="1359"/>
      <c r="Z46" s="1359"/>
      <c r="AA46" s="1359"/>
      <c r="AB46" s="1501">
        <f>'1-1（熱利用）'!AB46</f>
        <v>0</v>
      </c>
      <c r="AC46" s="1501"/>
      <c r="AD46" s="1501"/>
      <c r="AE46" s="1359" t="str">
        <f>'1-1（熱利用）'!AE46</f>
        <v>ｈ／年</v>
      </c>
      <c r="AF46" s="1359"/>
      <c r="AG46" s="1360"/>
    </row>
    <row r="47" spans="1:35" ht="25.5" customHeight="1">
      <c r="A47" s="415">
        <f>'1-1（熱利用）'!A47</f>
        <v>0</v>
      </c>
      <c r="B47" s="1057" t="str">
        <f>'1-1（熱利用）'!B47</f>
        <v>加熱能力</v>
      </c>
      <c r="C47" s="1057"/>
      <c r="D47" s="1057"/>
      <c r="E47" s="1057"/>
      <c r="F47" s="1057"/>
      <c r="G47" s="1057"/>
      <c r="H47" s="1057"/>
      <c r="I47" s="1057"/>
      <c r="J47" s="1057"/>
      <c r="K47" s="1057"/>
      <c r="L47" s="1057"/>
      <c r="M47" s="322">
        <f>'1-1（熱利用）'!M47</f>
        <v>0</v>
      </c>
      <c r="N47" s="1502">
        <f>'1-1（熱利用）'!N47</f>
        <v>0</v>
      </c>
      <c r="O47" s="1503"/>
      <c r="P47" s="1503"/>
      <c r="Q47" s="1503"/>
      <c r="R47" s="1503"/>
      <c r="S47" s="1503"/>
      <c r="T47" s="1503"/>
      <c r="U47" s="1503"/>
      <c r="V47" s="8" t="str">
        <f>'1-1（熱利用）'!V47</f>
        <v>ｋＷ（ヒートポンプを設置する場合）</v>
      </c>
      <c r="W47" s="8"/>
      <c r="X47" s="8"/>
      <c r="Y47" s="8"/>
      <c r="Z47" s="8"/>
      <c r="AA47" s="8"/>
      <c r="AB47" s="8"/>
      <c r="AC47" s="24"/>
      <c r="AD47" s="24"/>
      <c r="AE47" s="8"/>
      <c r="AF47" s="8"/>
      <c r="AG47" s="413"/>
    </row>
    <row r="48" spans="1:35" ht="25.5" customHeight="1" thickBot="1">
      <c r="A48" s="410">
        <f>'1-1（熱利用）'!A48</f>
        <v>0</v>
      </c>
      <c r="B48" s="1025" t="str">
        <f>'1-1（熱利用）'!B48</f>
        <v>冷却能力</v>
      </c>
      <c r="C48" s="1025"/>
      <c r="D48" s="1025"/>
      <c r="E48" s="1025"/>
      <c r="F48" s="1025"/>
      <c r="G48" s="1025"/>
      <c r="H48" s="1025"/>
      <c r="I48" s="1025"/>
      <c r="J48" s="1025"/>
      <c r="K48" s="1025"/>
      <c r="L48" s="1025"/>
      <c r="M48" s="241">
        <f>'1-1（熱利用）'!M48</f>
        <v>0</v>
      </c>
      <c r="N48" s="1405">
        <f>'1-1（熱利用）'!N48</f>
        <v>0</v>
      </c>
      <c r="O48" s="1406"/>
      <c r="P48" s="1406"/>
      <c r="Q48" s="1406"/>
      <c r="R48" s="1406"/>
      <c r="S48" s="1406"/>
      <c r="T48" s="1406"/>
      <c r="U48" s="1406"/>
      <c r="V48" s="256" t="str">
        <f>'1-1（熱利用）'!V48</f>
        <v>ｋＷ（ヒートポンプを設置する場合）</v>
      </c>
      <c r="W48" s="256"/>
      <c r="X48" s="256"/>
      <c r="Y48" s="256"/>
      <c r="Z48" s="256"/>
      <c r="AA48" s="256"/>
      <c r="AB48" s="256"/>
      <c r="AC48" s="258"/>
      <c r="AD48" s="258"/>
      <c r="AE48" s="256"/>
      <c r="AF48" s="256"/>
      <c r="AG48" s="347"/>
    </row>
    <row r="49" spans="1:46" ht="25.5" customHeight="1">
      <c r="A49" s="963" t="str">
        <f>'1-1（熱利用）'!A49</f>
        <v>（５）熱利用場所および用途等</v>
      </c>
      <c r="B49" s="964"/>
      <c r="C49" s="964"/>
      <c r="D49" s="964"/>
      <c r="E49" s="964"/>
      <c r="F49" s="964"/>
      <c r="G49" s="964"/>
      <c r="H49" s="964"/>
      <c r="I49" s="964"/>
      <c r="J49" s="964"/>
      <c r="K49" s="964"/>
      <c r="L49" s="964"/>
      <c r="M49" s="964"/>
      <c r="N49" s="964"/>
      <c r="O49" s="964"/>
      <c r="P49" s="964"/>
      <c r="Q49" s="964"/>
      <c r="R49" s="964"/>
      <c r="S49" s="331">
        <f>'1-1（熱利用）'!S49</f>
        <v>0</v>
      </c>
      <c r="T49" s="331">
        <f>'1-1（熱利用）'!T49</f>
        <v>0</v>
      </c>
      <c r="U49" s="331">
        <f>'1-1（熱利用）'!U49</f>
        <v>0</v>
      </c>
      <c r="V49" s="331">
        <f>'1-1（熱利用）'!V49</f>
        <v>0</v>
      </c>
      <c r="W49" s="331">
        <f>'1-1（熱利用）'!W49</f>
        <v>0</v>
      </c>
      <c r="X49" s="331">
        <f>'1-1（熱利用）'!X49</f>
        <v>0</v>
      </c>
      <c r="Y49" s="331">
        <f>'1-1（熱利用）'!Y49</f>
        <v>0</v>
      </c>
      <c r="Z49" s="331">
        <f>'1-1（熱利用）'!Z49</f>
        <v>0</v>
      </c>
      <c r="AA49" s="331">
        <f>'1-1（熱利用）'!AA49</f>
        <v>0</v>
      </c>
      <c r="AB49" s="331">
        <f>'1-1（熱利用）'!AB49</f>
        <v>0</v>
      </c>
      <c r="AC49" s="331">
        <f>'1-1（熱利用）'!AC49</f>
        <v>0</v>
      </c>
      <c r="AD49" s="331">
        <f>'1-1（熱利用）'!AD49</f>
        <v>0</v>
      </c>
      <c r="AE49" s="331">
        <f>'1-1（熱利用）'!AE49</f>
        <v>0</v>
      </c>
      <c r="AF49" s="331">
        <f>'1-1（熱利用）'!AF49</f>
        <v>0</v>
      </c>
      <c r="AG49" s="371">
        <f>'1-1（熱利用）'!AG49</f>
        <v>0</v>
      </c>
    </row>
    <row r="50" spans="1:46" ht="25.5" customHeight="1">
      <c r="A50" s="410">
        <f>'1-1（熱利用）'!A50</f>
        <v>0</v>
      </c>
      <c r="B50" s="1025" t="str">
        <f>'1-1（熱利用）'!B50</f>
        <v>熱利用場所</v>
      </c>
      <c r="C50" s="1025"/>
      <c r="D50" s="1025"/>
      <c r="E50" s="1025"/>
      <c r="F50" s="1025"/>
      <c r="G50" s="1025"/>
      <c r="H50" s="1025"/>
      <c r="I50" s="1025"/>
      <c r="J50" s="1025"/>
      <c r="K50" s="1025"/>
      <c r="L50" s="1025"/>
      <c r="M50" s="440">
        <f>'1-1（熱利用）'!M50</f>
        <v>0</v>
      </c>
      <c r="N50" s="1363">
        <f>'1-1（熱利用）'!N50</f>
        <v>0</v>
      </c>
      <c r="O50" s="1364"/>
      <c r="P50" s="1364"/>
      <c r="Q50" s="1364"/>
      <c r="R50" s="1364"/>
      <c r="S50" s="1364"/>
      <c r="T50" s="1364"/>
      <c r="U50" s="1364"/>
      <c r="V50" s="1364"/>
      <c r="W50" s="1364"/>
      <c r="X50" s="1364"/>
      <c r="Y50" s="1364"/>
      <c r="Z50" s="1364"/>
      <c r="AA50" s="1364"/>
      <c r="AB50" s="1364"/>
      <c r="AC50" s="1364"/>
      <c r="AD50" s="1364"/>
      <c r="AE50" s="1364"/>
      <c r="AF50" s="1364"/>
      <c r="AG50" s="1416"/>
    </row>
    <row r="51" spans="1:46" ht="25.5" customHeight="1" thickBot="1">
      <c r="A51" s="321">
        <f>'1-1（熱利用）'!A51</f>
        <v>0</v>
      </c>
      <c r="B51" s="807" t="str">
        <f>'1-1（熱利用）'!B51</f>
        <v>利用熱量</v>
      </c>
      <c r="C51" s="807"/>
      <c r="D51" s="807"/>
      <c r="E51" s="807"/>
      <c r="F51" s="807"/>
      <c r="G51" s="807"/>
      <c r="H51" s="807"/>
      <c r="I51" s="807"/>
      <c r="J51" s="807"/>
      <c r="K51" s="807"/>
      <c r="L51" s="807"/>
      <c r="M51" s="245">
        <f>'1-1（熱利用）'!M51</f>
        <v>0</v>
      </c>
      <c r="N51" s="1410">
        <f>'1-1（熱利用）'!N51</f>
        <v>0</v>
      </c>
      <c r="O51" s="1411"/>
      <c r="P51" s="1411"/>
      <c r="Q51" s="1411"/>
      <c r="R51" s="1411"/>
      <c r="S51" s="1411"/>
      <c r="T51" s="1411"/>
      <c r="U51" s="1411"/>
      <c r="V51" s="1411"/>
      <c r="W51" s="1411"/>
      <c r="X51" s="1411"/>
      <c r="Y51" s="1411"/>
      <c r="Z51" s="1411"/>
      <c r="AA51" s="465" t="str">
        <f>'1-1（熱利用）'!AA51</f>
        <v>ＧＪ／年</v>
      </c>
      <c r="AB51" s="465"/>
      <c r="AC51" s="465"/>
      <c r="AD51" s="465"/>
      <c r="AE51" s="495"/>
      <c r="AF51" s="495"/>
      <c r="AG51" s="484"/>
    </row>
    <row r="52" spans="1:46" ht="25.5" customHeight="1">
      <c r="A52" s="956" t="str">
        <f>'1-1（熱利用）'!A52</f>
        <v>（６）設備設置工事等の概要</v>
      </c>
      <c r="B52" s="957"/>
      <c r="C52" s="957"/>
      <c r="D52" s="957"/>
      <c r="E52" s="957"/>
      <c r="F52" s="957"/>
      <c r="G52" s="957"/>
      <c r="H52" s="957"/>
      <c r="I52" s="957"/>
      <c r="J52" s="957"/>
      <c r="K52" s="957"/>
      <c r="L52" s="957"/>
      <c r="M52" s="957"/>
      <c r="N52" s="957"/>
      <c r="O52" s="957"/>
      <c r="P52" s="957"/>
      <c r="Q52" s="957"/>
      <c r="R52" s="957"/>
      <c r="S52" s="957"/>
      <c r="T52" s="957"/>
      <c r="U52" s="957"/>
      <c r="V52" s="957"/>
      <c r="W52" s="394">
        <f>'1-1（熱利用）'!W52</f>
        <v>0</v>
      </c>
      <c r="X52" s="394">
        <f>'1-1（熱利用）'!X52</f>
        <v>0</v>
      </c>
      <c r="Y52" s="394">
        <f>'1-1（熱利用）'!Y52</f>
        <v>0</v>
      </c>
      <c r="Z52" s="394">
        <f>'1-1（熱利用）'!Z52</f>
        <v>0</v>
      </c>
      <c r="AA52" s="394">
        <f>'1-1（熱利用）'!AA52</f>
        <v>0</v>
      </c>
      <c r="AB52" s="393">
        <f>'1-1（熱利用）'!AB52</f>
        <v>0</v>
      </c>
      <c r="AC52" s="393">
        <f>'1-1（熱利用）'!AC52</f>
        <v>0</v>
      </c>
      <c r="AD52" s="393">
        <f>'1-1（熱利用）'!AD52</f>
        <v>0</v>
      </c>
      <c r="AE52" s="393">
        <f>'1-1（熱利用）'!AE52</f>
        <v>0</v>
      </c>
      <c r="AF52" s="393">
        <f>'1-1（熱利用）'!AF52</f>
        <v>0</v>
      </c>
      <c r="AG52" s="341">
        <f>'1-1（熱利用）'!AG52</f>
        <v>0</v>
      </c>
      <c r="AT52" s="439"/>
    </row>
    <row r="53" spans="1:46" ht="25.5" customHeight="1">
      <c r="A53" s="391">
        <f>'1-1（熱利用）'!A53</f>
        <v>0</v>
      </c>
      <c r="B53" s="1030" t="str">
        <f>'1-1（熱利用）'!B53</f>
        <v>（建築、設備、土木等の工事ごとに記載すること）</v>
      </c>
      <c r="C53" s="1030"/>
      <c r="D53" s="1030"/>
      <c r="E53" s="1030"/>
      <c r="F53" s="1030"/>
      <c r="G53" s="1030"/>
      <c r="H53" s="1030"/>
      <c r="I53" s="1030"/>
      <c r="J53" s="1030"/>
      <c r="K53" s="1030"/>
      <c r="L53" s="1030"/>
      <c r="M53" s="1030"/>
      <c r="N53" s="1030"/>
      <c r="O53" s="1030"/>
      <c r="P53" s="1030"/>
      <c r="Q53" s="1030"/>
      <c r="R53" s="1030"/>
      <c r="S53" s="1030"/>
      <c r="T53" s="1030"/>
      <c r="U53" s="1030"/>
      <c r="V53" s="1030"/>
      <c r="W53" s="1030"/>
      <c r="X53" s="1030"/>
      <c r="Y53" s="1030"/>
      <c r="Z53" s="400">
        <f>'1-1（熱利用）'!Z53</f>
        <v>0</v>
      </c>
      <c r="AA53" s="400">
        <f>'1-1（熱利用）'!AA53</f>
        <v>0</v>
      </c>
      <c r="AB53" s="387">
        <f>'1-1（熱利用）'!AB53</f>
        <v>0</v>
      </c>
      <c r="AC53" s="387">
        <f>'1-1（熱利用）'!AC53</f>
        <v>0</v>
      </c>
      <c r="AD53" s="387">
        <f>'1-1（熱利用）'!AD53</f>
        <v>0</v>
      </c>
      <c r="AE53" s="387">
        <f>'1-1（熱利用）'!AE53</f>
        <v>0</v>
      </c>
      <c r="AF53" s="387">
        <f>'1-1（熱利用）'!AF53</f>
        <v>0</v>
      </c>
      <c r="AG53" s="386">
        <f>'1-1（熱利用）'!AG53</f>
        <v>0</v>
      </c>
    </row>
    <row r="54" spans="1:46" ht="25.5" customHeight="1">
      <c r="A54" s="1389">
        <f>'1-1（熱利用）'!A54</f>
        <v>0</v>
      </c>
      <c r="B54" s="1390"/>
      <c r="C54" s="1390"/>
      <c r="D54" s="1390"/>
      <c r="E54" s="1390"/>
      <c r="F54" s="1390"/>
      <c r="G54" s="1390"/>
      <c r="H54" s="1390"/>
      <c r="I54" s="1390"/>
      <c r="J54" s="1390"/>
      <c r="K54" s="1390"/>
      <c r="L54" s="1390"/>
      <c r="M54" s="1390"/>
      <c r="N54" s="1390"/>
      <c r="O54" s="1390"/>
      <c r="P54" s="1390"/>
      <c r="Q54" s="1390"/>
      <c r="R54" s="1390"/>
      <c r="S54" s="1390"/>
      <c r="T54" s="1390"/>
      <c r="U54" s="1390"/>
      <c r="V54" s="1390"/>
      <c r="W54" s="1390"/>
      <c r="X54" s="1390"/>
      <c r="Y54" s="1390"/>
      <c r="Z54" s="1390"/>
      <c r="AA54" s="1390"/>
      <c r="AB54" s="1390"/>
      <c r="AC54" s="1390"/>
      <c r="AD54" s="1390"/>
      <c r="AE54" s="1390"/>
      <c r="AF54" s="1390"/>
      <c r="AG54" s="1391"/>
    </row>
    <row r="55" spans="1:46" ht="25.5" customHeight="1">
      <c r="A55" s="1389"/>
      <c r="B55" s="1390"/>
      <c r="C55" s="1390"/>
      <c r="D55" s="1390"/>
      <c r="E55" s="1390"/>
      <c r="F55" s="1390"/>
      <c r="G55" s="1390"/>
      <c r="H55" s="1390"/>
      <c r="I55" s="1390"/>
      <c r="J55" s="1390"/>
      <c r="K55" s="1390"/>
      <c r="L55" s="1390"/>
      <c r="M55" s="1390"/>
      <c r="N55" s="1390"/>
      <c r="O55" s="1390"/>
      <c r="P55" s="1390"/>
      <c r="Q55" s="1390"/>
      <c r="R55" s="1390"/>
      <c r="S55" s="1390"/>
      <c r="T55" s="1390"/>
      <c r="U55" s="1390"/>
      <c r="V55" s="1390"/>
      <c r="W55" s="1390"/>
      <c r="X55" s="1390"/>
      <c r="Y55" s="1390"/>
      <c r="Z55" s="1390"/>
      <c r="AA55" s="1390"/>
      <c r="AB55" s="1390"/>
      <c r="AC55" s="1390"/>
      <c r="AD55" s="1390"/>
      <c r="AE55" s="1390"/>
      <c r="AF55" s="1390"/>
      <c r="AG55" s="1391"/>
    </row>
    <row r="56" spans="1:46" ht="25.5" customHeight="1">
      <c r="A56" s="1389"/>
      <c r="B56" s="1390"/>
      <c r="C56" s="1390"/>
      <c r="D56" s="1390"/>
      <c r="E56" s="1390"/>
      <c r="F56" s="1390"/>
      <c r="G56" s="1390"/>
      <c r="H56" s="1390"/>
      <c r="I56" s="1390"/>
      <c r="J56" s="1390"/>
      <c r="K56" s="1390"/>
      <c r="L56" s="1390"/>
      <c r="M56" s="1390"/>
      <c r="N56" s="1390"/>
      <c r="O56" s="1390"/>
      <c r="P56" s="1390"/>
      <c r="Q56" s="1390"/>
      <c r="R56" s="1390"/>
      <c r="S56" s="1390"/>
      <c r="T56" s="1390"/>
      <c r="U56" s="1390"/>
      <c r="V56" s="1390"/>
      <c r="W56" s="1390"/>
      <c r="X56" s="1390"/>
      <c r="Y56" s="1390"/>
      <c r="Z56" s="1390"/>
      <c r="AA56" s="1390"/>
      <c r="AB56" s="1390"/>
      <c r="AC56" s="1390"/>
      <c r="AD56" s="1390"/>
      <c r="AE56" s="1390"/>
      <c r="AF56" s="1390"/>
      <c r="AG56" s="1391"/>
    </row>
    <row r="57" spans="1:46" ht="25.5" customHeight="1" thickBot="1">
      <c r="A57" s="1392"/>
      <c r="B57" s="1393"/>
      <c r="C57" s="1393"/>
      <c r="D57" s="1393"/>
      <c r="E57" s="1393"/>
      <c r="F57" s="1393"/>
      <c r="G57" s="1393"/>
      <c r="H57" s="1393"/>
      <c r="I57" s="1393"/>
      <c r="J57" s="1393"/>
      <c r="K57" s="1393"/>
      <c r="L57" s="1393"/>
      <c r="M57" s="1393"/>
      <c r="N57" s="1393"/>
      <c r="O57" s="1393"/>
      <c r="P57" s="1393"/>
      <c r="Q57" s="1393"/>
      <c r="R57" s="1393"/>
      <c r="S57" s="1393"/>
      <c r="T57" s="1393"/>
      <c r="U57" s="1393"/>
      <c r="V57" s="1393"/>
      <c r="W57" s="1393"/>
      <c r="X57" s="1393"/>
      <c r="Y57" s="1393"/>
      <c r="Z57" s="1393"/>
      <c r="AA57" s="1393"/>
      <c r="AB57" s="1393"/>
      <c r="AC57" s="1393"/>
      <c r="AD57" s="1393"/>
      <c r="AE57" s="1393"/>
      <c r="AF57" s="1393"/>
      <c r="AG57" s="1394"/>
    </row>
    <row r="58" spans="1:46" ht="25.5" customHeight="1">
      <c r="A58" s="1000" t="str">
        <f>'1-1（熱利用）'!A58</f>
        <v>（７）事業実施予定スケジュール</v>
      </c>
      <c r="B58" s="1001"/>
      <c r="C58" s="1001"/>
      <c r="D58" s="1001"/>
      <c r="E58" s="1001"/>
      <c r="F58" s="1001"/>
      <c r="G58" s="1001"/>
      <c r="H58" s="1001"/>
      <c r="I58" s="1001"/>
      <c r="J58" s="1001"/>
      <c r="K58" s="1001"/>
      <c r="L58" s="1001"/>
      <c r="M58" s="1001"/>
      <c r="N58" s="1001"/>
      <c r="O58" s="1001"/>
      <c r="P58" s="1001"/>
      <c r="Q58" s="1001"/>
      <c r="R58" s="1001"/>
      <c r="S58" s="1001"/>
      <c r="T58" s="1001"/>
      <c r="U58" s="1001"/>
      <c r="V58" s="1001"/>
      <c r="W58" s="399">
        <f>'1-1（熱利用）'!W58</f>
        <v>0</v>
      </c>
      <c r="X58" s="399">
        <f>'1-1（熱利用）'!X58</f>
        <v>0</v>
      </c>
      <c r="Y58" s="399">
        <f>'1-1（熱利用）'!Y58</f>
        <v>0</v>
      </c>
      <c r="Z58" s="399">
        <f>'1-1（熱利用）'!Z58</f>
        <v>0</v>
      </c>
      <c r="AA58" s="399">
        <f>'1-1（熱利用）'!AA58</f>
        <v>0</v>
      </c>
      <c r="AB58" s="267">
        <f>'1-1（熱利用）'!AB58</f>
        <v>0</v>
      </c>
      <c r="AC58" s="267">
        <f>'1-1（熱利用）'!AC58</f>
        <v>0</v>
      </c>
      <c r="AD58" s="267">
        <f>'1-1（熱利用）'!AD58</f>
        <v>0</v>
      </c>
      <c r="AE58" s="267">
        <f>'1-1（熱利用）'!AE58</f>
        <v>0</v>
      </c>
      <c r="AF58" s="267">
        <f>'1-1（熱利用）'!AF58</f>
        <v>0</v>
      </c>
      <c r="AG58" s="398">
        <f>'1-1（熱利用）'!AG58</f>
        <v>0</v>
      </c>
    </row>
    <row r="59" spans="1:46" ht="25.5" customHeight="1">
      <c r="A59" s="325">
        <f>'1-1（熱利用）'!A59</f>
        <v>0</v>
      </c>
      <c r="B59" s="384">
        <f>'1-1（熱利用）'!B59</f>
        <v>0</v>
      </c>
      <c r="C59" s="385">
        <f>'1-1（熱利用）'!C59</f>
        <v>0</v>
      </c>
      <c r="D59" s="775" t="str">
        <f>'1-1（熱利用）'!D59</f>
        <v>令和５年</v>
      </c>
      <c r="E59" s="776"/>
      <c r="F59" s="776"/>
      <c r="G59" s="776"/>
      <c r="H59" s="776"/>
      <c r="I59" s="776"/>
      <c r="J59" s="776"/>
      <c r="K59" s="776"/>
      <c r="L59" s="776"/>
      <c r="M59" s="776"/>
      <c r="N59" s="776"/>
      <c r="O59" s="776"/>
      <c r="P59" s="776"/>
      <c r="Q59" s="776"/>
      <c r="R59" s="776"/>
      <c r="S59" s="776"/>
      <c r="T59" s="776"/>
      <c r="U59" s="777"/>
      <c r="V59" s="778" t="str">
        <f>'1-1（熱利用）'!V59</f>
        <v>令和６年</v>
      </c>
      <c r="W59" s="779"/>
      <c r="X59" s="779"/>
      <c r="Y59" s="779"/>
      <c r="Z59" s="779"/>
      <c r="AA59" s="780"/>
      <c r="AB59" s="254">
        <f>'1-1（熱利用）'!AB59</f>
        <v>0</v>
      </c>
      <c r="AC59" s="1">
        <f>'1-1（熱利用）'!AC59</f>
        <v>0</v>
      </c>
      <c r="AD59" s="1">
        <f>'1-1（熱利用）'!AD59</f>
        <v>0</v>
      </c>
      <c r="AE59" s="1">
        <f>'1-1（熱利用）'!AE59</f>
        <v>0</v>
      </c>
      <c r="AF59" s="1">
        <f>'1-1（熱利用）'!AF59</f>
        <v>0</v>
      </c>
      <c r="AG59" s="326">
        <f>'1-1（熱利用）'!AG59</f>
        <v>0</v>
      </c>
    </row>
    <row r="60" spans="1:46" ht="25.5" customHeight="1">
      <c r="A60" s="325">
        <f>'1-1（熱利用）'!A60</f>
        <v>0</v>
      </c>
      <c r="B60" s="384">
        <f>'1-1（熱利用）'!B60</f>
        <v>0</v>
      </c>
      <c r="C60" s="385">
        <f>'1-1（熱利用）'!C60</f>
        <v>0</v>
      </c>
      <c r="D60" s="775">
        <f>'1-1（熱利用）'!D60</f>
        <v>4</v>
      </c>
      <c r="E60" s="777"/>
      <c r="F60" s="775">
        <f>'1-1（熱利用）'!F60</f>
        <v>5</v>
      </c>
      <c r="G60" s="777"/>
      <c r="H60" s="775">
        <f>'1-1（熱利用）'!H60</f>
        <v>6</v>
      </c>
      <c r="I60" s="777"/>
      <c r="J60" s="775">
        <f>'1-1（熱利用）'!J60</f>
        <v>7</v>
      </c>
      <c r="K60" s="777"/>
      <c r="L60" s="775">
        <f>'1-1（熱利用）'!L60</f>
        <v>8</v>
      </c>
      <c r="M60" s="777"/>
      <c r="N60" s="775">
        <f>'1-1（熱利用）'!N60</f>
        <v>9</v>
      </c>
      <c r="O60" s="777"/>
      <c r="P60" s="778">
        <f>'1-1（熱利用）'!P60</f>
        <v>10</v>
      </c>
      <c r="Q60" s="780"/>
      <c r="R60" s="778">
        <f>'1-1（熱利用）'!R60</f>
        <v>11</v>
      </c>
      <c r="S60" s="780"/>
      <c r="T60" s="778">
        <f>'1-1（熱利用）'!T60</f>
        <v>12</v>
      </c>
      <c r="U60" s="780"/>
      <c r="V60" s="778">
        <f>'1-1（熱利用）'!V60</f>
        <v>1</v>
      </c>
      <c r="W60" s="780"/>
      <c r="X60" s="775">
        <f>'1-1（熱利用）'!X60</f>
        <v>2</v>
      </c>
      <c r="Y60" s="777"/>
      <c r="Z60" s="775">
        <f>'1-1（熱利用）'!Z60</f>
        <v>3</v>
      </c>
      <c r="AA60" s="777"/>
      <c r="AB60" s="458">
        <f>'1-1（熱利用）'!AB60</f>
        <v>0</v>
      </c>
      <c r="AC60" s="1">
        <f>'1-1（熱利用）'!AC60</f>
        <v>0</v>
      </c>
      <c r="AD60" s="1">
        <f>'1-1（熱利用）'!AD60</f>
        <v>0</v>
      </c>
      <c r="AE60" s="1">
        <f>'1-1（熱利用）'!AE60</f>
        <v>0</v>
      </c>
      <c r="AF60" s="1">
        <f>'1-1（熱利用）'!AF60</f>
        <v>0</v>
      </c>
      <c r="AG60" s="326">
        <f>'1-1（熱利用）'!AG60</f>
        <v>0</v>
      </c>
    </row>
    <row r="61" spans="1:46" ht="40.5" customHeight="1">
      <c r="A61" s="325">
        <f>'1-1（熱利用）'!A61</f>
        <v>0</v>
      </c>
      <c r="B61" s="384">
        <f>'1-1（熱利用）'!B61</f>
        <v>0</v>
      </c>
      <c r="C61" s="385">
        <f>'1-1（熱利用）'!C61</f>
        <v>0</v>
      </c>
      <c r="D61" s="993">
        <f>'1-1（熱利用）'!D61</f>
        <v>0</v>
      </c>
      <c r="E61" s="994"/>
      <c r="F61" s="993">
        <f>'1-1（熱利用）'!F61</f>
        <v>0</v>
      </c>
      <c r="G61" s="994"/>
      <c r="H61" s="993">
        <f>'1-1（熱利用）'!H61</f>
        <v>0</v>
      </c>
      <c r="I61" s="994"/>
      <c r="J61" s="993">
        <f>'1-1（熱利用）'!J61</f>
        <v>0</v>
      </c>
      <c r="K61" s="994"/>
      <c r="L61" s="993">
        <f>'1-1（熱利用）'!L61</f>
        <v>0</v>
      </c>
      <c r="M61" s="994"/>
      <c r="N61" s="993">
        <f>'1-1（熱利用）'!N61</f>
        <v>0</v>
      </c>
      <c r="O61" s="994"/>
      <c r="P61" s="993">
        <f>'1-1（熱利用）'!P61</f>
        <v>0</v>
      </c>
      <c r="Q61" s="994"/>
      <c r="R61" s="993">
        <f>'1-1（熱利用）'!R61</f>
        <v>0</v>
      </c>
      <c r="S61" s="994"/>
      <c r="T61" s="993">
        <f>'1-1（熱利用）'!T61</f>
        <v>0</v>
      </c>
      <c r="U61" s="994"/>
      <c r="V61" s="993">
        <f>'1-1（熱利用）'!V61</f>
        <v>0</v>
      </c>
      <c r="W61" s="994"/>
      <c r="X61" s="993">
        <f>'1-1（熱利用）'!X61</f>
        <v>0</v>
      </c>
      <c r="Y61" s="994"/>
      <c r="Z61" s="993">
        <f>'1-1（熱利用）'!Z61</f>
        <v>0</v>
      </c>
      <c r="AA61" s="994"/>
      <c r="AB61" s="458">
        <f>'1-1（熱利用）'!AB61</f>
        <v>0</v>
      </c>
      <c r="AC61" s="1">
        <f>'1-1（熱利用）'!AC61</f>
        <v>0</v>
      </c>
      <c r="AD61" s="1">
        <f>'1-1（熱利用）'!AD61</f>
        <v>0</v>
      </c>
      <c r="AE61" s="1">
        <f>'1-1（熱利用）'!AE61</f>
        <v>0</v>
      </c>
      <c r="AF61" s="1">
        <f>'1-1（熱利用）'!AF61</f>
        <v>0</v>
      </c>
      <c r="AG61" s="326">
        <f>'1-1（熱利用）'!AG61</f>
        <v>0</v>
      </c>
    </row>
    <row r="62" spans="1:46" ht="40.5" customHeight="1">
      <c r="A62" s="325">
        <f>'1-1（熱利用）'!A62</f>
        <v>0</v>
      </c>
      <c r="B62" s="384">
        <f>'1-1（熱利用）'!B62</f>
        <v>0</v>
      </c>
      <c r="C62" s="385">
        <f>'1-1（熱利用）'!C62</f>
        <v>0</v>
      </c>
      <c r="D62" s="997"/>
      <c r="E62" s="998"/>
      <c r="F62" s="997"/>
      <c r="G62" s="998"/>
      <c r="H62" s="997"/>
      <c r="I62" s="998"/>
      <c r="J62" s="997"/>
      <c r="K62" s="998"/>
      <c r="L62" s="997"/>
      <c r="M62" s="998"/>
      <c r="N62" s="997"/>
      <c r="O62" s="998"/>
      <c r="P62" s="997"/>
      <c r="Q62" s="998"/>
      <c r="R62" s="997"/>
      <c r="S62" s="998"/>
      <c r="T62" s="997"/>
      <c r="U62" s="998"/>
      <c r="V62" s="997"/>
      <c r="W62" s="998"/>
      <c r="X62" s="997"/>
      <c r="Y62" s="998"/>
      <c r="Z62" s="997"/>
      <c r="AA62" s="998"/>
      <c r="AB62" s="458">
        <f>'1-1（熱利用）'!AB62</f>
        <v>0</v>
      </c>
      <c r="AC62" s="1">
        <f>'1-1（熱利用）'!AC62</f>
        <v>0</v>
      </c>
      <c r="AD62" s="1">
        <f>'1-1（熱利用）'!AD62</f>
        <v>0</v>
      </c>
      <c r="AE62" s="1">
        <f>'1-1（熱利用）'!AE62</f>
        <v>0</v>
      </c>
      <c r="AF62" s="1">
        <f>'1-1（熱利用）'!AF62</f>
        <v>0</v>
      </c>
      <c r="AG62" s="326">
        <f>'1-1（熱利用）'!AG62</f>
        <v>0</v>
      </c>
    </row>
    <row r="63" spans="1:46" ht="25.5" customHeight="1" thickBot="1">
      <c r="A63" s="276">
        <f>'1-1（熱利用）'!A63</f>
        <v>0</v>
      </c>
      <c r="B63" s="397">
        <f>'1-1（熱利用）'!B63</f>
        <v>0</v>
      </c>
      <c r="C63" s="397">
        <f>'1-1（熱利用）'!C63</f>
        <v>0</v>
      </c>
      <c r="D63" s="397">
        <f>'1-1（熱利用）'!D63</f>
        <v>0</v>
      </c>
      <c r="E63" s="397">
        <f>'1-1（熱利用）'!E63</f>
        <v>0</v>
      </c>
      <c r="F63" s="397">
        <f>'1-1（熱利用）'!F63</f>
        <v>0</v>
      </c>
      <c r="G63" s="397">
        <f>'1-1（熱利用）'!G63</f>
        <v>0</v>
      </c>
      <c r="H63" s="397">
        <f>'1-1（熱利用）'!H63</f>
        <v>0</v>
      </c>
      <c r="I63" s="397">
        <f>'1-1（熱利用）'!I63</f>
        <v>0</v>
      </c>
      <c r="J63" s="397">
        <f>'1-1（熱利用）'!J63</f>
        <v>0</v>
      </c>
      <c r="K63" s="397">
        <f>'1-1（熱利用）'!K63</f>
        <v>0</v>
      </c>
      <c r="L63" s="397">
        <f>'1-1（熱利用）'!L63</f>
        <v>0</v>
      </c>
      <c r="M63" s="397">
        <f>'1-1（熱利用）'!M63</f>
        <v>0</v>
      </c>
      <c r="N63" s="397">
        <f>'1-1（熱利用）'!N63</f>
        <v>0</v>
      </c>
      <c r="O63" s="397">
        <f>'1-1（熱利用）'!O63</f>
        <v>0</v>
      </c>
      <c r="P63" s="277">
        <f>'1-1（熱利用）'!P63</f>
        <v>0</v>
      </c>
      <c r="Q63" s="277">
        <f>'1-1（熱利用）'!Q63</f>
        <v>0</v>
      </c>
      <c r="R63" s="277">
        <f>'1-1（熱利用）'!R63</f>
        <v>0</v>
      </c>
      <c r="S63" s="277">
        <f>'1-1（熱利用）'!S63</f>
        <v>0</v>
      </c>
      <c r="T63" s="396">
        <f>'1-1（熱利用）'!T63</f>
        <v>0</v>
      </c>
      <c r="U63" s="396">
        <f>'1-1（熱利用）'!U63</f>
        <v>0</v>
      </c>
      <c r="V63" s="396">
        <f>'1-1（熱利用）'!V63</f>
        <v>0</v>
      </c>
      <c r="W63" s="396">
        <f>'1-1（熱利用）'!W63</f>
        <v>0</v>
      </c>
      <c r="X63" s="396">
        <f>'1-1（熱利用）'!X63</f>
        <v>0</v>
      </c>
      <c r="Y63" s="396">
        <f>'1-1（熱利用）'!Y63</f>
        <v>0</v>
      </c>
      <c r="Z63" s="396">
        <f>'1-1（熱利用）'!Z63</f>
        <v>0</v>
      </c>
      <c r="AA63" s="396">
        <f>'1-1（熱利用）'!AA63</f>
        <v>0</v>
      </c>
      <c r="AB63" s="277">
        <f>'1-1（熱利用）'!AB63</f>
        <v>0</v>
      </c>
      <c r="AC63" s="277">
        <f>'1-1（熱利用）'!AC63</f>
        <v>0</v>
      </c>
      <c r="AD63" s="277">
        <f>'1-1（熱利用）'!AD63</f>
        <v>0</v>
      </c>
      <c r="AE63" s="277">
        <f>'1-1（熱利用）'!AE63</f>
        <v>0</v>
      </c>
      <c r="AF63" s="277">
        <f>'1-1（熱利用）'!AF63</f>
        <v>0</v>
      </c>
      <c r="AG63" s="395">
        <f>'1-1（熱利用）'!AG63</f>
        <v>0</v>
      </c>
    </row>
    <row r="64" spans="1:46" ht="25.5" customHeight="1">
      <c r="A64" s="956" t="str">
        <f>'1-1（熱利用）'!A64</f>
        <v>（８）事業費等</v>
      </c>
      <c r="B64" s="957"/>
      <c r="C64" s="957"/>
      <c r="D64" s="957"/>
      <c r="E64" s="957"/>
      <c r="F64" s="957"/>
      <c r="G64" s="957"/>
      <c r="H64" s="957"/>
      <c r="I64" s="957"/>
      <c r="J64" s="957"/>
      <c r="K64" s="957"/>
      <c r="L64" s="957"/>
      <c r="M64" s="957"/>
      <c r="N64" s="957"/>
      <c r="O64" s="957"/>
      <c r="P64" s="957"/>
      <c r="Q64" s="957"/>
      <c r="R64" s="957"/>
      <c r="S64" s="957"/>
      <c r="T64" s="957"/>
      <c r="U64" s="957"/>
      <c r="V64" s="957"/>
      <c r="W64" s="394">
        <f>'1-1（熱利用）'!W64</f>
        <v>0</v>
      </c>
      <c r="X64" s="394">
        <f>'1-1（熱利用）'!X64</f>
        <v>0</v>
      </c>
      <c r="Y64" s="394">
        <f>'1-1（熱利用）'!Y64</f>
        <v>0</v>
      </c>
      <c r="Z64" s="394">
        <f>'1-1（熱利用）'!Z64</f>
        <v>0</v>
      </c>
      <c r="AA64" s="394">
        <f>'1-1（熱利用）'!AA64</f>
        <v>0</v>
      </c>
      <c r="AB64" s="393">
        <f>'1-1（熱利用）'!AB64</f>
        <v>0</v>
      </c>
      <c r="AC64" s="393">
        <f>'1-1（熱利用）'!AC64</f>
        <v>0</v>
      </c>
      <c r="AD64" s="393">
        <f>'1-1（熱利用）'!AD64</f>
        <v>0</v>
      </c>
      <c r="AE64" s="393">
        <f>'1-1（熱利用）'!AE64</f>
        <v>0</v>
      </c>
      <c r="AF64" s="393">
        <f>'1-1（熱利用）'!AF64</f>
        <v>0</v>
      </c>
      <c r="AG64" s="341">
        <f>'1-1（熱利用）'!AG64</f>
        <v>0</v>
      </c>
    </row>
    <row r="65" spans="1:46" ht="25.5" customHeight="1">
      <c r="A65" s="240">
        <f>'1-1（熱利用）'!A65</f>
        <v>0</v>
      </c>
      <c r="B65" s="807" t="str">
        <f>'1-1（熱利用）'!B65</f>
        <v>事業費</v>
      </c>
      <c r="C65" s="807"/>
      <c r="D65" s="807"/>
      <c r="E65" s="807"/>
      <c r="F65" s="807"/>
      <c r="G65" s="807"/>
      <c r="H65" s="807"/>
      <c r="I65" s="807"/>
      <c r="J65" s="807"/>
      <c r="K65" s="807"/>
      <c r="L65" s="392">
        <f>'1-1（熱利用）'!L65</f>
        <v>0</v>
      </c>
      <c r="M65" s="1410">
        <f>'1-1（熱利用）'!M65</f>
        <v>0</v>
      </c>
      <c r="N65" s="1411"/>
      <c r="O65" s="1411"/>
      <c r="P65" s="1411"/>
      <c r="Q65" s="1411"/>
      <c r="R65" s="1411"/>
      <c r="S65" s="1411"/>
      <c r="T65" s="1411"/>
      <c r="U65" s="1411"/>
      <c r="V65" s="1411"/>
      <c r="W65" s="1411"/>
      <c r="X65" s="1111" t="str">
        <f>'1-1（熱利用）'!X65</f>
        <v>円（消費税抜き）</v>
      </c>
      <c r="Y65" s="1111"/>
      <c r="Z65" s="1111"/>
      <c r="AA65" s="1111"/>
      <c r="AB65" s="1111"/>
      <c r="AC65" s="1111"/>
      <c r="AD65" s="1111"/>
      <c r="AE65" s="1111"/>
      <c r="AF65" s="1111"/>
      <c r="AG65" s="247">
        <f>'1-1（熱利用）'!AG65</f>
        <v>0</v>
      </c>
    </row>
    <row r="66" spans="1:46" ht="25.5" customHeight="1">
      <c r="A66" s="240">
        <f>'1-1（熱利用）'!A66</f>
        <v>0</v>
      </c>
      <c r="B66" s="807" t="str">
        <f>'1-1（熱利用）'!B66</f>
        <v>補助対象経費</v>
      </c>
      <c r="C66" s="807"/>
      <c r="D66" s="807"/>
      <c r="E66" s="807"/>
      <c r="F66" s="807"/>
      <c r="G66" s="807"/>
      <c r="H66" s="807"/>
      <c r="I66" s="807"/>
      <c r="J66" s="807"/>
      <c r="K66" s="807"/>
      <c r="L66" s="392">
        <f>'1-1（熱利用）'!L66</f>
        <v>0</v>
      </c>
      <c r="M66" s="1410">
        <f>'1-1（熱利用）'!M66</f>
        <v>0</v>
      </c>
      <c r="N66" s="1411"/>
      <c r="O66" s="1411"/>
      <c r="P66" s="1411"/>
      <c r="Q66" s="1411"/>
      <c r="R66" s="1411"/>
      <c r="S66" s="1411"/>
      <c r="T66" s="1411"/>
      <c r="U66" s="1411"/>
      <c r="V66" s="1411"/>
      <c r="W66" s="1411"/>
      <c r="X66" s="1111" t="str">
        <f>'1-1（熱利用）'!X66</f>
        <v>円（消費税抜き）</v>
      </c>
      <c r="Y66" s="1111"/>
      <c r="Z66" s="1111"/>
      <c r="AA66" s="1111"/>
      <c r="AB66" s="1111"/>
      <c r="AC66" s="1111"/>
      <c r="AD66" s="1111"/>
      <c r="AE66" s="1111"/>
      <c r="AF66" s="1111"/>
      <c r="AG66" s="247">
        <f>'1-1（熱利用）'!AG66</f>
        <v>0</v>
      </c>
      <c r="AI66" s="369"/>
      <c r="AJ66" s="369"/>
      <c r="AK66" s="369"/>
      <c r="AL66" s="369"/>
      <c r="AM66" s="369"/>
      <c r="AN66" s="369"/>
      <c r="AO66" s="369"/>
      <c r="AP66" s="369"/>
      <c r="AQ66" s="369"/>
      <c r="AR66" s="369"/>
      <c r="AS66" s="369"/>
      <c r="AT66" s="369"/>
    </row>
    <row r="67" spans="1:46" ht="25.5" customHeight="1">
      <c r="A67" s="388">
        <f>'1-1（熱利用）'!A67</f>
        <v>0</v>
      </c>
      <c r="B67" s="1026" t="str">
        <f>'1-1（熱利用）'!B67</f>
        <v>事業収支</v>
      </c>
      <c r="C67" s="1026"/>
      <c r="D67" s="1026"/>
      <c r="E67" s="1026"/>
      <c r="F67" s="1026"/>
      <c r="G67" s="1026"/>
      <c r="H67" s="1026"/>
      <c r="I67" s="1026"/>
      <c r="J67" s="1026"/>
      <c r="K67" s="1026"/>
      <c r="L67" s="387">
        <f>'1-1（熱利用）'!L67</f>
        <v>0</v>
      </c>
      <c r="M67" s="468">
        <f>'1-1（熱利用）'!M67</f>
        <v>0</v>
      </c>
      <c r="N67" s="468">
        <f>'1-1（熱利用）'!N67</f>
        <v>0</v>
      </c>
      <c r="O67" s="468">
        <f>'1-1（熱利用）'!O67</f>
        <v>0</v>
      </c>
      <c r="P67" s="387">
        <f>'1-1（熱利用）'!P67</f>
        <v>0</v>
      </c>
      <c r="Q67" s="387">
        <f>'1-1（熱利用）'!Q67</f>
        <v>0</v>
      </c>
      <c r="R67" s="387">
        <f>'1-1（熱利用）'!R67</f>
        <v>0</v>
      </c>
      <c r="S67" s="387">
        <f>'1-1（熱利用）'!S67</f>
        <v>0</v>
      </c>
      <c r="T67" s="400">
        <f>'1-1（熱利用）'!T67</f>
        <v>0</v>
      </c>
      <c r="U67" s="400">
        <f>'1-1（熱利用）'!U67</f>
        <v>0</v>
      </c>
      <c r="V67" s="400">
        <f>'1-1（熱利用）'!V67</f>
        <v>0</v>
      </c>
      <c r="W67" s="400">
        <f>'1-1（熱利用）'!W67</f>
        <v>0</v>
      </c>
      <c r="X67" s="400">
        <f>'1-1（熱利用）'!X67</f>
        <v>0</v>
      </c>
      <c r="Y67" s="400">
        <f>'1-1（熱利用）'!Y67</f>
        <v>0</v>
      </c>
      <c r="Z67" s="400">
        <f>'1-1（熱利用）'!Z67</f>
        <v>0</v>
      </c>
      <c r="AA67" s="400">
        <f>'1-1（熱利用）'!AA67</f>
        <v>0</v>
      </c>
      <c r="AB67" s="387">
        <f>'1-1（熱利用）'!AB67</f>
        <v>0</v>
      </c>
      <c r="AC67" s="387">
        <f>'1-1（熱利用）'!AC67</f>
        <v>0</v>
      </c>
      <c r="AD67" s="387">
        <f>'1-1（熱利用）'!AD67</f>
        <v>0</v>
      </c>
      <c r="AE67" s="387">
        <f>'1-1（熱利用）'!AE67</f>
        <v>0</v>
      </c>
      <c r="AF67" s="387">
        <f>'1-1（熱利用）'!AF67</f>
        <v>0</v>
      </c>
      <c r="AG67" s="386">
        <f>'1-1（熱利用）'!AG67</f>
        <v>0</v>
      </c>
      <c r="AI67" s="369"/>
      <c r="AJ67" s="369"/>
      <c r="AK67" s="369"/>
    </row>
    <row r="68" spans="1:46" ht="25.5" customHeight="1" thickBot="1">
      <c r="A68" s="325" t="str">
        <f>'1-1（熱利用）'!A68</f>
        <v>収　入</v>
      </c>
      <c r="C68" s="5"/>
      <c r="D68" s="5"/>
      <c r="F68" s="5"/>
      <c r="G68" s="5"/>
      <c r="H68" s="5"/>
      <c r="I68" s="5">
        <f>'1-1（熱利用）'!I68</f>
        <v>0</v>
      </c>
      <c r="J68" s="5">
        <f>'1-1（熱利用）'!J68</f>
        <v>0</v>
      </c>
      <c r="K68" s="5">
        <f>'1-1（熱利用）'!K68</f>
        <v>0</v>
      </c>
      <c r="L68" s="5">
        <f>'1-1（熱利用）'!L68</f>
        <v>0</v>
      </c>
      <c r="M68" s="5">
        <f>'1-1（熱利用）'!M68</f>
        <v>0</v>
      </c>
      <c r="N68" s="5">
        <f>'1-1（熱利用）'!N68</f>
        <v>0</v>
      </c>
      <c r="O68" s="5">
        <f>'1-1（熱利用）'!O68</f>
        <v>0</v>
      </c>
      <c r="P68" s="5">
        <f>'1-1（熱利用）'!P68</f>
        <v>0</v>
      </c>
      <c r="Q68" s="5">
        <f>'1-1（熱利用）'!Q68</f>
        <v>0</v>
      </c>
      <c r="R68" s="5">
        <f>'1-1（熱利用）'!R68</f>
        <v>0</v>
      </c>
      <c r="S68" s="5">
        <f>'1-1（熱利用）'!S68</f>
        <v>0</v>
      </c>
      <c r="T68" s="5">
        <f>'1-1（熱利用）'!T68</f>
        <v>0</v>
      </c>
      <c r="U68" s="5">
        <f>'1-1（熱利用）'!U68</f>
        <v>0</v>
      </c>
      <c r="V68" s="5">
        <f>'1-1（熱利用）'!V68</f>
        <v>0</v>
      </c>
      <c r="W68" s="5">
        <f>'1-1（熱利用）'!W68</f>
        <v>0</v>
      </c>
      <c r="X68" s="5">
        <f>'1-1（熱利用）'!X68</f>
        <v>0</v>
      </c>
      <c r="Y68" s="5">
        <f>'1-1（熱利用）'!Y68</f>
        <v>0</v>
      </c>
      <c r="Z68" s="5">
        <f>'1-1（熱利用）'!Z68</f>
        <v>0</v>
      </c>
      <c r="AA68" s="5">
        <f>'1-1（熱利用）'!AA68</f>
        <v>0</v>
      </c>
      <c r="AB68" s="5">
        <f>'1-1（熱利用）'!AB68</f>
        <v>0</v>
      </c>
      <c r="AC68" s="5">
        <f>'1-1（熱利用）'!AC68</f>
        <v>0</v>
      </c>
      <c r="AD68" s="5">
        <f>'1-1（熱利用）'!AD68</f>
        <v>0</v>
      </c>
      <c r="AE68" s="5">
        <f>'1-1（熱利用）'!AE68</f>
        <v>0</v>
      </c>
      <c r="AF68" s="5">
        <f>'1-1（熱利用）'!AF68</f>
        <v>0</v>
      </c>
      <c r="AG68" s="473" t="str">
        <f>'1-1（熱利用）'!AG68</f>
        <v>（単位：円）</v>
      </c>
      <c r="AI68" s="369"/>
      <c r="AJ68" s="369"/>
      <c r="AK68" s="369"/>
    </row>
    <row r="69" spans="1:46" ht="25.5" customHeight="1">
      <c r="A69" s="848" t="str">
        <f>'1-1（熱利用）'!A69</f>
        <v>区　分</v>
      </c>
      <c r="B69" s="849"/>
      <c r="C69" s="849"/>
      <c r="D69" s="849"/>
      <c r="E69" s="849"/>
      <c r="F69" s="849"/>
      <c r="G69" s="849"/>
      <c r="H69" s="849"/>
      <c r="I69" s="850"/>
      <c r="J69" s="851" t="str">
        <f>'1-1（熱利用）'!J69</f>
        <v>予　算　額</v>
      </c>
      <c r="K69" s="849"/>
      <c r="L69" s="849"/>
      <c r="M69" s="849"/>
      <c r="N69" s="849"/>
      <c r="O69" s="849"/>
      <c r="P69" s="849"/>
      <c r="Q69" s="849"/>
      <c r="R69" s="850"/>
      <c r="S69" s="851" t="str">
        <f>'1-1（熱利用）'!S69</f>
        <v>摘要（算出根拠等）</v>
      </c>
      <c r="T69" s="849"/>
      <c r="U69" s="849"/>
      <c r="V69" s="849"/>
      <c r="W69" s="849"/>
      <c r="X69" s="849"/>
      <c r="Y69" s="849"/>
      <c r="Z69" s="849"/>
      <c r="AA69" s="849"/>
      <c r="AB69" s="849"/>
      <c r="AC69" s="849"/>
      <c r="AD69" s="849"/>
      <c r="AE69" s="849"/>
      <c r="AF69" s="849"/>
      <c r="AG69" s="852"/>
    </row>
    <row r="70" spans="1:46" ht="25.5" customHeight="1">
      <c r="A70" s="240">
        <f>'1-1（熱利用）'!A70</f>
        <v>0</v>
      </c>
      <c r="B70" s="826" t="str">
        <f>'1-1（熱利用）'!B70</f>
        <v>自己資金</v>
      </c>
      <c r="C70" s="826"/>
      <c r="D70" s="826"/>
      <c r="E70" s="826"/>
      <c r="F70" s="826"/>
      <c r="G70" s="826"/>
      <c r="H70" s="826"/>
      <c r="I70" s="241">
        <f>'1-1（熱利用）'!I70</f>
        <v>0</v>
      </c>
      <c r="J70" s="1441">
        <f>'1-1（熱利用）'!J70</f>
        <v>0</v>
      </c>
      <c r="K70" s="1442"/>
      <c r="L70" s="1442"/>
      <c r="M70" s="1442"/>
      <c r="N70" s="1442"/>
      <c r="O70" s="1442"/>
      <c r="P70" s="1442"/>
      <c r="Q70" s="1442"/>
      <c r="R70" s="1443"/>
      <c r="S70" s="1444">
        <f>'1-1（熱利用）'!S70</f>
        <v>0</v>
      </c>
      <c r="T70" s="1445"/>
      <c r="U70" s="1445"/>
      <c r="V70" s="1445"/>
      <c r="W70" s="1445"/>
      <c r="X70" s="1445"/>
      <c r="Y70" s="1445"/>
      <c r="Z70" s="1445"/>
      <c r="AA70" s="1445"/>
      <c r="AB70" s="1445"/>
      <c r="AC70" s="1445"/>
      <c r="AD70" s="1445"/>
      <c r="AE70" s="1445"/>
      <c r="AF70" s="1445"/>
      <c r="AG70" s="1446"/>
    </row>
    <row r="71" spans="1:46" ht="25.5" customHeight="1">
      <c r="A71" s="240">
        <f>'1-1（熱利用）'!A71</f>
        <v>0</v>
      </c>
      <c r="B71" s="826" t="str">
        <f>'1-1（熱利用）'!B71</f>
        <v>借 入 金</v>
      </c>
      <c r="C71" s="826"/>
      <c r="D71" s="826"/>
      <c r="E71" s="826"/>
      <c r="F71" s="826"/>
      <c r="G71" s="826"/>
      <c r="H71" s="826"/>
      <c r="I71" s="241">
        <f>'1-1（熱利用）'!I71</f>
        <v>0</v>
      </c>
      <c r="J71" s="1441">
        <f>'1-1（熱利用）'!J71</f>
        <v>0</v>
      </c>
      <c r="K71" s="1442"/>
      <c r="L71" s="1442"/>
      <c r="M71" s="1442"/>
      <c r="N71" s="1442"/>
      <c r="O71" s="1442"/>
      <c r="P71" s="1442"/>
      <c r="Q71" s="1442"/>
      <c r="R71" s="1443"/>
      <c r="S71" s="1444">
        <f>'1-1（熱利用）'!S71</f>
        <v>0</v>
      </c>
      <c r="T71" s="1445"/>
      <c r="U71" s="1445"/>
      <c r="V71" s="1445"/>
      <c r="W71" s="1445"/>
      <c r="X71" s="1445"/>
      <c r="Y71" s="1445"/>
      <c r="Z71" s="1445"/>
      <c r="AA71" s="1445"/>
      <c r="AB71" s="1445"/>
      <c r="AC71" s="1445"/>
      <c r="AD71" s="1445"/>
      <c r="AE71" s="1445"/>
      <c r="AF71" s="1445"/>
      <c r="AG71" s="1446"/>
    </row>
    <row r="72" spans="1:46" ht="25.5" customHeight="1">
      <c r="A72" s="240">
        <f>'1-1（熱利用）'!A72</f>
        <v>0</v>
      </c>
      <c r="B72" s="826" t="str">
        <f>'1-1（熱利用）'!B72</f>
        <v>県補助金</v>
      </c>
      <c r="C72" s="826"/>
      <c r="D72" s="826"/>
      <c r="E72" s="826"/>
      <c r="F72" s="826"/>
      <c r="G72" s="826"/>
      <c r="H72" s="826"/>
      <c r="I72" s="241">
        <f>'1-1（熱利用）'!I72</f>
        <v>0</v>
      </c>
      <c r="J72" s="1447">
        <f>'1-1（熱利用）'!J72</f>
        <v>0</v>
      </c>
      <c r="K72" s="1448"/>
      <c r="L72" s="1448"/>
      <c r="M72" s="1448"/>
      <c r="N72" s="1448"/>
      <c r="O72" s="1448"/>
      <c r="P72" s="1448"/>
      <c r="Q72" s="1448"/>
      <c r="R72" s="1449"/>
      <c r="S72" s="1444">
        <f>'1-1（熱利用）'!S72</f>
        <v>0</v>
      </c>
      <c r="T72" s="1445"/>
      <c r="U72" s="1445"/>
      <c r="V72" s="1445"/>
      <c r="W72" s="1445"/>
      <c r="X72" s="1445"/>
      <c r="Y72" s="1445"/>
      <c r="Z72" s="1445"/>
      <c r="AA72" s="1445"/>
      <c r="AB72" s="1445"/>
      <c r="AC72" s="1445"/>
      <c r="AD72" s="1445"/>
      <c r="AE72" s="1445"/>
      <c r="AF72" s="1445"/>
      <c r="AG72" s="1446"/>
    </row>
    <row r="73" spans="1:46" ht="25.5" customHeight="1">
      <c r="A73" s="240">
        <f>'1-1（熱利用）'!A73</f>
        <v>0</v>
      </c>
      <c r="B73" s="826" t="str">
        <f>'1-1（熱利用）'!B73</f>
        <v>他の補助金</v>
      </c>
      <c r="C73" s="826"/>
      <c r="D73" s="826"/>
      <c r="E73" s="826"/>
      <c r="F73" s="826"/>
      <c r="G73" s="826"/>
      <c r="H73" s="826"/>
      <c r="I73" s="241">
        <f>'1-1（熱利用）'!I73</f>
        <v>0</v>
      </c>
      <c r="J73" s="1441">
        <f>'1-1（熱利用）'!J73</f>
        <v>0</v>
      </c>
      <c r="K73" s="1442"/>
      <c r="L73" s="1442"/>
      <c r="M73" s="1442"/>
      <c r="N73" s="1442"/>
      <c r="O73" s="1442"/>
      <c r="P73" s="1442"/>
      <c r="Q73" s="1442"/>
      <c r="R73" s="1443"/>
      <c r="S73" s="1444">
        <f>'1-1（熱利用）'!S73</f>
        <v>0</v>
      </c>
      <c r="T73" s="1445"/>
      <c r="U73" s="1445"/>
      <c r="V73" s="1445"/>
      <c r="W73" s="1445"/>
      <c r="X73" s="1445"/>
      <c r="Y73" s="1445"/>
      <c r="Z73" s="1445"/>
      <c r="AA73" s="1445"/>
      <c r="AB73" s="1445"/>
      <c r="AC73" s="1445"/>
      <c r="AD73" s="1445"/>
      <c r="AE73" s="1445"/>
      <c r="AF73" s="1445"/>
      <c r="AG73" s="1446"/>
      <c r="AI73" s="1">
        <f>SUM(L69:S73)</f>
        <v>0</v>
      </c>
    </row>
    <row r="74" spans="1:46" ht="25.5" customHeight="1">
      <c r="A74" s="240" t="e">
        <f>'1-1（熱利用）'!#REF!</f>
        <v>#REF!</v>
      </c>
      <c r="B74" s="826" t="e">
        <f>'1-1（熱利用）'!#REF!</f>
        <v>#REF!</v>
      </c>
      <c r="C74" s="826"/>
      <c r="D74" s="826"/>
      <c r="E74" s="826"/>
      <c r="F74" s="826"/>
      <c r="G74" s="826"/>
      <c r="H74" s="826"/>
      <c r="I74" s="241" t="e">
        <f>'1-1（熱利用）'!#REF!</f>
        <v>#REF!</v>
      </c>
      <c r="J74" s="1447" t="e">
        <f>'1-1（熱利用）'!#REF!</f>
        <v>#REF!</v>
      </c>
      <c r="K74" s="1448"/>
      <c r="L74" s="1448"/>
      <c r="M74" s="1448"/>
      <c r="N74" s="1448"/>
      <c r="O74" s="1448"/>
      <c r="P74" s="1448"/>
      <c r="Q74" s="1448"/>
      <c r="R74" s="1449"/>
      <c r="S74" s="1444" t="e">
        <f>'1-1（熱利用）'!#REF!</f>
        <v>#REF!</v>
      </c>
      <c r="T74" s="1445"/>
      <c r="U74" s="1445"/>
      <c r="V74" s="1445"/>
      <c r="W74" s="1445"/>
      <c r="X74" s="1445"/>
      <c r="Y74" s="1445"/>
      <c r="Z74" s="1445"/>
      <c r="AA74" s="1445"/>
      <c r="AB74" s="1445"/>
      <c r="AC74" s="1445"/>
      <c r="AD74" s="1445"/>
      <c r="AE74" s="1445"/>
      <c r="AF74" s="1445"/>
      <c r="AG74" s="1446"/>
    </row>
    <row r="75" spans="1:46" ht="25.5" customHeight="1" thickBot="1">
      <c r="A75" s="781" t="str">
        <f>'1-1（熱利用）'!A74</f>
        <v>計</v>
      </c>
      <c r="B75" s="782"/>
      <c r="C75" s="782"/>
      <c r="D75" s="782"/>
      <c r="E75" s="782"/>
      <c r="F75" s="782"/>
      <c r="G75" s="782"/>
      <c r="H75" s="782"/>
      <c r="I75" s="783"/>
      <c r="J75" s="1450">
        <f>'1-1（熱利用）'!J74</f>
        <v>0</v>
      </c>
      <c r="K75" s="1451"/>
      <c r="L75" s="1451"/>
      <c r="M75" s="1451"/>
      <c r="N75" s="1451"/>
      <c r="O75" s="1451"/>
      <c r="P75" s="1451"/>
      <c r="Q75" s="1451"/>
      <c r="R75" s="1452"/>
      <c r="S75" s="932">
        <f>'1-1（熱利用）'!S74</f>
        <v>0</v>
      </c>
      <c r="T75" s="933"/>
      <c r="U75" s="933"/>
      <c r="V75" s="933"/>
      <c r="W75" s="933"/>
      <c r="X75" s="933"/>
      <c r="Y75" s="933"/>
      <c r="Z75" s="933"/>
      <c r="AA75" s="933"/>
      <c r="AB75" s="933"/>
      <c r="AC75" s="933"/>
      <c r="AD75" s="933"/>
      <c r="AE75" s="933"/>
      <c r="AF75" s="933"/>
      <c r="AG75" s="934"/>
    </row>
    <row r="76" spans="1:46" ht="25.5" customHeight="1">
      <c r="A76" s="325">
        <f>'1-1（熱利用）'!A75</f>
        <v>0</v>
      </c>
      <c r="B76" s="1">
        <f>'1-1（熱利用）'!B75</f>
        <v>0</v>
      </c>
      <c r="C76" s="1">
        <f>'1-1（熱利用）'!C75</f>
        <v>0</v>
      </c>
      <c r="D76" s="1">
        <f>'1-1（熱利用）'!D75</f>
        <v>0</v>
      </c>
      <c r="E76" s="1">
        <f>'1-1（熱利用）'!E75</f>
        <v>0</v>
      </c>
      <c r="F76" s="1">
        <f>'1-1（熱利用）'!F75</f>
        <v>0</v>
      </c>
      <c r="G76" s="1">
        <f>'1-1（熱利用）'!G75</f>
        <v>0</v>
      </c>
      <c r="H76" s="1">
        <f>'1-1（熱利用）'!H75</f>
        <v>0</v>
      </c>
      <c r="I76" s="1">
        <f>'1-1（熱利用）'!I75</f>
        <v>0</v>
      </c>
      <c r="J76" s="1">
        <f>'1-1（熱利用）'!J75</f>
        <v>0</v>
      </c>
      <c r="K76" s="1">
        <f>'1-1（熱利用）'!K75</f>
        <v>0</v>
      </c>
      <c r="L76" s="1">
        <f>'1-1（熱利用）'!L75</f>
        <v>0</v>
      </c>
      <c r="M76" s="1">
        <f>'1-1（熱利用）'!M75</f>
        <v>0</v>
      </c>
      <c r="N76" s="1">
        <f>'1-1（熱利用）'!N75</f>
        <v>0</v>
      </c>
      <c r="O76" s="1">
        <f>'1-1（熱利用）'!O75</f>
        <v>0</v>
      </c>
      <c r="P76" s="1">
        <f>'1-1（熱利用）'!P75</f>
        <v>0</v>
      </c>
      <c r="Q76" s="1">
        <f>'1-1（熱利用）'!Q75</f>
        <v>0</v>
      </c>
      <c r="R76" s="1">
        <f>'1-1（熱利用）'!R75</f>
        <v>0</v>
      </c>
      <c r="S76" s="1">
        <f>'1-1（熱利用）'!S75</f>
        <v>0</v>
      </c>
      <c r="T76" s="1">
        <f>'1-1（熱利用）'!T75</f>
        <v>0</v>
      </c>
      <c r="U76" s="1">
        <f>'1-1（熱利用）'!U75</f>
        <v>0</v>
      </c>
      <c r="V76" s="1">
        <f>'1-1（熱利用）'!V75</f>
        <v>0</v>
      </c>
      <c r="W76" s="1">
        <f>'1-1（熱利用）'!W75</f>
        <v>0</v>
      </c>
      <c r="X76" s="1">
        <f>'1-1（熱利用）'!X75</f>
        <v>0</v>
      </c>
      <c r="Y76" s="1">
        <f>'1-1（熱利用）'!Y75</f>
        <v>0</v>
      </c>
      <c r="Z76" s="1">
        <f>'1-1（熱利用）'!Z75</f>
        <v>0</v>
      </c>
      <c r="AA76" s="1">
        <f>'1-1（熱利用）'!AA75</f>
        <v>0</v>
      </c>
      <c r="AB76" s="1">
        <f>'1-1（熱利用）'!AB75</f>
        <v>0</v>
      </c>
      <c r="AC76" s="1">
        <f>'1-1（熱利用）'!AC75</f>
        <v>0</v>
      </c>
      <c r="AD76" s="1">
        <f>'1-1（熱利用）'!AD75</f>
        <v>0</v>
      </c>
      <c r="AE76" s="1">
        <f>'1-1（熱利用）'!AE75</f>
        <v>0</v>
      </c>
      <c r="AF76" s="1">
        <f>'1-1（熱利用）'!AF75</f>
        <v>0</v>
      </c>
      <c r="AG76" s="326">
        <f>'1-1（熱利用）'!AG75</f>
        <v>0</v>
      </c>
      <c r="AI76" s="369"/>
      <c r="AJ76" s="369"/>
      <c r="AK76" s="369"/>
    </row>
    <row r="77" spans="1:46" ht="25.5" customHeight="1" thickBot="1">
      <c r="A77" s="325" t="str">
        <f>'1-1（熱利用）'!A76</f>
        <v>支　出</v>
      </c>
      <c r="I77" s="1">
        <f>'1-1（熱利用）'!I76</f>
        <v>0</v>
      </c>
      <c r="J77" s="1">
        <f>'1-1（熱利用）'!J76</f>
        <v>0</v>
      </c>
      <c r="K77" s="1">
        <f>'1-1（熱利用）'!K76</f>
        <v>0</v>
      </c>
      <c r="L77" s="1">
        <f>'1-1（熱利用）'!L76</f>
        <v>0</v>
      </c>
      <c r="M77" s="1">
        <f>'1-1（熱利用）'!M76</f>
        <v>0</v>
      </c>
      <c r="N77" s="1">
        <f>'1-1（熱利用）'!N76</f>
        <v>0</v>
      </c>
      <c r="O77" s="1">
        <f>'1-1（熱利用）'!O76</f>
        <v>0</v>
      </c>
      <c r="P77" s="1">
        <f>'1-1（熱利用）'!P76</f>
        <v>0</v>
      </c>
      <c r="Q77" s="1">
        <f>'1-1（熱利用）'!Q76</f>
        <v>0</v>
      </c>
      <c r="R77" s="1">
        <f>'1-1（熱利用）'!R76</f>
        <v>0</v>
      </c>
      <c r="S77" s="1">
        <f>'1-1（熱利用）'!S76</f>
        <v>0</v>
      </c>
      <c r="T77" s="1">
        <f>'1-1（熱利用）'!T76</f>
        <v>0</v>
      </c>
      <c r="U77" s="1">
        <f>'1-1（熱利用）'!U76</f>
        <v>0</v>
      </c>
      <c r="V77" s="1">
        <f>'1-1（熱利用）'!V76</f>
        <v>0</v>
      </c>
      <c r="W77" s="1">
        <f>'1-1（熱利用）'!W76</f>
        <v>0</v>
      </c>
      <c r="X77" s="1">
        <f>'1-1（熱利用）'!X76</f>
        <v>0</v>
      </c>
      <c r="Y77" s="1">
        <f>'1-1（熱利用）'!Y76</f>
        <v>0</v>
      </c>
      <c r="Z77" s="1">
        <f>'1-1（熱利用）'!Z76</f>
        <v>0</v>
      </c>
      <c r="AA77" s="1">
        <f>'1-1（熱利用）'!AA76</f>
        <v>0</v>
      </c>
      <c r="AB77" s="1">
        <f>'1-1（熱利用）'!AB76</f>
        <v>0</v>
      </c>
      <c r="AC77" s="1">
        <f>'1-1（熱利用）'!AC76</f>
        <v>0</v>
      </c>
      <c r="AD77" s="1">
        <f>'1-1（熱利用）'!AD76</f>
        <v>0</v>
      </c>
      <c r="AE77" s="1">
        <f>'1-1（熱利用）'!AE76</f>
        <v>0</v>
      </c>
      <c r="AF77" s="1">
        <f>'1-1（熱利用）'!AF76</f>
        <v>0</v>
      </c>
      <c r="AG77" s="473" t="str">
        <f>'1-1（熱利用）'!AG76</f>
        <v>（単位：円）</v>
      </c>
      <c r="AI77" s="369"/>
      <c r="AJ77" s="369"/>
      <c r="AK77" s="369"/>
    </row>
    <row r="78" spans="1:46" ht="25.5" customHeight="1">
      <c r="A78" s="935" t="str">
        <f>'1-1（熱利用）'!A77</f>
        <v>区　分</v>
      </c>
      <c r="B78" s="820"/>
      <c r="C78" s="820"/>
      <c r="D78" s="820"/>
      <c r="E78" s="820"/>
      <c r="F78" s="851" t="str">
        <f>'1-1（熱利用）'!F77</f>
        <v>細目</v>
      </c>
      <c r="G78" s="849"/>
      <c r="H78" s="849"/>
      <c r="I78" s="849"/>
      <c r="J78" s="850"/>
      <c r="K78" s="820" t="str">
        <f>'1-1（熱利用）'!K77</f>
        <v>予算額</v>
      </c>
      <c r="L78" s="820"/>
      <c r="M78" s="820"/>
      <c r="N78" s="820"/>
      <c r="O78" s="820"/>
      <c r="P78" s="820"/>
      <c r="Q78" s="820"/>
      <c r="R78" s="820" t="str">
        <f>'1-1（熱利用）'!R77</f>
        <v>うち補助対象経費</v>
      </c>
      <c r="S78" s="820"/>
      <c r="T78" s="820"/>
      <c r="U78" s="820"/>
      <c r="V78" s="820"/>
      <c r="W78" s="820"/>
      <c r="X78" s="820"/>
      <c r="Y78" s="820" t="str">
        <f>'1-1（熱利用）'!Y77</f>
        <v>摘要（算出根拠等）</v>
      </c>
      <c r="Z78" s="820"/>
      <c r="AA78" s="820"/>
      <c r="AB78" s="820"/>
      <c r="AC78" s="820"/>
      <c r="AD78" s="820"/>
      <c r="AE78" s="820"/>
      <c r="AF78" s="820"/>
      <c r="AG78" s="821"/>
    </row>
    <row r="79" spans="1:46" ht="25.5" customHeight="1">
      <c r="A79" s="1486">
        <f>'1-1（熱利用）'!A78</f>
        <v>0</v>
      </c>
      <c r="B79" s="1487"/>
      <c r="C79" s="1487"/>
      <c r="D79" s="1487"/>
      <c r="E79" s="1487"/>
      <c r="F79" s="1459">
        <f>'1-1（熱利用）'!F78</f>
        <v>0</v>
      </c>
      <c r="G79" s="1457"/>
      <c r="H79" s="1457"/>
      <c r="I79" s="1457"/>
      <c r="J79" s="1458"/>
      <c r="K79" s="1488">
        <f>'1-1（熱利用）'!K78</f>
        <v>0</v>
      </c>
      <c r="L79" s="1488"/>
      <c r="M79" s="1488"/>
      <c r="N79" s="1488"/>
      <c r="O79" s="1488"/>
      <c r="P79" s="1488"/>
      <c r="Q79" s="1488"/>
      <c r="R79" s="1488">
        <f>'1-1（熱利用）'!R78</f>
        <v>0</v>
      </c>
      <c r="S79" s="1488"/>
      <c r="T79" s="1488"/>
      <c r="U79" s="1488"/>
      <c r="V79" s="1488"/>
      <c r="W79" s="1488"/>
      <c r="X79" s="1488"/>
      <c r="Y79" s="1444">
        <f>'1-1（熱利用）'!Y78</f>
        <v>0</v>
      </c>
      <c r="Z79" s="1445"/>
      <c r="AA79" s="1445"/>
      <c r="AB79" s="1445"/>
      <c r="AC79" s="1445"/>
      <c r="AD79" s="1445"/>
      <c r="AE79" s="1445"/>
      <c r="AF79" s="1445"/>
      <c r="AG79" s="1446"/>
    </row>
    <row r="80" spans="1:46" ht="25.5" customHeight="1">
      <c r="A80" s="1486">
        <f>'1-1（熱利用）'!A79</f>
        <v>0</v>
      </c>
      <c r="B80" s="1487"/>
      <c r="C80" s="1487"/>
      <c r="D80" s="1487"/>
      <c r="E80" s="1487"/>
      <c r="F80" s="1459">
        <f>'1-1（熱利用）'!F79</f>
        <v>0</v>
      </c>
      <c r="G80" s="1457"/>
      <c r="H80" s="1457"/>
      <c r="I80" s="1457"/>
      <c r="J80" s="1458"/>
      <c r="K80" s="1488">
        <f>'1-1（熱利用）'!K79</f>
        <v>0</v>
      </c>
      <c r="L80" s="1488"/>
      <c r="M80" s="1488"/>
      <c r="N80" s="1488"/>
      <c r="O80" s="1488"/>
      <c r="P80" s="1488"/>
      <c r="Q80" s="1488"/>
      <c r="R80" s="1488">
        <f>'1-1（熱利用）'!R79</f>
        <v>0</v>
      </c>
      <c r="S80" s="1488"/>
      <c r="T80" s="1488"/>
      <c r="U80" s="1488"/>
      <c r="V80" s="1488"/>
      <c r="W80" s="1488"/>
      <c r="X80" s="1488"/>
      <c r="Y80" s="1489">
        <f>'1-1（熱利用）'!Y79</f>
        <v>0</v>
      </c>
      <c r="Z80" s="1489"/>
      <c r="AA80" s="1489"/>
      <c r="AB80" s="1489"/>
      <c r="AC80" s="1489"/>
      <c r="AD80" s="1489"/>
      <c r="AE80" s="1489"/>
      <c r="AF80" s="1489"/>
      <c r="AG80" s="1490"/>
    </row>
    <row r="81" spans="1:35" ht="25.5" customHeight="1">
      <c r="A81" s="1486">
        <f>'1-1（熱利用）'!A80</f>
        <v>0</v>
      </c>
      <c r="B81" s="1487"/>
      <c r="C81" s="1487"/>
      <c r="D81" s="1487"/>
      <c r="E81" s="1487"/>
      <c r="F81" s="1459">
        <f>'1-1（熱利用）'!F80</f>
        <v>0</v>
      </c>
      <c r="G81" s="1457"/>
      <c r="H81" s="1457"/>
      <c r="I81" s="1457"/>
      <c r="J81" s="1458"/>
      <c r="K81" s="1488">
        <f>'1-1（熱利用）'!K80</f>
        <v>0</v>
      </c>
      <c r="L81" s="1488"/>
      <c r="M81" s="1488"/>
      <c r="N81" s="1488"/>
      <c r="O81" s="1488"/>
      <c r="P81" s="1488"/>
      <c r="Q81" s="1488"/>
      <c r="R81" s="1488">
        <f>'1-1（熱利用）'!R80</f>
        <v>0</v>
      </c>
      <c r="S81" s="1488"/>
      <c r="T81" s="1488"/>
      <c r="U81" s="1488"/>
      <c r="V81" s="1488"/>
      <c r="W81" s="1488"/>
      <c r="X81" s="1488"/>
      <c r="Y81" s="1489">
        <f>'1-1（熱利用）'!Y80</f>
        <v>0</v>
      </c>
      <c r="Z81" s="1489"/>
      <c r="AA81" s="1489"/>
      <c r="AB81" s="1489"/>
      <c r="AC81" s="1489"/>
      <c r="AD81" s="1489"/>
      <c r="AE81" s="1489"/>
      <c r="AF81" s="1489"/>
      <c r="AG81" s="1490"/>
    </row>
    <row r="82" spans="1:35" ht="25.5" customHeight="1">
      <c r="A82" s="1486">
        <f>'1-1（熱利用）'!A81</f>
        <v>0</v>
      </c>
      <c r="B82" s="1487"/>
      <c r="C82" s="1487"/>
      <c r="D82" s="1487"/>
      <c r="E82" s="1487"/>
      <c r="F82" s="1459">
        <f>'1-1（熱利用）'!F81</f>
        <v>0</v>
      </c>
      <c r="G82" s="1457"/>
      <c r="H82" s="1457"/>
      <c r="I82" s="1457"/>
      <c r="J82" s="1458"/>
      <c r="K82" s="1488">
        <f>'1-1（熱利用）'!K81</f>
        <v>0</v>
      </c>
      <c r="L82" s="1488"/>
      <c r="M82" s="1488"/>
      <c r="N82" s="1488"/>
      <c r="O82" s="1488"/>
      <c r="P82" s="1488"/>
      <c r="Q82" s="1488"/>
      <c r="R82" s="1488">
        <f>'1-1（熱利用）'!R81</f>
        <v>0</v>
      </c>
      <c r="S82" s="1488"/>
      <c r="T82" s="1488"/>
      <c r="U82" s="1488"/>
      <c r="V82" s="1488"/>
      <c r="W82" s="1488"/>
      <c r="X82" s="1488"/>
      <c r="Y82" s="1489">
        <f>'1-1（熱利用）'!Y81</f>
        <v>0</v>
      </c>
      <c r="Z82" s="1489"/>
      <c r="AA82" s="1489"/>
      <c r="AB82" s="1489"/>
      <c r="AC82" s="1489"/>
      <c r="AD82" s="1489"/>
      <c r="AE82" s="1489"/>
      <c r="AF82" s="1489"/>
      <c r="AG82" s="1490"/>
      <c r="AI82" s="1">
        <f>SUM(L78:S82)</f>
        <v>0</v>
      </c>
    </row>
    <row r="83" spans="1:35" ht="25.5" customHeight="1" thickBot="1">
      <c r="A83" s="781" t="str">
        <f>'1-1（熱利用）'!A82</f>
        <v>計</v>
      </c>
      <c r="B83" s="782"/>
      <c r="C83" s="782"/>
      <c r="D83" s="782"/>
      <c r="E83" s="782"/>
      <c r="F83" s="782"/>
      <c r="G83" s="782"/>
      <c r="H83" s="782"/>
      <c r="I83" s="782"/>
      <c r="J83" s="783"/>
      <c r="K83" s="1491">
        <f>'1-1（熱利用）'!K82</f>
        <v>0</v>
      </c>
      <c r="L83" s="1491"/>
      <c r="M83" s="1491"/>
      <c r="N83" s="1491"/>
      <c r="O83" s="1491"/>
      <c r="P83" s="1491"/>
      <c r="Q83" s="1491"/>
      <c r="R83" s="1491">
        <f>'1-1（熱利用）'!R82</f>
        <v>0</v>
      </c>
      <c r="S83" s="1491"/>
      <c r="T83" s="1491"/>
      <c r="U83" s="1491"/>
      <c r="V83" s="1491"/>
      <c r="W83" s="1491"/>
      <c r="X83" s="1491"/>
      <c r="Y83" s="785"/>
      <c r="Z83" s="785"/>
      <c r="AA83" s="785"/>
      <c r="AB83" s="785"/>
      <c r="AC83" s="785"/>
      <c r="AD83" s="785"/>
      <c r="AE83" s="785"/>
      <c r="AF83" s="785"/>
      <c r="AG83" s="786"/>
    </row>
    <row r="84" spans="1:35" ht="25.5" customHeight="1">
      <c r="A84" s="956" t="str">
        <f>'1-1（熱利用）'!A83</f>
        <v>（９）設備の保守計画</v>
      </c>
      <c r="B84" s="957"/>
      <c r="C84" s="957"/>
      <c r="D84" s="957"/>
      <c r="E84" s="957"/>
      <c r="F84" s="957"/>
      <c r="G84" s="957"/>
      <c r="H84" s="957"/>
      <c r="I84" s="957"/>
      <c r="J84" s="957"/>
      <c r="K84" s="957"/>
      <c r="L84" s="957"/>
      <c r="M84" s="957"/>
      <c r="N84" s="957"/>
      <c r="O84" s="957"/>
      <c r="P84" s="957"/>
      <c r="Q84" s="957"/>
      <c r="R84" s="957"/>
      <c r="S84" s="957"/>
      <c r="T84" s="957"/>
      <c r="U84" s="957"/>
      <c r="V84" s="957"/>
      <c r="W84" s="331">
        <f>'1-1（熱利用）'!W83</f>
        <v>0</v>
      </c>
      <c r="X84" s="331">
        <f>'1-1（熱利用）'!X83</f>
        <v>0</v>
      </c>
      <c r="Y84" s="331">
        <f>'1-1（熱利用）'!Y83</f>
        <v>0</v>
      </c>
      <c r="Z84" s="331">
        <f>'1-1（熱利用）'!Z83</f>
        <v>0</v>
      </c>
      <c r="AA84" s="331">
        <f>'1-1（熱利用）'!AA83</f>
        <v>0</v>
      </c>
      <c r="AB84" s="331">
        <f>'1-1（熱利用）'!AB83</f>
        <v>0</v>
      </c>
      <c r="AC84" s="331">
        <f>'1-1（熱利用）'!AC83</f>
        <v>0</v>
      </c>
      <c r="AD84" s="331">
        <f>'1-1（熱利用）'!AD83</f>
        <v>0</v>
      </c>
      <c r="AE84" s="331">
        <f>'1-1（熱利用）'!AE83</f>
        <v>0</v>
      </c>
      <c r="AF84" s="331">
        <f>'1-1（熱利用）'!AF83</f>
        <v>0</v>
      </c>
      <c r="AG84" s="371">
        <f>'1-1（熱利用）'!AG83</f>
        <v>0</v>
      </c>
    </row>
    <row r="85" spans="1:35" ht="25.5" customHeight="1">
      <c r="A85" s="1389">
        <f>'1-1（熱利用）'!A84</f>
        <v>0</v>
      </c>
      <c r="B85" s="1390"/>
      <c r="C85" s="1390"/>
      <c r="D85" s="1390"/>
      <c r="E85" s="1390"/>
      <c r="F85" s="1390"/>
      <c r="G85" s="1390"/>
      <c r="H85" s="1390"/>
      <c r="I85" s="1390"/>
      <c r="J85" s="1390"/>
      <c r="K85" s="1390"/>
      <c r="L85" s="1390"/>
      <c r="M85" s="1390"/>
      <c r="N85" s="1390"/>
      <c r="O85" s="1390"/>
      <c r="P85" s="1390"/>
      <c r="Q85" s="1390"/>
      <c r="R85" s="1390"/>
      <c r="S85" s="1390"/>
      <c r="T85" s="1390"/>
      <c r="U85" s="1390"/>
      <c r="V85" s="1390"/>
      <c r="W85" s="1390"/>
      <c r="X85" s="1390"/>
      <c r="Y85" s="1390"/>
      <c r="Z85" s="1390"/>
      <c r="AA85" s="1390"/>
      <c r="AB85" s="1390"/>
      <c r="AC85" s="1390"/>
      <c r="AD85" s="1390"/>
      <c r="AE85" s="1390"/>
      <c r="AF85" s="1390"/>
      <c r="AG85" s="1391"/>
    </row>
    <row r="86" spans="1:35" ht="25.5" customHeight="1">
      <c r="A86" s="1389"/>
      <c r="B86" s="1390"/>
      <c r="C86" s="1390"/>
      <c r="D86" s="1390"/>
      <c r="E86" s="1390"/>
      <c r="F86" s="1390"/>
      <c r="G86" s="1390"/>
      <c r="H86" s="1390"/>
      <c r="I86" s="1390"/>
      <c r="J86" s="1390"/>
      <c r="K86" s="1390"/>
      <c r="L86" s="1390"/>
      <c r="M86" s="1390"/>
      <c r="N86" s="1390"/>
      <c r="O86" s="1390"/>
      <c r="P86" s="1390"/>
      <c r="Q86" s="1390"/>
      <c r="R86" s="1390"/>
      <c r="S86" s="1390"/>
      <c r="T86" s="1390"/>
      <c r="U86" s="1390"/>
      <c r="V86" s="1390"/>
      <c r="W86" s="1390"/>
      <c r="X86" s="1390"/>
      <c r="Y86" s="1390"/>
      <c r="Z86" s="1390"/>
      <c r="AA86" s="1390"/>
      <c r="AB86" s="1390"/>
      <c r="AC86" s="1390"/>
      <c r="AD86" s="1390"/>
      <c r="AE86" s="1390"/>
      <c r="AF86" s="1390"/>
      <c r="AG86" s="1391"/>
    </row>
    <row r="87" spans="1:35" ht="25.5" customHeight="1" thickBot="1">
      <c r="A87" s="1392"/>
      <c r="B87" s="1393"/>
      <c r="C87" s="1393"/>
      <c r="D87" s="1393"/>
      <c r="E87" s="1393"/>
      <c r="F87" s="1393"/>
      <c r="G87" s="1393"/>
      <c r="H87" s="1393"/>
      <c r="I87" s="1393"/>
      <c r="J87" s="1393"/>
      <c r="K87" s="1393"/>
      <c r="L87" s="1393"/>
      <c r="M87" s="1393"/>
      <c r="N87" s="1393"/>
      <c r="O87" s="1393"/>
      <c r="P87" s="1393"/>
      <c r="Q87" s="1393"/>
      <c r="R87" s="1393"/>
      <c r="S87" s="1393"/>
      <c r="T87" s="1393"/>
      <c r="U87" s="1393"/>
      <c r="V87" s="1393"/>
      <c r="W87" s="1393"/>
      <c r="X87" s="1393"/>
      <c r="Y87" s="1393"/>
      <c r="Z87" s="1393"/>
      <c r="AA87" s="1393"/>
      <c r="AB87" s="1393"/>
      <c r="AC87" s="1393"/>
      <c r="AD87" s="1393"/>
      <c r="AE87" s="1393"/>
      <c r="AF87" s="1393"/>
      <c r="AG87" s="1394"/>
    </row>
    <row r="88" spans="1:35" ht="25.5" customHeight="1">
      <c r="A88" s="956" t="str">
        <f>'1-1（熱利用）'!A87</f>
        <v>（１０）許認可、権利関係等事業実施の前提となる事項および実施上問題となる事項</v>
      </c>
      <c r="B88" s="957"/>
      <c r="C88" s="957"/>
      <c r="D88" s="957"/>
      <c r="E88" s="957"/>
      <c r="F88" s="957"/>
      <c r="G88" s="957"/>
      <c r="H88" s="957"/>
      <c r="I88" s="957"/>
      <c r="J88" s="957"/>
      <c r="K88" s="957"/>
      <c r="L88" s="957"/>
      <c r="M88" s="957"/>
      <c r="N88" s="957"/>
      <c r="O88" s="957"/>
      <c r="P88" s="957"/>
      <c r="Q88" s="957"/>
      <c r="R88" s="957"/>
      <c r="S88" s="957"/>
      <c r="T88" s="957"/>
      <c r="U88" s="957"/>
      <c r="V88" s="957"/>
      <c r="W88" s="957"/>
      <c r="X88" s="957"/>
      <c r="Y88" s="957"/>
      <c r="Z88" s="957"/>
      <c r="AA88" s="957"/>
      <c r="AB88" s="957"/>
      <c r="AC88" s="957"/>
      <c r="AD88" s="957"/>
      <c r="AE88" s="957"/>
      <c r="AF88" s="957"/>
      <c r="AG88" s="371">
        <f>'1-1（熱利用）'!AG87</f>
        <v>0</v>
      </c>
    </row>
    <row r="89" spans="1:35" ht="25.5" customHeight="1">
      <c r="A89" s="380">
        <f>'1-1（熱利用）'!A88</f>
        <v>0</v>
      </c>
      <c r="B89" s="1020" t="str">
        <f>'1-1（熱利用）'!B88</f>
        <v>（事業の実施にあたって必要な許認可（届出）、権利使用（または取得等）などの事項について、その内容、状況や見通しを記載すること）</v>
      </c>
      <c r="C89" s="1020"/>
      <c r="D89" s="1020"/>
      <c r="E89" s="1020"/>
      <c r="F89" s="1020"/>
      <c r="G89" s="1020"/>
      <c r="H89" s="1020"/>
      <c r="I89" s="1020"/>
      <c r="J89" s="1020"/>
      <c r="K89" s="1020"/>
      <c r="L89" s="1020"/>
      <c r="M89" s="1020"/>
      <c r="N89" s="1020"/>
      <c r="O89" s="1020"/>
      <c r="P89" s="1020"/>
      <c r="Q89" s="1020"/>
      <c r="R89" s="1020"/>
      <c r="S89" s="1020"/>
      <c r="T89" s="1020"/>
      <c r="U89" s="1020"/>
      <c r="V89" s="1020"/>
      <c r="W89" s="1020"/>
      <c r="X89" s="1020"/>
      <c r="Y89" s="1020"/>
      <c r="Z89" s="1020"/>
      <c r="AA89" s="1020"/>
      <c r="AB89" s="1020"/>
      <c r="AC89" s="1020"/>
      <c r="AD89" s="1020"/>
      <c r="AE89" s="1020"/>
      <c r="AF89" s="1020"/>
      <c r="AG89" s="326">
        <f>'1-1（熱利用）'!AG88</f>
        <v>0</v>
      </c>
    </row>
    <row r="90" spans="1:35" ht="25.5" customHeight="1">
      <c r="A90" s="1389">
        <f>'1-1（熱利用）'!A89</f>
        <v>0</v>
      </c>
      <c r="B90" s="1390"/>
      <c r="C90" s="1390"/>
      <c r="D90" s="1390"/>
      <c r="E90" s="1390"/>
      <c r="F90" s="1390"/>
      <c r="G90" s="1390"/>
      <c r="H90" s="1390"/>
      <c r="I90" s="1390"/>
      <c r="J90" s="1390"/>
      <c r="K90" s="1390"/>
      <c r="L90" s="1390"/>
      <c r="M90" s="1390"/>
      <c r="N90" s="1390"/>
      <c r="O90" s="1390"/>
      <c r="P90" s="1390"/>
      <c r="Q90" s="1390"/>
      <c r="R90" s="1390"/>
      <c r="S90" s="1390"/>
      <c r="T90" s="1390"/>
      <c r="U90" s="1390"/>
      <c r="V90" s="1390"/>
      <c r="W90" s="1390"/>
      <c r="X90" s="1390"/>
      <c r="Y90" s="1390"/>
      <c r="Z90" s="1390"/>
      <c r="AA90" s="1390"/>
      <c r="AB90" s="1390"/>
      <c r="AC90" s="1390"/>
      <c r="AD90" s="1390"/>
      <c r="AE90" s="1390"/>
      <c r="AF90" s="1390"/>
      <c r="AG90" s="1391"/>
    </row>
    <row r="91" spans="1:35" ht="25.5" customHeight="1" thickBot="1">
      <c r="A91" s="1392"/>
      <c r="B91" s="1393"/>
      <c r="C91" s="1393"/>
      <c r="D91" s="1393"/>
      <c r="E91" s="1393"/>
      <c r="F91" s="1393"/>
      <c r="G91" s="1393"/>
      <c r="H91" s="1393"/>
      <c r="I91" s="1393"/>
      <c r="J91" s="1393"/>
      <c r="K91" s="1393"/>
      <c r="L91" s="1393"/>
      <c r="M91" s="1393"/>
      <c r="N91" s="1393"/>
      <c r="O91" s="1393"/>
      <c r="P91" s="1393"/>
      <c r="Q91" s="1393"/>
      <c r="R91" s="1393"/>
      <c r="S91" s="1393"/>
      <c r="T91" s="1393"/>
      <c r="U91" s="1393"/>
      <c r="V91" s="1393"/>
      <c r="W91" s="1393"/>
      <c r="X91" s="1393"/>
      <c r="Y91" s="1393"/>
      <c r="Z91" s="1393"/>
      <c r="AA91" s="1393"/>
      <c r="AB91" s="1393"/>
      <c r="AC91" s="1393"/>
      <c r="AD91" s="1393"/>
      <c r="AE91" s="1393"/>
      <c r="AF91" s="1393"/>
      <c r="AG91" s="1394"/>
    </row>
    <row r="92" spans="1:35" ht="25.5" customHeight="1">
      <c r="A92" s="956" t="str">
        <f>'1-1（熱利用）'!A91</f>
        <v>（１１）バイオマスの調達方法および見通し（バイオマスの場合）</v>
      </c>
      <c r="B92" s="957"/>
      <c r="C92" s="957"/>
      <c r="D92" s="957"/>
      <c r="E92" s="957"/>
      <c r="F92" s="957"/>
      <c r="G92" s="957"/>
      <c r="H92" s="957"/>
      <c r="I92" s="957"/>
      <c r="J92" s="957"/>
      <c r="K92" s="957"/>
      <c r="L92" s="957"/>
      <c r="M92" s="957"/>
      <c r="N92" s="957"/>
      <c r="O92" s="957"/>
      <c r="P92" s="957"/>
      <c r="Q92" s="957"/>
      <c r="R92" s="957"/>
      <c r="S92" s="957"/>
      <c r="T92" s="957"/>
      <c r="U92" s="957"/>
      <c r="V92" s="957"/>
      <c r="W92" s="957"/>
      <c r="X92" s="957"/>
      <c r="Y92" s="957"/>
      <c r="Z92" s="957"/>
      <c r="AA92" s="331">
        <f>'1-1（熱利用）'!AA91</f>
        <v>0</v>
      </c>
      <c r="AB92" s="331">
        <f>'1-1（熱利用）'!AB91</f>
        <v>0</v>
      </c>
      <c r="AC92" s="331">
        <f>'1-1（熱利用）'!AC91</f>
        <v>0</v>
      </c>
      <c r="AD92" s="331">
        <f>'1-1（熱利用）'!AD91</f>
        <v>0</v>
      </c>
      <c r="AE92" s="331">
        <f>'1-1（熱利用）'!AE91</f>
        <v>0</v>
      </c>
      <c r="AF92" s="331">
        <f>'1-1（熱利用）'!AF91</f>
        <v>0</v>
      </c>
      <c r="AG92" s="371">
        <f>'1-1（熱利用）'!AG91</f>
        <v>0</v>
      </c>
    </row>
    <row r="93" spans="1:35" ht="25.5" customHeight="1">
      <c r="A93" s="1389">
        <f>'1-1（熱利用）'!A92</f>
        <v>0</v>
      </c>
      <c r="B93" s="1390"/>
      <c r="C93" s="1390"/>
      <c r="D93" s="1390"/>
      <c r="E93" s="1390"/>
      <c r="F93" s="1390"/>
      <c r="G93" s="1390"/>
      <c r="H93" s="1390"/>
      <c r="I93" s="1390"/>
      <c r="J93" s="1390"/>
      <c r="K93" s="1390"/>
      <c r="L93" s="1390"/>
      <c r="M93" s="1390"/>
      <c r="N93" s="1390"/>
      <c r="O93" s="1390"/>
      <c r="P93" s="1390"/>
      <c r="Q93" s="1390"/>
      <c r="R93" s="1390"/>
      <c r="S93" s="1390"/>
      <c r="T93" s="1390"/>
      <c r="U93" s="1390"/>
      <c r="V93" s="1390"/>
      <c r="W93" s="1390"/>
      <c r="X93" s="1390"/>
      <c r="Y93" s="1390"/>
      <c r="Z93" s="1390"/>
      <c r="AA93" s="1390"/>
      <c r="AB93" s="1390"/>
      <c r="AC93" s="1390"/>
      <c r="AD93" s="1390"/>
      <c r="AE93" s="1390"/>
      <c r="AF93" s="1390"/>
      <c r="AG93" s="1391"/>
    </row>
    <row r="94" spans="1:35" ht="25.5" customHeight="1" thickBot="1">
      <c r="A94" s="1392"/>
      <c r="B94" s="1393"/>
      <c r="C94" s="1393"/>
      <c r="D94" s="1393"/>
      <c r="E94" s="1393"/>
      <c r="F94" s="1393"/>
      <c r="G94" s="1393"/>
      <c r="H94" s="1393"/>
      <c r="I94" s="1393"/>
      <c r="J94" s="1393"/>
      <c r="K94" s="1393"/>
      <c r="L94" s="1393"/>
      <c r="M94" s="1393"/>
      <c r="N94" s="1393"/>
      <c r="O94" s="1393"/>
      <c r="P94" s="1393"/>
      <c r="Q94" s="1393"/>
      <c r="R94" s="1393"/>
      <c r="S94" s="1393"/>
      <c r="T94" s="1393"/>
      <c r="U94" s="1393"/>
      <c r="V94" s="1393"/>
      <c r="W94" s="1393"/>
      <c r="X94" s="1393"/>
      <c r="Y94" s="1393"/>
      <c r="Z94" s="1393"/>
      <c r="AA94" s="1393"/>
      <c r="AB94" s="1393"/>
      <c r="AC94" s="1393"/>
      <c r="AD94" s="1393"/>
      <c r="AE94" s="1393"/>
      <c r="AF94" s="1393"/>
      <c r="AG94" s="1394"/>
    </row>
    <row r="95" spans="1:35" ht="25.5" customHeight="1">
      <c r="A95" s="956" t="str">
        <f>'1-1（熱利用）'!A94</f>
        <v>（１２）その他事業実施上問題となる事項</v>
      </c>
      <c r="B95" s="957"/>
      <c r="C95" s="957"/>
      <c r="D95" s="957"/>
      <c r="E95" s="957"/>
      <c r="F95" s="957"/>
      <c r="G95" s="957"/>
      <c r="H95" s="957"/>
      <c r="I95" s="957"/>
      <c r="J95" s="957"/>
      <c r="K95" s="957"/>
      <c r="L95" s="957"/>
      <c r="M95" s="957"/>
      <c r="N95" s="957"/>
      <c r="O95" s="957"/>
      <c r="P95" s="957"/>
      <c r="Q95" s="957"/>
      <c r="R95" s="957"/>
      <c r="S95" s="957"/>
      <c r="T95" s="957"/>
      <c r="U95" s="957"/>
      <c r="V95" s="957"/>
      <c r="W95" s="957"/>
      <c r="X95" s="957"/>
      <c r="Y95" s="957"/>
      <c r="Z95" s="957"/>
      <c r="AA95" s="379">
        <f>'1-1（熱利用）'!AA94</f>
        <v>0</v>
      </c>
      <c r="AB95" s="379">
        <f>'1-1（熱利用）'!AB94</f>
        <v>0</v>
      </c>
      <c r="AC95" s="379">
        <f>'1-1（熱利用）'!AC94</f>
        <v>0</v>
      </c>
      <c r="AD95" s="379">
        <f>'1-1（熱利用）'!AD94</f>
        <v>0</v>
      </c>
      <c r="AE95" s="379">
        <f>'1-1（熱利用）'!AE94</f>
        <v>0</v>
      </c>
      <c r="AF95" s="379">
        <f>'1-1（熱利用）'!AF94</f>
        <v>0</v>
      </c>
      <c r="AG95" s="378">
        <f>'1-1（熱利用）'!AG94</f>
        <v>0</v>
      </c>
    </row>
    <row r="96" spans="1:35" ht="25.5" customHeight="1">
      <c r="A96" s="377">
        <f>'1-1（熱利用）'!A95</f>
        <v>0</v>
      </c>
      <c r="B96" s="1020" t="str">
        <f>'1-1（熱利用）'!B95</f>
        <v>（その他地元住民への説明や事業実施上問題となる事項があれば、その内容と進捗状況や計画、解決の見通し等を記載すること）</v>
      </c>
      <c r="C96" s="1020"/>
      <c r="D96" s="1020"/>
      <c r="E96" s="1020"/>
      <c r="F96" s="1020"/>
      <c r="G96" s="1020"/>
      <c r="H96" s="1020"/>
      <c r="I96" s="1020"/>
      <c r="J96" s="1020"/>
      <c r="K96" s="1020"/>
      <c r="L96" s="1020"/>
      <c r="M96" s="1020"/>
      <c r="N96" s="1020"/>
      <c r="O96" s="1020"/>
      <c r="P96" s="1020"/>
      <c r="Q96" s="1020"/>
      <c r="R96" s="1020"/>
      <c r="S96" s="1020"/>
      <c r="T96" s="1020"/>
      <c r="U96" s="1020"/>
      <c r="V96" s="1020"/>
      <c r="W96" s="1020"/>
      <c r="X96" s="1020"/>
      <c r="Y96" s="1020"/>
      <c r="Z96" s="1020"/>
      <c r="AA96" s="1020"/>
      <c r="AB96" s="1020"/>
      <c r="AC96" s="1020"/>
      <c r="AD96" s="1020"/>
      <c r="AE96" s="1020"/>
      <c r="AF96" s="1020"/>
      <c r="AG96" s="376">
        <f>'1-1（熱利用）'!AG95</f>
        <v>0</v>
      </c>
    </row>
    <row r="97" spans="1:69" ht="25.5" customHeight="1">
      <c r="A97" s="1389">
        <f>'1-1（熱利用）'!A96</f>
        <v>0</v>
      </c>
      <c r="B97" s="1390"/>
      <c r="C97" s="1390"/>
      <c r="D97" s="1390"/>
      <c r="E97" s="1390"/>
      <c r="F97" s="1390"/>
      <c r="G97" s="1390"/>
      <c r="H97" s="1390"/>
      <c r="I97" s="1390"/>
      <c r="J97" s="1390"/>
      <c r="K97" s="1390"/>
      <c r="L97" s="1390"/>
      <c r="M97" s="1390"/>
      <c r="N97" s="1390"/>
      <c r="O97" s="1390"/>
      <c r="P97" s="1390"/>
      <c r="Q97" s="1390"/>
      <c r="R97" s="1390"/>
      <c r="S97" s="1390"/>
      <c r="T97" s="1390"/>
      <c r="U97" s="1390"/>
      <c r="V97" s="1390"/>
      <c r="W97" s="1390"/>
      <c r="X97" s="1390"/>
      <c r="Y97" s="1390"/>
      <c r="Z97" s="1390"/>
      <c r="AA97" s="1390"/>
      <c r="AB97" s="1390"/>
      <c r="AC97" s="1390"/>
      <c r="AD97" s="1390"/>
      <c r="AE97" s="1390"/>
      <c r="AF97" s="1390"/>
      <c r="AG97" s="1391"/>
    </row>
    <row r="98" spans="1:69" ht="25.5" customHeight="1">
      <c r="A98" s="1389"/>
      <c r="B98" s="1390"/>
      <c r="C98" s="1390"/>
      <c r="D98" s="1390"/>
      <c r="E98" s="1390"/>
      <c r="F98" s="1390"/>
      <c r="G98" s="1390"/>
      <c r="H98" s="1390"/>
      <c r="I98" s="1390"/>
      <c r="J98" s="1390"/>
      <c r="K98" s="1390"/>
      <c r="L98" s="1390"/>
      <c r="M98" s="1390"/>
      <c r="N98" s="1390"/>
      <c r="O98" s="1390"/>
      <c r="P98" s="1390"/>
      <c r="Q98" s="1390"/>
      <c r="R98" s="1390"/>
      <c r="S98" s="1390"/>
      <c r="T98" s="1390"/>
      <c r="U98" s="1390"/>
      <c r="V98" s="1390"/>
      <c r="W98" s="1390"/>
      <c r="X98" s="1390"/>
      <c r="Y98" s="1390"/>
      <c r="Z98" s="1390"/>
      <c r="AA98" s="1390"/>
      <c r="AB98" s="1390"/>
      <c r="AC98" s="1390"/>
      <c r="AD98" s="1390"/>
      <c r="AE98" s="1390"/>
      <c r="AF98" s="1390"/>
      <c r="AG98" s="1391"/>
    </row>
    <row r="99" spans="1:69" ht="25.5" customHeight="1" thickBot="1">
      <c r="A99" s="1392"/>
      <c r="B99" s="1393"/>
      <c r="C99" s="1393"/>
      <c r="D99" s="1393"/>
      <c r="E99" s="1393"/>
      <c r="F99" s="1393"/>
      <c r="G99" s="1393"/>
      <c r="H99" s="1393"/>
      <c r="I99" s="1393"/>
      <c r="J99" s="1393"/>
      <c r="K99" s="1393"/>
      <c r="L99" s="1393"/>
      <c r="M99" s="1393"/>
      <c r="N99" s="1393"/>
      <c r="O99" s="1393"/>
      <c r="P99" s="1393"/>
      <c r="Q99" s="1393"/>
      <c r="R99" s="1393"/>
      <c r="S99" s="1393"/>
      <c r="T99" s="1393"/>
      <c r="U99" s="1393"/>
      <c r="V99" s="1393"/>
      <c r="W99" s="1393"/>
      <c r="X99" s="1393"/>
      <c r="Y99" s="1393"/>
      <c r="Z99" s="1393"/>
      <c r="AA99" s="1393"/>
      <c r="AB99" s="1393"/>
      <c r="AC99" s="1393"/>
      <c r="AD99" s="1393"/>
      <c r="AE99" s="1393"/>
      <c r="AF99" s="1393"/>
      <c r="AG99" s="1394"/>
    </row>
    <row r="100" spans="1:69" ht="25.5" customHeight="1">
      <c r="A100" s="1000" t="str">
        <f>'1-1（熱利用）'!A99</f>
        <v>【「指定避難所」枠で申請の場合のみ記載】</v>
      </c>
      <c r="B100" s="1001"/>
      <c r="C100" s="1001"/>
      <c r="D100" s="1001"/>
      <c r="E100" s="1001"/>
      <c r="F100" s="1001"/>
      <c r="G100" s="1001"/>
      <c r="H100" s="1001"/>
      <c r="I100" s="1001"/>
      <c r="J100" s="1001"/>
      <c r="K100" s="1001"/>
      <c r="L100" s="1001"/>
      <c r="M100" s="1001"/>
      <c r="N100" s="1001"/>
      <c r="O100" s="1001"/>
      <c r="P100" s="1001"/>
      <c r="Q100" s="1001"/>
      <c r="R100" s="1001"/>
      <c r="S100" s="1001"/>
      <c r="T100" s="1001"/>
      <c r="U100" s="1001"/>
      <c r="V100" s="1001"/>
      <c r="W100" s="1001"/>
      <c r="X100" s="1001"/>
      <c r="Y100" s="1001"/>
      <c r="Z100" s="1001"/>
      <c r="AA100" s="1001"/>
      <c r="AB100" s="1001"/>
      <c r="AC100" s="1001"/>
      <c r="AD100" s="1001"/>
      <c r="AE100" s="1001"/>
      <c r="AF100" s="1001"/>
      <c r="AG100" s="1013"/>
    </row>
    <row r="101" spans="1:69" ht="25.5" customHeight="1">
      <c r="A101" s="375" t="str">
        <f>'1-1（熱利用）'!A100</f>
        <v>（１３）災害時における地域の避難所の指定状況</v>
      </c>
      <c r="B101" s="374"/>
      <c r="C101" s="374"/>
      <c r="D101" s="374"/>
      <c r="E101" s="374"/>
      <c r="F101" s="374"/>
      <c r="G101" s="374"/>
      <c r="H101" s="374"/>
      <c r="I101" s="374"/>
      <c r="J101" s="374"/>
      <c r="K101" s="374"/>
      <c r="L101" s="374"/>
      <c r="M101" s="374"/>
      <c r="N101" s="374"/>
      <c r="O101" s="374"/>
      <c r="P101" s="374"/>
      <c r="Q101" s="374"/>
      <c r="R101" s="374"/>
      <c r="S101" s="374"/>
      <c r="T101" s="374"/>
      <c r="U101" s="374"/>
      <c r="V101" s="374"/>
      <c r="W101" s="374"/>
      <c r="X101" s="374"/>
      <c r="Y101" s="374"/>
      <c r="Z101" s="374"/>
      <c r="AA101" s="374"/>
      <c r="AB101" s="374"/>
      <c r="AC101" s="374"/>
      <c r="AD101" s="374"/>
      <c r="AE101" s="374"/>
      <c r="AF101" s="374"/>
      <c r="AG101" s="373"/>
    </row>
    <row r="102" spans="1:69" ht="25.5" customHeight="1">
      <c r="A102" s="1504" t="str">
        <f>'1-1（熱利用）'!A101</f>
        <v>□</v>
      </c>
      <c r="B102" s="1492"/>
      <c r="C102" s="482" t="str">
        <f>'1-1（熱利用）'!C101</f>
        <v>指定済</v>
      </c>
      <c r="D102" s="485"/>
      <c r="E102" s="482"/>
      <c r="F102" s="1492" t="str">
        <f>'1-1（熱利用）'!F101</f>
        <v>□</v>
      </c>
      <c r="G102" s="1492"/>
      <c r="H102" s="482" t="str">
        <f>'1-1（熱利用）'!H101</f>
        <v>指定予定（補助金の実績報告時までに指定が必要です）</v>
      </c>
      <c r="I102" s="485"/>
      <c r="J102" s="482"/>
      <c r="K102" s="482"/>
      <c r="L102" s="482"/>
      <c r="M102" s="482"/>
      <c r="N102" s="482"/>
      <c r="O102" s="482"/>
      <c r="P102" s="486"/>
      <c r="Q102" s="486"/>
      <c r="R102" s="486"/>
      <c r="S102" s="486"/>
      <c r="T102" s="486"/>
      <c r="U102" s="486"/>
      <c r="V102" s="486"/>
      <c r="W102" s="486"/>
      <c r="X102" s="487"/>
      <c r="Y102" s="482"/>
      <c r="Z102" s="487"/>
      <c r="AA102" s="487"/>
      <c r="AB102" s="488"/>
      <c r="AC102" s="488"/>
      <c r="AD102" s="488"/>
      <c r="AE102" s="488"/>
      <c r="AF102" s="488"/>
      <c r="AG102" s="489"/>
    </row>
    <row r="103" spans="1:69" ht="25.5" customHeight="1" thickBot="1">
      <c r="A103" s="248">
        <f>'1-1（熱利用）'!A102</f>
        <v>0</v>
      </c>
      <c r="B103" s="1008" t="str">
        <f>'1-1（熱利用）'!B102</f>
        <v>施設の耐震性</v>
      </c>
      <c r="C103" s="1008"/>
      <c r="D103" s="1008"/>
      <c r="E103" s="1008"/>
      <c r="F103" s="1008"/>
      <c r="G103" s="1008"/>
      <c r="H103" s="372">
        <f>'1-1（熱利用）'!H102</f>
        <v>0</v>
      </c>
      <c r="I103" s="1422">
        <f>'1-1（熱利用）'!I102</f>
        <v>0</v>
      </c>
      <c r="J103" s="1423"/>
      <c r="K103" s="1423"/>
      <c r="L103" s="1423"/>
      <c r="M103" s="1423"/>
      <c r="N103" s="1423"/>
      <c r="O103" s="1423"/>
      <c r="P103" s="1423"/>
      <c r="Q103" s="1423"/>
      <c r="R103" s="1423"/>
      <c r="S103" s="1423"/>
      <c r="T103" s="1423"/>
      <c r="U103" s="1423"/>
      <c r="V103" s="1423"/>
      <c r="W103" s="1423"/>
      <c r="X103" s="1423"/>
      <c r="Y103" s="1423"/>
      <c r="Z103" s="1423"/>
      <c r="AA103" s="1423"/>
      <c r="AB103" s="1423"/>
      <c r="AC103" s="1423"/>
      <c r="AD103" s="1423"/>
      <c r="AE103" s="1423"/>
      <c r="AF103" s="1423"/>
      <c r="AG103" s="1424"/>
      <c r="AI103" s="369" t="s">
        <v>354</v>
      </c>
    </row>
    <row r="104" spans="1:69" ht="25.5" customHeight="1">
      <c r="A104" s="238" t="str">
        <f>'1-1（熱利用）'!A103</f>
        <v>（１４）補助金の振込先</v>
      </c>
      <c r="B104" s="331"/>
      <c r="C104" s="331"/>
      <c r="D104" s="331"/>
      <c r="E104" s="331"/>
      <c r="F104" s="331"/>
      <c r="G104" s="331"/>
      <c r="H104" s="331"/>
      <c r="I104" s="331"/>
      <c r="J104" s="331"/>
      <c r="K104" s="331"/>
      <c r="L104" s="331"/>
      <c r="M104" s="331"/>
      <c r="N104" s="331"/>
      <c r="O104" s="331"/>
      <c r="P104" s="331"/>
      <c r="Q104" s="331"/>
      <c r="R104" s="331"/>
      <c r="S104" s="331"/>
      <c r="T104" s="331"/>
      <c r="U104" s="331"/>
      <c r="V104" s="331"/>
      <c r="W104" s="331"/>
      <c r="X104" s="331"/>
      <c r="Y104" s="331"/>
      <c r="Z104" s="331"/>
      <c r="AA104" s="331"/>
      <c r="AB104" s="331"/>
      <c r="AC104" s="331"/>
      <c r="AD104" s="331"/>
      <c r="AE104" s="331"/>
      <c r="AF104" s="331"/>
      <c r="AG104" s="371"/>
      <c r="AI104" s="369" t="s">
        <v>352</v>
      </c>
    </row>
    <row r="105" spans="1:69" ht="25.5" customHeight="1">
      <c r="A105" s="325">
        <f>'1-1（熱利用）'!A104</f>
        <v>0</v>
      </c>
      <c r="B105" s="807" t="str">
        <f>'1-1（熱利用）'!B104</f>
        <v>金融機関名</v>
      </c>
      <c r="C105" s="807"/>
      <c r="D105" s="807"/>
      <c r="E105" s="807"/>
      <c r="F105" s="807"/>
      <c r="G105" s="807"/>
      <c r="H105" s="807"/>
      <c r="I105" s="807"/>
      <c r="J105" s="807"/>
      <c r="K105" s="254">
        <f>'1-1（熱利用）'!K104</f>
        <v>0</v>
      </c>
      <c r="L105" s="1358">
        <f>'1-1（熱利用）'!L104</f>
        <v>0</v>
      </c>
      <c r="M105" s="1359"/>
      <c r="N105" s="1359"/>
      <c r="O105" s="1359"/>
      <c r="P105" s="1359"/>
      <c r="Q105" s="1359"/>
      <c r="R105" s="1359"/>
      <c r="S105" s="1359"/>
      <c r="T105" s="1359"/>
      <c r="U105" s="1359"/>
      <c r="V105" s="1359"/>
      <c r="W105" s="1359"/>
      <c r="X105" s="1359"/>
      <c r="Y105" s="1359"/>
      <c r="Z105" s="1359"/>
      <c r="AA105" s="1359"/>
      <c r="AB105" s="1359"/>
      <c r="AC105" s="1359"/>
      <c r="AD105" s="1359"/>
      <c r="AE105" s="1359"/>
      <c r="AF105" s="1359"/>
      <c r="AG105" s="1360"/>
      <c r="AI105" s="369" t="s">
        <v>351</v>
      </c>
    </row>
    <row r="106" spans="1:69" ht="25.5" customHeight="1">
      <c r="A106" s="240">
        <f>'1-1（熱利用）'!A105</f>
        <v>0</v>
      </c>
      <c r="B106" s="807" t="str">
        <f>'1-1（熱利用）'!B105</f>
        <v>本支店名</v>
      </c>
      <c r="C106" s="807"/>
      <c r="D106" s="807"/>
      <c r="E106" s="807"/>
      <c r="F106" s="807"/>
      <c r="G106" s="807"/>
      <c r="H106" s="807"/>
      <c r="I106" s="807"/>
      <c r="J106" s="807"/>
      <c r="K106" s="246">
        <f>'1-1（熱利用）'!K105</f>
        <v>0</v>
      </c>
      <c r="L106" s="1358">
        <f>'1-1（熱利用）'!L105</f>
        <v>0</v>
      </c>
      <c r="M106" s="1359"/>
      <c r="N106" s="1359"/>
      <c r="O106" s="1359"/>
      <c r="P106" s="1359"/>
      <c r="Q106" s="1359"/>
      <c r="R106" s="1359"/>
      <c r="S106" s="1359"/>
      <c r="T106" s="1359"/>
      <c r="U106" s="1359"/>
      <c r="V106" s="1359"/>
      <c r="W106" s="1359"/>
      <c r="X106" s="1359"/>
      <c r="Y106" s="1359"/>
      <c r="Z106" s="1359"/>
      <c r="AA106" s="1359"/>
      <c r="AB106" s="1359"/>
      <c r="AC106" s="1359"/>
      <c r="AD106" s="1359"/>
      <c r="AE106" s="1359"/>
      <c r="AF106" s="1359"/>
      <c r="AG106" s="1360"/>
      <c r="AI106" s="369" t="s">
        <v>350</v>
      </c>
    </row>
    <row r="107" spans="1:69" ht="25.5" customHeight="1">
      <c r="A107" s="240">
        <f>'1-1（熱利用）'!A106</f>
        <v>0</v>
      </c>
      <c r="B107" s="807" t="str">
        <f>'1-1（熱利用）'!B106</f>
        <v>預貯金種類</v>
      </c>
      <c r="C107" s="807"/>
      <c r="D107" s="807"/>
      <c r="E107" s="807"/>
      <c r="F107" s="807"/>
      <c r="G107" s="807"/>
      <c r="H107" s="807"/>
      <c r="I107" s="807"/>
      <c r="J107" s="807"/>
      <c r="K107" s="246">
        <f>'1-1（熱利用）'!K106</f>
        <v>0</v>
      </c>
      <c r="L107" s="1480" t="str">
        <f>'1-1（熱利用）'!L106</f>
        <v>□</v>
      </c>
      <c r="M107" s="1468"/>
      <c r="N107" s="465" t="str">
        <f>'1-1（熱利用）'!N106</f>
        <v>普通</v>
      </c>
      <c r="O107" s="465"/>
      <c r="P107" s="465"/>
      <c r="Q107" s="1468" t="str">
        <f>'1-1（熱利用）'!Q106</f>
        <v>□</v>
      </c>
      <c r="R107" s="1468"/>
      <c r="S107" s="465" t="str">
        <f>'1-1（熱利用）'!S106</f>
        <v>当座</v>
      </c>
      <c r="T107" s="490"/>
      <c r="U107" s="490"/>
      <c r="V107" s="491" t="str">
        <f>'1-1（熱利用）'!V106</f>
        <v>※該当する方にチェックしてください</v>
      </c>
      <c r="W107" s="492"/>
      <c r="X107" s="492"/>
      <c r="Y107" s="492"/>
      <c r="Z107" s="492"/>
      <c r="AA107" s="492"/>
      <c r="AB107" s="465"/>
      <c r="AC107" s="465"/>
      <c r="AD107" s="465"/>
      <c r="AE107" s="465"/>
      <c r="AF107" s="465"/>
      <c r="AG107" s="493"/>
      <c r="AI107" s="369" t="s">
        <v>346</v>
      </c>
    </row>
    <row r="108" spans="1:69" ht="25.5" customHeight="1">
      <c r="A108" s="240">
        <f>'1-1（熱利用）'!A107</f>
        <v>0</v>
      </c>
      <c r="B108" s="807" t="str">
        <f>'1-1（熱利用）'!B107</f>
        <v>口座番号</v>
      </c>
      <c r="C108" s="807"/>
      <c r="D108" s="807"/>
      <c r="E108" s="807"/>
      <c r="F108" s="807"/>
      <c r="G108" s="807"/>
      <c r="H108" s="807"/>
      <c r="I108" s="807"/>
      <c r="J108" s="807"/>
      <c r="K108" s="246">
        <f>'1-1（熱利用）'!K107</f>
        <v>0</v>
      </c>
      <c r="L108" s="1471">
        <f>'1-1（熱利用）'!L107</f>
        <v>0</v>
      </c>
      <c r="M108" s="1472"/>
      <c r="N108" s="1472"/>
      <c r="O108" s="1472"/>
      <c r="P108" s="1472"/>
      <c r="Q108" s="1472"/>
      <c r="R108" s="1472"/>
      <c r="S108" s="1472"/>
      <c r="T108" s="1472"/>
      <c r="U108" s="1472"/>
      <c r="V108" s="1472"/>
      <c r="W108" s="1472"/>
      <c r="X108" s="1472"/>
      <c r="Y108" s="1472"/>
      <c r="Z108" s="1472"/>
      <c r="AA108" s="1472"/>
      <c r="AB108" s="1472"/>
      <c r="AC108" s="1472"/>
      <c r="AD108" s="1472"/>
      <c r="AE108" s="1472"/>
      <c r="AF108" s="1472"/>
      <c r="AG108" s="1473"/>
      <c r="AI108" s="369" t="s">
        <v>345</v>
      </c>
    </row>
    <row r="109" spans="1:69" ht="25.5" customHeight="1">
      <c r="A109" s="274">
        <f>'1-1（熱利用）'!A108</f>
        <v>0</v>
      </c>
      <c r="B109" s="799" t="str">
        <f>'1-1（熱利用）'!B108</f>
        <v>フリガナ</v>
      </c>
      <c r="C109" s="799"/>
      <c r="D109" s="799"/>
      <c r="E109" s="799"/>
      <c r="F109" s="799"/>
      <c r="G109" s="799"/>
      <c r="H109" s="799"/>
      <c r="I109" s="799"/>
      <c r="J109" s="799"/>
      <c r="K109" s="275">
        <f>'1-1（熱利用）'!K108</f>
        <v>0</v>
      </c>
      <c r="L109" s="1474">
        <f>'1-1（熱利用）'!L108</f>
        <v>0</v>
      </c>
      <c r="M109" s="1475"/>
      <c r="N109" s="1475"/>
      <c r="O109" s="1475"/>
      <c r="P109" s="1475"/>
      <c r="Q109" s="1475"/>
      <c r="R109" s="1475"/>
      <c r="S109" s="1475"/>
      <c r="T109" s="1475"/>
      <c r="U109" s="1475"/>
      <c r="V109" s="1475"/>
      <c r="W109" s="1475"/>
      <c r="X109" s="1475"/>
      <c r="Y109" s="1475"/>
      <c r="Z109" s="1475"/>
      <c r="AA109" s="1475"/>
      <c r="AB109" s="1475"/>
      <c r="AC109" s="1475"/>
      <c r="AD109" s="1475"/>
      <c r="AE109" s="1475"/>
      <c r="AF109" s="1475"/>
      <c r="AG109" s="1476"/>
    </row>
    <row r="110" spans="1:69" ht="25.5" customHeight="1" thickBot="1">
      <c r="A110" s="276">
        <f>'1-1（熱利用）'!A109</f>
        <v>0</v>
      </c>
      <c r="B110" s="803" t="str">
        <f>'1-1（熱利用）'!B109</f>
        <v>口座名義</v>
      </c>
      <c r="C110" s="803"/>
      <c r="D110" s="803"/>
      <c r="E110" s="803"/>
      <c r="F110" s="803"/>
      <c r="G110" s="803"/>
      <c r="H110" s="803"/>
      <c r="I110" s="803"/>
      <c r="J110" s="803"/>
      <c r="K110" s="277">
        <f>'1-1（熱利用）'!K109</f>
        <v>0</v>
      </c>
      <c r="L110" s="1477">
        <f>'1-1（熱利用）'!L109</f>
        <v>0</v>
      </c>
      <c r="M110" s="1478"/>
      <c r="N110" s="1478"/>
      <c r="O110" s="1478"/>
      <c r="P110" s="1478"/>
      <c r="Q110" s="1478"/>
      <c r="R110" s="1478"/>
      <c r="S110" s="1478"/>
      <c r="T110" s="1478"/>
      <c r="U110" s="1478"/>
      <c r="V110" s="1478"/>
      <c r="W110" s="1478"/>
      <c r="X110" s="1478"/>
      <c r="Y110" s="1478"/>
      <c r="Z110" s="1478"/>
      <c r="AA110" s="1478"/>
      <c r="AB110" s="1478"/>
      <c r="AC110" s="1478"/>
      <c r="AD110" s="1478"/>
      <c r="AE110" s="1478"/>
      <c r="AF110" s="1478"/>
      <c r="AG110" s="1479"/>
    </row>
    <row r="111" spans="1:69" s="28" customFormat="1" ht="32.25" customHeight="1">
      <c r="A111" s="474" t="str">
        <f>'1-1（熱利用）'!A110</f>
        <v>３　添付書類</v>
      </c>
      <c r="J111" s="475"/>
      <c r="K111" s="475"/>
      <c r="AG111" s="476"/>
    </row>
    <row r="112" spans="1:69" s="28" customFormat="1" ht="70.5" customHeight="1">
      <c r="A112" s="474">
        <f>'1-1（熱利用）'!A111</f>
        <v>0</v>
      </c>
      <c r="B112" s="1469" t="str">
        <f>'1-1（熱利用）'!B111</f>
        <v>□事業計画の詳細を説明するために必要な概要図、位置図等
□現況写真
□設置承諾書（別紙）　※申請者と土地または施設所有者が異なる場合
□設備の性能に関する資料（仕様書、カタログ等）
□機器構成図（構成機器と容量等）
□単線結線図
□配管図
□他者へ熱を供給する場合は、需要先との熱供給の確認状況およびその条件等の資料
□見積書（２者以上）
□市町からの通知文、協定書等の写し（「指定避難所」枠で申請の場合）</v>
      </c>
      <c r="C112" s="1469"/>
      <c r="D112" s="1469"/>
      <c r="E112" s="1469"/>
      <c r="F112" s="1469"/>
      <c r="G112" s="1469"/>
      <c r="H112" s="1469"/>
      <c r="I112" s="1469"/>
      <c r="J112" s="1469"/>
      <c r="K112" s="1469"/>
      <c r="L112" s="1469"/>
      <c r="M112" s="1469"/>
      <c r="N112" s="1469"/>
      <c r="O112" s="1469"/>
      <c r="P112" s="1469"/>
      <c r="Q112" s="1469"/>
      <c r="R112" s="1469"/>
      <c r="S112" s="1469"/>
      <c r="T112" s="1469"/>
      <c r="U112" s="1469"/>
      <c r="V112" s="1469"/>
      <c r="W112" s="1469"/>
      <c r="X112" s="1469"/>
      <c r="Y112" s="1469"/>
      <c r="Z112" s="1469"/>
      <c r="AA112" s="1469"/>
      <c r="AB112" s="1469"/>
      <c r="AC112" s="1469"/>
      <c r="AD112" s="1469"/>
      <c r="AE112" s="1469"/>
      <c r="AF112" s="1469"/>
      <c r="AG112" s="476">
        <f>'1-1（熱利用）'!AG111</f>
        <v>0</v>
      </c>
      <c r="AV112" s="467"/>
      <c r="AW112" s="1"/>
      <c r="AX112" s="13"/>
      <c r="AY112" s="13"/>
      <c r="AZ112" s="13"/>
      <c r="BA112" s="13"/>
      <c r="BB112" s="467"/>
      <c r="BC112" s="1"/>
      <c r="BD112" s="13"/>
      <c r="BE112" s="13"/>
      <c r="BF112" s="13"/>
      <c r="BG112" s="13"/>
      <c r="BH112" s="13"/>
      <c r="BI112" s="13"/>
      <c r="BJ112" s="13"/>
      <c r="BK112" s="13"/>
      <c r="BL112" s="13"/>
      <c r="BM112" s="467"/>
      <c r="BN112" s="209"/>
      <c r="BO112" s="13"/>
      <c r="BP112" s="13"/>
      <c r="BQ112" s="13"/>
    </row>
    <row r="113" spans="1:69" s="28" customFormat="1" ht="70.5" customHeight="1" thickBot="1">
      <c r="A113" s="477">
        <f>'1-1（熱利用）'!A112</f>
        <v>0</v>
      </c>
      <c r="B113" s="1470"/>
      <c r="C113" s="1470"/>
      <c r="D113" s="1470"/>
      <c r="E113" s="1470"/>
      <c r="F113" s="1470"/>
      <c r="G113" s="1470"/>
      <c r="H113" s="1470"/>
      <c r="I113" s="1470"/>
      <c r="J113" s="1470"/>
      <c r="K113" s="1470"/>
      <c r="L113" s="1470"/>
      <c r="M113" s="1470"/>
      <c r="N113" s="1470"/>
      <c r="O113" s="1470"/>
      <c r="P113" s="1470"/>
      <c r="Q113" s="1470"/>
      <c r="R113" s="1470"/>
      <c r="S113" s="1470"/>
      <c r="T113" s="1470"/>
      <c r="U113" s="1470"/>
      <c r="V113" s="1470"/>
      <c r="W113" s="1470"/>
      <c r="X113" s="1470"/>
      <c r="Y113" s="1470"/>
      <c r="Z113" s="1470"/>
      <c r="AA113" s="1470"/>
      <c r="AB113" s="1470"/>
      <c r="AC113" s="1470"/>
      <c r="AD113" s="1470"/>
      <c r="AE113" s="1470"/>
      <c r="AF113" s="1470"/>
      <c r="AG113" s="478">
        <f>'1-1（熱利用）'!AG112</f>
        <v>0</v>
      </c>
      <c r="AV113" s="467"/>
      <c r="AW113" s="1"/>
      <c r="AX113" s="13"/>
      <c r="AY113" s="13"/>
      <c r="AZ113" s="13"/>
      <c r="BA113" s="13"/>
      <c r="BB113" s="467"/>
      <c r="BC113" s="1"/>
      <c r="BD113" s="13"/>
      <c r="BE113" s="13"/>
      <c r="BF113" s="13"/>
      <c r="BG113" s="13"/>
      <c r="BH113" s="13"/>
      <c r="BI113" s="13"/>
      <c r="BJ113" s="13"/>
      <c r="BK113" s="13"/>
      <c r="BL113" s="13"/>
      <c r="BM113" s="13"/>
      <c r="BN113" s="13"/>
      <c r="BO113" s="13"/>
      <c r="BP113" s="13"/>
      <c r="BQ113" s="13"/>
    </row>
    <row r="114" spans="1:69" ht="9" customHeight="1"/>
  </sheetData>
  <mergeCells count="208">
    <mergeCell ref="B110:J110"/>
    <mergeCell ref="L110:AG110"/>
    <mergeCell ref="B112:AF113"/>
    <mergeCell ref="B107:J107"/>
    <mergeCell ref="L107:M107"/>
    <mergeCell ref="Q107:R107"/>
    <mergeCell ref="B108:J108"/>
    <mergeCell ref="L108:AG108"/>
    <mergeCell ref="B109:J109"/>
    <mergeCell ref="L109:AG109"/>
    <mergeCell ref="B103:G103"/>
    <mergeCell ref="I103:AG103"/>
    <mergeCell ref="B105:J105"/>
    <mergeCell ref="L105:AG105"/>
    <mergeCell ref="B106:J106"/>
    <mergeCell ref="L106:AG106"/>
    <mergeCell ref="A93:AG94"/>
    <mergeCell ref="A95:Z95"/>
    <mergeCell ref="B96:AF96"/>
    <mergeCell ref="A97:AG99"/>
    <mergeCell ref="A100:AG100"/>
    <mergeCell ref="A102:B102"/>
    <mergeCell ref="F102:G102"/>
    <mergeCell ref="A84:V84"/>
    <mergeCell ref="A85:AG87"/>
    <mergeCell ref="A88:AF88"/>
    <mergeCell ref="B89:AF89"/>
    <mergeCell ref="A90:AG91"/>
    <mergeCell ref="A92:Z92"/>
    <mergeCell ref="A82:E82"/>
    <mergeCell ref="F82:J82"/>
    <mergeCell ref="K82:Q82"/>
    <mergeCell ref="R82:X82"/>
    <mergeCell ref="Y82:AG82"/>
    <mergeCell ref="A83:J83"/>
    <mergeCell ref="K83:Q83"/>
    <mergeCell ref="R83:X83"/>
    <mergeCell ref="Y83:AG83"/>
    <mergeCell ref="A80:E80"/>
    <mergeCell ref="F80:J80"/>
    <mergeCell ref="K80:Q80"/>
    <mergeCell ref="R80:X80"/>
    <mergeCell ref="Y80:AG80"/>
    <mergeCell ref="A81:E81"/>
    <mergeCell ref="F81:J81"/>
    <mergeCell ref="K81:Q81"/>
    <mergeCell ref="R81:X81"/>
    <mergeCell ref="Y81:AG81"/>
    <mergeCell ref="A78:E78"/>
    <mergeCell ref="F78:J78"/>
    <mergeCell ref="K78:Q78"/>
    <mergeCell ref="R78:X78"/>
    <mergeCell ref="Y78:AG78"/>
    <mergeCell ref="A79:E79"/>
    <mergeCell ref="F79:J79"/>
    <mergeCell ref="K79:Q79"/>
    <mergeCell ref="R79:X79"/>
    <mergeCell ref="Y79:AG79"/>
    <mergeCell ref="B74:H74"/>
    <mergeCell ref="J74:R74"/>
    <mergeCell ref="S74:AG74"/>
    <mergeCell ref="A75:I75"/>
    <mergeCell ref="J75:R75"/>
    <mergeCell ref="S75:AG75"/>
    <mergeCell ref="B72:H72"/>
    <mergeCell ref="J72:R72"/>
    <mergeCell ref="S72:AG72"/>
    <mergeCell ref="B73:H73"/>
    <mergeCell ref="J73:R73"/>
    <mergeCell ref="S73:AG73"/>
    <mergeCell ref="B70:H70"/>
    <mergeCell ref="J70:R70"/>
    <mergeCell ref="S70:AG70"/>
    <mergeCell ref="B71:H71"/>
    <mergeCell ref="J71:R71"/>
    <mergeCell ref="S71:AG71"/>
    <mergeCell ref="B66:K66"/>
    <mergeCell ref="M66:W66"/>
    <mergeCell ref="X66:AF66"/>
    <mergeCell ref="B67:K67"/>
    <mergeCell ref="A69:I69"/>
    <mergeCell ref="J69:R69"/>
    <mergeCell ref="S69:AG69"/>
    <mergeCell ref="V61:W62"/>
    <mergeCell ref="X61:Y62"/>
    <mergeCell ref="Z61:AA62"/>
    <mergeCell ref="A64:V64"/>
    <mergeCell ref="B65:K65"/>
    <mergeCell ref="M65:W65"/>
    <mergeCell ref="X65:AF65"/>
    <mergeCell ref="Z60:AA60"/>
    <mergeCell ref="D61:E62"/>
    <mergeCell ref="F61:G62"/>
    <mergeCell ref="H61:I62"/>
    <mergeCell ref="J61:K62"/>
    <mergeCell ref="L61:M62"/>
    <mergeCell ref="N61:O62"/>
    <mergeCell ref="P61:Q62"/>
    <mergeCell ref="R61:S62"/>
    <mergeCell ref="T61:U62"/>
    <mergeCell ref="N60:O60"/>
    <mergeCell ref="P60:Q60"/>
    <mergeCell ref="R60:S60"/>
    <mergeCell ref="T60:U60"/>
    <mergeCell ref="V60:W60"/>
    <mergeCell ref="X60:Y60"/>
    <mergeCell ref="B53:Y53"/>
    <mergeCell ref="A54:AG57"/>
    <mergeCell ref="A58:V58"/>
    <mergeCell ref="D59:U59"/>
    <mergeCell ref="V59:AA59"/>
    <mergeCell ref="D60:E60"/>
    <mergeCell ref="F60:G60"/>
    <mergeCell ref="H60:I60"/>
    <mergeCell ref="J60:K60"/>
    <mergeCell ref="L60:M60"/>
    <mergeCell ref="A49:R49"/>
    <mergeCell ref="B50:L50"/>
    <mergeCell ref="N50:AG50"/>
    <mergeCell ref="B51:L51"/>
    <mergeCell ref="N51:Z51"/>
    <mergeCell ref="A52:V52"/>
    <mergeCell ref="AB46:AD46"/>
    <mergeCell ref="AE46:AG46"/>
    <mergeCell ref="B47:L47"/>
    <mergeCell ref="N47:U47"/>
    <mergeCell ref="B48:L48"/>
    <mergeCell ref="N48:U48"/>
    <mergeCell ref="B44:L44"/>
    <mergeCell ref="N44:Z44"/>
    <mergeCell ref="B45:L45"/>
    <mergeCell ref="N45:Z45"/>
    <mergeCell ref="B46:L46"/>
    <mergeCell ref="N46:O46"/>
    <mergeCell ref="P46:T46"/>
    <mergeCell ref="U46:V46"/>
    <mergeCell ref="W46:AA46"/>
    <mergeCell ref="B40:M40"/>
    <mergeCell ref="N40:Z40"/>
    <mergeCell ref="A41:R41"/>
    <mergeCell ref="B42:L42"/>
    <mergeCell ref="N42:Z42"/>
    <mergeCell ref="B43:L43"/>
    <mergeCell ref="N43:Z43"/>
    <mergeCell ref="B36:L36"/>
    <mergeCell ref="N36:AG36"/>
    <mergeCell ref="B38:M38"/>
    <mergeCell ref="N38:AG38"/>
    <mergeCell ref="B39:M39"/>
    <mergeCell ref="N39:Z39"/>
    <mergeCell ref="A32:A34"/>
    <mergeCell ref="B32:L34"/>
    <mergeCell ref="M32:M34"/>
    <mergeCell ref="N32:AG32"/>
    <mergeCell ref="N33:AG34"/>
    <mergeCell ref="B35:L35"/>
    <mergeCell ref="N35:AG35"/>
    <mergeCell ref="A26:J26"/>
    <mergeCell ref="L26:O26"/>
    <mergeCell ref="P26:AG26"/>
    <mergeCell ref="A27:AG29"/>
    <mergeCell ref="A30:N30"/>
    <mergeCell ref="B31:L31"/>
    <mergeCell ref="N31:AG31"/>
    <mergeCell ref="B20:J20"/>
    <mergeCell ref="L20:AG20"/>
    <mergeCell ref="B21:J21"/>
    <mergeCell ref="L21:AG21"/>
    <mergeCell ref="B22:J25"/>
    <mergeCell ref="L22:M22"/>
    <mergeCell ref="L23:M23"/>
    <mergeCell ref="T24:AG24"/>
    <mergeCell ref="T25:AG25"/>
    <mergeCell ref="A14:J14"/>
    <mergeCell ref="B15:J15"/>
    <mergeCell ref="L15:AG15"/>
    <mergeCell ref="B16:J19"/>
    <mergeCell ref="L16:M16"/>
    <mergeCell ref="L17:M17"/>
    <mergeCell ref="T18:AG18"/>
    <mergeCell ref="T19:AG19"/>
    <mergeCell ref="A10:E10"/>
    <mergeCell ref="F10:P10"/>
    <mergeCell ref="Q10:U10"/>
    <mergeCell ref="V10:AG10"/>
    <mergeCell ref="A11:E11"/>
    <mergeCell ref="F11:AG11"/>
    <mergeCell ref="A8:E8"/>
    <mergeCell ref="F8:AG8"/>
    <mergeCell ref="A9:E9"/>
    <mergeCell ref="F9:P9"/>
    <mergeCell ref="Q9:U9"/>
    <mergeCell ref="V9:AG9"/>
    <mergeCell ref="A7:E7"/>
    <mergeCell ref="F7:M7"/>
    <mergeCell ref="N7:Q7"/>
    <mergeCell ref="R7:U7"/>
    <mergeCell ref="X7:AB7"/>
    <mergeCell ref="AC7:AF7"/>
    <mergeCell ref="A2:AG2"/>
    <mergeCell ref="A4:E4"/>
    <mergeCell ref="F4:AG4"/>
    <mergeCell ref="A5:E5"/>
    <mergeCell ref="F5:AG5"/>
    <mergeCell ref="A6:E6"/>
    <mergeCell ref="F6:G6"/>
    <mergeCell ref="I6:Q6"/>
    <mergeCell ref="S6:AG6"/>
  </mergeCells>
  <phoneticPr fontId="6"/>
  <dataValidations count="2">
    <dataValidation type="list" allowBlank="1" showInputMessage="1" showErrorMessage="1" sqref="I103:AG103" xr:uid="{00000000-0002-0000-1100-000000000000}">
      <formula1>#REF!</formula1>
    </dataValidation>
    <dataValidation type="list" allowBlank="1" showInputMessage="1" showErrorMessage="1" sqref="N31:AG31" xr:uid="{00000000-0002-0000-1100-000001000000}">
      <formula1>$AI$32:$AI$36</formula1>
    </dataValidation>
  </dataValidations>
  <printOptions horizontalCentered="1"/>
  <pageMargins left="0.78740157480314965" right="0.78740157480314965" top="0.59055118110236227" bottom="0.59055118110236227" header="0.39370078740157483" footer="0.39370078740157483"/>
  <pageSetup paperSize="9" fitToHeight="0" orientation="portrait" r:id="rId1"/>
  <headerFooter alignWithMargins="0"/>
  <rowBreaks count="4" manualBreakCount="4">
    <brk id="29" max="32" man="1"/>
    <brk id="57" max="32" man="1"/>
    <brk id="87" max="32" man="1"/>
    <brk id="103" max="32"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CM65"/>
  <sheetViews>
    <sheetView showGridLines="0" view="pageBreakPreview" zoomScaleNormal="100" zoomScaleSheetLayoutView="100" workbookViewId="0">
      <selection activeCell="AD27" sqref="AD27"/>
    </sheetView>
  </sheetViews>
  <sheetFormatPr defaultColWidth="3.125" defaultRowHeight="15" customHeight="1"/>
  <cols>
    <col min="1" max="9" width="3.125" style="1" customWidth="1"/>
    <col min="10" max="11" width="3.125" style="2" customWidth="1"/>
    <col min="12" max="33" width="3.125" style="1" customWidth="1"/>
    <col min="34" max="16384" width="3.125" style="1"/>
  </cols>
  <sheetData>
    <row r="1" spans="1:79" ht="15" customHeight="1">
      <c r="A1" s="1" t="s">
        <v>565</v>
      </c>
      <c r="J1" s="226"/>
      <c r="K1" s="226"/>
    </row>
    <row r="2" spans="1:79" ht="15" customHeight="1">
      <c r="J2" s="226"/>
      <c r="K2" s="226"/>
    </row>
    <row r="3" spans="1:79" ht="15" customHeight="1">
      <c r="J3" s="226"/>
      <c r="K3" s="226"/>
    </row>
    <row r="4" spans="1:79" ht="15" customHeight="1">
      <c r="J4" s="226"/>
      <c r="K4" s="226"/>
      <c r="W4" s="749" t="s">
        <v>271</v>
      </c>
      <c r="X4" s="749"/>
      <c r="Y4" s="749"/>
      <c r="Z4" s="749"/>
      <c r="AA4" s="749"/>
      <c r="AB4" s="749"/>
      <c r="AC4" s="749"/>
      <c r="AD4" s="749"/>
      <c r="AE4" s="749"/>
      <c r="AF4" s="749"/>
      <c r="AG4" s="749"/>
    </row>
    <row r="5" spans="1:79" ht="15" customHeight="1">
      <c r="J5" s="226"/>
      <c r="K5" s="226"/>
      <c r="S5" s="552"/>
    </row>
    <row r="6" spans="1:79" ht="15" customHeight="1">
      <c r="B6" s="1" t="s">
        <v>78</v>
      </c>
      <c r="J6" s="226"/>
      <c r="K6" s="226"/>
    </row>
    <row r="7" spans="1:79" ht="15" customHeight="1">
      <c r="B7" s="1" t="s">
        <v>698</v>
      </c>
      <c r="J7" s="226"/>
      <c r="K7" s="226"/>
    </row>
    <row r="8" spans="1:79" ht="15" customHeight="1">
      <c r="J8" s="226"/>
      <c r="K8" s="226"/>
      <c r="V8" s="1" t="s">
        <v>264</v>
      </c>
      <c r="W8" s="754"/>
      <c r="X8" s="754"/>
      <c r="Y8" s="754"/>
      <c r="Z8" s="754"/>
    </row>
    <row r="9" spans="1:79" ht="15" customHeight="1">
      <c r="J9" s="226"/>
      <c r="K9" s="226"/>
      <c r="P9" s="154"/>
      <c r="Q9" s="154"/>
      <c r="R9" s="154"/>
      <c r="S9" s="154"/>
      <c r="T9" s="154"/>
      <c r="U9" s="154"/>
      <c r="V9" s="755" t="s">
        <v>1017</v>
      </c>
      <c r="W9" s="756"/>
      <c r="X9" s="756"/>
      <c r="Y9" s="756"/>
      <c r="Z9" s="756"/>
      <c r="AA9" s="756"/>
      <c r="AB9" s="756"/>
      <c r="AC9" s="756"/>
      <c r="AD9" s="756"/>
      <c r="AE9" s="756"/>
      <c r="AF9" s="756"/>
      <c r="AG9" s="756"/>
    </row>
    <row r="10" spans="1:79" ht="15" customHeight="1">
      <c r="J10" s="226"/>
      <c r="K10" s="226"/>
      <c r="P10" s="154" t="s">
        <v>6</v>
      </c>
      <c r="Q10" s="154"/>
      <c r="R10" s="154"/>
      <c r="S10" s="154" t="s">
        <v>7</v>
      </c>
      <c r="T10" s="154"/>
      <c r="U10" s="154"/>
      <c r="V10" s="756"/>
      <c r="W10" s="756"/>
      <c r="X10" s="756"/>
      <c r="Y10" s="756"/>
      <c r="Z10" s="756"/>
      <c r="AA10" s="756"/>
      <c r="AB10" s="756"/>
      <c r="AC10" s="756"/>
      <c r="AD10" s="756"/>
      <c r="AE10" s="756"/>
      <c r="AF10" s="756"/>
      <c r="AG10" s="756"/>
    </row>
    <row r="11" spans="1:79" ht="15" customHeight="1">
      <c r="J11" s="226"/>
      <c r="K11" s="226"/>
      <c r="P11" s="154"/>
      <c r="Q11" s="154"/>
      <c r="R11" s="154"/>
      <c r="S11" s="154" t="s">
        <v>1</v>
      </c>
      <c r="T11" s="154"/>
      <c r="U11" s="154"/>
      <c r="V11" s="753" t="s">
        <v>1017</v>
      </c>
      <c r="W11" s="753"/>
      <c r="X11" s="753"/>
      <c r="Y11" s="753"/>
      <c r="Z11" s="753"/>
      <c r="AA11" s="753"/>
      <c r="AB11" s="753"/>
      <c r="AC11" s="753"/>
      <c r="AD11" s="753"/>
      <c r="AE11" s="753"/>
      <c r="AF11" s="753"/>
      <c r="AG11" s="753"/>
    </row>
    <row r="12" spans="1:79" ht="15" customHeight="1">
      <c r="J12" s="226"/>
      <c r="K12" s="226"/>
      <c r="P12" s="154"/>
      <c r="Q12" s="154"/>
      <c r="R12" s="154"/>
      <c r="S12" s="154"/>
      <c r="T12" s="154"/>
      <c r="U12" s="154"/>
      <c r="V12" s="753" t="s">
        <v>1017</v>
      </c>
      <c r="W12" s="753"/>
      <c r="X12" s="753"/>
      <c r="Y12" s="753"/>
      <c r="Z12" s="753"/>
      <c r="AA12" s="753"/>
      <c r="AB12" s="753"/>
      <c r="AC12" s="753"/>
      <c r="AD12" s="753"/>
      <c r="AE12" s="753"/>
      <c r="AF12" s="154" t="s">
        <v>137</v>
      </c>
    </row>
    <row r="13" spans="1:79" ht="15" customHeight="1">
      <c r="J13" s="226"/>
      <c r="K13" s="226"/>
    </row>
    <row r="14" spans="1:79" ht="15" customHeight="1">
      <c r="J14" s="226"/>
      <c r="K14" s="226"/>
    </row>
    <row r="15" spans="1:79" ht="15" customHeight="1">
      <c r="A15" s="751" t="s">
        <v>1014</v>
      </c>
      <c r="B15" s="751"/>
      <c r="C15" s="751"/>
      <c r="D15" s="751"/>
      <c r="E15" s="751"/>
      <c r="F15" s="751"/>
      <c r="G15" s="751"/>
      <c r="H15" s="751"/>
      <c r="I15" s="751"/>
      <c r="J15" s="751"/>
      <c r="K15" s="751"/>
      <c r="L15" s="751"/>
      <c r="M15" s="751"/>
      <c r="N15" s="751"/>
      <c r="O15" s="751"/>
      <c r="P15" s="751"/>
      <c r="Q15" s="751"/>
      <c r="R15" s="751"/>
      <c r="S15" s="751"/>
      <c r="T15" s="751"/>
      <c r="U15" s="751"/>
      <c r="V15" s="751"/>
      <c r="W15" s="751"/>
      <c r="X15" s="751"/>
      <c r="Y15" s="751"/>
      <c r="Z15" s="751"/>
      <c r="AA15" s="751"/>
      <c r="AB15" s="751"/>
      <c r="AC15" s="751"/>
      <c r="AD15" s="751"/>
      <c r="AE15" s="751"/>
      <c r="AF15" s="751"/>
      <c r="AG15" s="751"/>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row>
    <row r="16" spans="1:79" ht="15" customHeight="1">
      <c r="J16" s="226"/>
      <c r="K16" s="226"/>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row>
    <row r="17" spans="1:79" ht="15" customHeight="1">
      <c r="A17" s="758" t="s">
        <v>1015</v>
      </c>
      <c r="B17" s="758"/>
      <c r="C17" s="758"/>
      <c r="D17" s="758"/>
      <c r="E17" s="758"/>
      <c r="F17" s="758"/>
      <c r="G17" s="758"/>
      <c r="H17" s="758"/>
      <c r="I17" s="758"/>
      <c r="J17" s="758"/>
      <c r="K17" s="758"/>
      <c r="L17" s="758"/>
      <c r="M17" s="758"/>
      <c r="N17" s="758"/>
      <c r="O17" s="758"/>
      <c r="P17" s="758"/>
      <c r="Q17" s="758"/>
      <c r="R17" s="758"/>
      <c r="S17" s="758"/>
      <c r="T17" s="758"/>
      <c r="U17" s="758"/>
      <c r="V17" s="758"/>
      <c r="W17" s="758"/>
      <c r="X17" s="758"/>
      <c r="Y17" s="758"/>
      <c r="Z17" s="758"/>
      <c r="AA17" s="758"/>
      <c r="AB17" s="758"/>
      <c r="AC17" s="758"/>
      <c r="AD17" s="758"/>
      <c r="AE17" s="758"/>
      <c r="AF17" s="758"/>
      <c r="AG17" s="758"/>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row>
    <row r="18" spans="1:79" ht="15" customHeight="1">
      <c r="A18" s="758"/>
      <c r="B18" s="758"/>
      <c r="C18" s="758"/>
      <c r="D18" s="758"/>
      <c r="E18" s="758"/>
      <c r="F18" s="758"/>
      <c r="G18" s="758"/>
      <c r="H18" s="758"/>
      <c r="I18" s="758"/>
      <c r="J18" s="758"/>
      <c r="K18" s="758"/>
      <c r="L18" s="758"/>
      <c r="M18" s="758"/>
      <c r="N18" s="758"/>
      <c r="O18" s="758"/>
      <c r="P18" s="758"/>
      <c r="Q18" s="758"/>
      <c r="R18" s="758"/>
      <c r="S18" s="758"/>
      <c r="T18" s="758"/>
      <c r="U18" s="758"/>
      <c r="V18" s="758"/>
      <c r="W18" s="758"/>
      <c r="X18" s="758"/>
      <c r="Y18" s="758"/>
      <c r="Z18" s="758"/>
      <c r="AA18" s="758"/>
      <c r="AB18" s="758"/>
      <c r="AC18" s="758"/>
      <c r="AD18" s="758"/>
      <c r="AE18" s="758"/>
      <c r="AF18" s="758"/>
      <c r="AG18" s="758"/>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row>
    <row r="19" spans="1:79" ht="15" customHeight="1">
      <c r="A19" s="758"/>
      <c r="B19" s="758"/>
      <c r="C19" s="758"/>
      <c r="D19" s="758"/>
      <c r="E19" s="758"/>
      <c r="F19" s="758"/>
      <c r="G19" s="758"/>
      <c r="H19" s="758"/>
      <c r="I19" s="758"/>
      <c r="J19" s="758"/>
      <c r="K19" s="758"/>
      <c r="L19" s="758"/>
      <c r="M19" s="758"/>
      <c r="N19" s="758"/>
      <c r="O19" s="758"/>
      <c r="P19" s="758"/>
      <c r="Q19" s="758"/>
      <c r="R19" s="758"/>
      <c r="S19" s="758"/>
      <c r="T19" s="758"/>
      <c r="U19" s="758"/>
      <c r="V19" s="758"/>
      <c r="W19" s="758"/>
      <c r="X19" s="758"/>
      <c r="Y19" s="758"/>
      <c r="Z19" s="758"/>
      <c r="AA19" s="758"/>
      <c r="AB19" s="758"/>
      <c r="AC19" s="758"/>
      <c r="AD19" s="758"/>
      <c r="AE19" s="758"/>
      <c r="AF19" s="758"/>
      <c r="AG19" s="758"/>
    </row>
    <row r="20" spans="1:79" ht="15" customHeight="1">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row>
    <row r="21" spans="1:79" ht="15" customHeight="1">
      <c r="A21" s="1" t="s">
        <v>985</v>
      </c>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row>
    <row r="22" spans="1:79" ht="15" customHeight="1">
      <c r="A22" s="17"/>
      <c r="B22" s="17"/>
      <c r="C22" s="6" t="s">
        <v>984</v>
      </c>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row>
    <row r="23" spans="1:79" ht="15" customHeight="1">
      <c r="A23" s="17"/>
      <c r="B23" s="17"/>
      <c r="C23" s="1" t="s">
        <v>983</v>
      </c>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row>
    <row r="24" spans="1:79" ht="15" customHeight="1">
      <c r="A24" s="17"/>
      <c r="B24" s="17"/>
      <c r="C24" s="1" t="s">
        <v>1070</v>
      </c>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row>
    <row r="25" spans="1:79" ht="15" customHeight="1">
      <c r="A25" s="27"/>
      <c r="B25" s="27"/>
      <c r="C25" s="1" t="s">
        <v>1071</v>
      </c>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I25" s="1" t="s">
        <v>986</v>
      </c>
      <c r="AJ25" s="1" t="s">
        <v>987</v>
      </c>
    </row>
    <row r="26" spans="1:79" ht="15" customHeight="1">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row>
    <row r="27" spans="1:79" ht="15.75" customHeight="1">
      <c r="A27" s="758" t="s">
        <v>344</v>
      </c>
      <c r="B27" s="758"/>
      <c r="C27" s="758"/>
      <c r="D27" s="758"/>
      <c r="E27" s="758"/>
      <c r="F27" s="758"/>
      <c r="G27" s="758"/>
      <c r="H27" s="758"/>
      <c r="I27" s="472"/>
      <c r="J27" s="472"/>
      <c r="K27" s="759"/>
      <c r="L27" s="759"/>
      <c r="M27" s="759"/>
      <c r="N27" s="759"/>
      <c r="O27" s="759"/>
      <c r="P27" s="759"/>
      <c r="Q27" s="759"/>
      <c r="R27" s="759"/>
      <c r="S27" s="759"/>
      <c r="T27" s="759"/>
      <c r="U27" s="759"/>
      <c r="V27" s="759"/>
      <c r="W27" s="472"/>
      <c r="X27" s="472"/>
      <c r="Y27" s="472"/>
      <c r="Z27" s="472"/>
      <c r="AA27" s="472"/>
      <c r="AB27" s="472"/>
      <c r="AC27" s="472"/>
      <c r="AD27" s="472"/>
      <c r="AE27" s="472"/>
      <c r="AF27" s="472"/>
      <c r="AG27" s="472"/>
      <c r="AH27" s="472"/>
      <c r="AI27" s="472"/>
      <c r="AJ27" s="472"/>
      <c r="AK27" s="472"/>
      <c r="AL27" s="472"/>
      <c r="AM27" s="472"/>
      <c r="AN27" s="472"/>
      <c r="AO27" s="472"/>
      <c r="AP27" s="472"/>
      <c r="AQ27" s="472"/>
      <c r="AR27" s="472"/>
      <c r="AS27" s="472"/>
      <c r="AT27" s="472"/>
      <c r="AU27" s="472"/>
      <c r="AV27" s="472"/>
      <c r="AW27" s="472"/>
      <c r="AX27" s="472"/>
      <c r="AY27" s="472"/>
      <c r="AZ27" s="472"/>
      <c r="BA27" s="472"/>
    </row>
    <row r="28" spans="1:79" ht="15.75" customHeight="1">
      <c r="A28" s="758"/>
      <c r="B28" s="758"/>
      <c r="C28" s="758"/>
      <c r="D28" s="758"/>
      <c r="E28" s="758"/>
      <c r="F28" s="758"/>
      <c r="G28" s="758"/>
      <c r="H28" s="758"/>
      <c r="I28" s="472"/>
      <c r="J28" s="472"/>
      <c r="K28" s="760"/>
      <c r="L28" s="760"/>
      <c r="M28" s="760"/>
      <c r="N28" s="760"/>
      <c r="O28" s="760"/>
      <c r="P28" s="760"/>
      <c r="Q28" s="760"/>
      <c r="R28" s="760"/>
      <c r="S28" s="760"/>
      <c r="T28" s="760"/>
      <c r="U28" s="760"/>
      <c r="V28" s="760"/>
      <c r="W28" s="472"/>
      <c r="X28" s="5" t="s">
        <v>4</v>
      </c>
      <c r="Y28" s="472"/>
      <c r="Z28" s="472"/>
      <c r="AA28" s="472"/>
      <c r="AB28" s="472"/>
      <c r="AC28" s="472"/>
      <c r="AD28" s="472"/>
      <c r="AE28" s="472"/>
      <c r="AF28" s="472"/>
      <c r="AG28" s="472"/>
      <c r="AH28" s="472"/>
      <c r="AI28" s="472"/>
      <c r="AJ28" s="472"/>
      <c r="AK28" s="472"/>
      <c r="AL28" s="472"/>
      <c r="AM28" s="472"/>
      <c r="AN28" s="472"/>
      <c r="AO28" s="472"/>
      <c r="AP28" s="472"/>
      <c r="AQ28" s="472"/>
      <c r="AR28" s="472"/>
      <c r="AS28" s="472"/>
      <c r="AT28" s="472"/>
      <c r="AU28" s="472"/>
      <c r="AV28" s="472"/>
      <c r="AW28" s="472"/>
      <c r="AX28" s="472"/>
      <c r="AY28" s="472"/>
      <c r="AZ28" s="472"/>
      <c r="BA28" s="472"/>
    </row>
    <row r="29" spans="1:79" ht="15" customHeight="1">
      <c r="A29" s="27"/>
      <c r="B29" s="27"/>
      <c r="C29" s="27"/>
      <c r="D29" s="27"/>
      <c r="E29" s="27"/>
      <c r="F29" s="27"/>
      <c r="G29" s="27"/>
      <c r="H29" s="27"/>
      <c r="I29" s="472"/>
      <c r="J29" s="472"/>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2"/>
      <c r="AM29" s="472"/>
      <c r="AN29" s="472"/>
      <c r="AO29" s="472"/>
      <c r="AP29" s="472"/>
      <c r="AQ29" s="472"/>
      <c r="AR29" s="472"/>
      <c r="AS29" s="472"/>
      <c r="AT29" s="472"/>
      <c r="AU29" s="472"/>
      <c r="AV29" s="472"/>
      <c r="AW29" s="472"/>
      <c r="AX29" s="472"/>
      <c r="AY29" s="472"/>
      <c r="AZ29" s="472"/>
      <c r="BA29" s="472"/>
    </row>
    <row r="30" spans="1:79" ht="15" customHeight="1">
      <c r="A30" s="27"/>
      <c r="B30" s="27"/>
      <c r="C30" s="27"/>
      <c r="D30" s="27"/>
      <c r="E30" s="27"/>
      <c r="F30" s="27"/>
      <c r="G30" s="27"/>
      <c r="H30" s="27"/>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2"/>
      <c r="AM30" s="472"/>
      <c r="AN30" s="472"/>
      <c r="AO30" s="472"/>
      <c r="AP30" s="472"/>
      <c r="AQ30" s="472"/>
      <c r="AR30" s="472"/>
      <c r="AS30" s="472"/>
      <c r="AT30" s="472"/>
      <c r="AU30" s="472"/>
      <c r="AV30" s="472"/>
      <c r="AW30" s="472"/>
      <c r="AX30" s="472"/>
      <c r="AY30" s="472"/>
      <c r="AZ30" s="472"/>
      <c r="BA30" s="472"/>
    </row>
    <row r="31" spans="1:79" ht="15" customHeight="1">
      <c r="A31" s="750" t="s">
        <v>0</v>
      </c>
      <c r="B31" s="750"/>
      <c r="C31" s="750"/>
      <c r="D31" s="750"/>
      <c r="E31" s="750"/>
      <c r="F31" s="750"/>
      <c r="G31" s="750"/>
      <c r="H31" s="750"/>
      <c r="I31" s="750"/>
      <c r="J31" s="750"/>
      <c r="K31" s="750"/>
      <c r="L31" s="750"/>
      <c r="M31" s="750"/>
      <c r="N31" s="750"/>
      <c r="O31" s="750"/>
      <c r="P31" s="750"/>
      <c r="Q31" s="750"/>
      <c r="R31" s="750"/>
      <c r="S31" s="750"/>
      <c r="T31" s="750"/>
      <c r="U31" s="750"/>
      <c r="V31" s="750"/>
      <c r="W31" s="750"/>
      <c r="X31" s="750"/>
      <c r="Y31" s="750"/>
      <c r="Z31" s="750"/>
      <c r="AA31" s="750"/>
      <c r="AB31" s="750"/>
      <c r="AC31" s="750"/>
      <c r="AD31" s="750"/>
      <c r="AE31" s="750"/>
      <c r="AF31" s="750"/>
      <c r="AG31" s="750"/>
    </row>
    <row r="32" spans="1:79" ht="15" customHeight="1">
      <c r="A32" s="366"/>
      <c r="B32" s="366"/>
      <c r="C32" s="366"/>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row>
    <row r="33" spans="1:91" ht="15" customHeight="1">
      <c r="A33" s="366"/>
      <c r="B33" s="367" t="s">
        <v>146</v>
      </c>
      <c r="C33" s="226"/>
      <c r="D33" s="757" t="s">
        <v>343</v>
      </c>
      <c r="E33" s="757"/>
      <c r="F33" s="757"/>
      <c r="G33" s="757"/>
      <c r="H33" s="757"/>
      <c r="I33" s="757"/>
      <c r="J33" s="757"/>
      <c r="K33" s="757"/>
      <c r="L33" s="757"/>
      <c r="M33" s="757"/>
      <c r="N33" s="757"/>
      <c r="O33" s="757"/>
      <c r="P33" s="757"/>
      <c r="Q33" s="757"/>
      <c r="R33" s="757"/>
      <c r="S33" s="757"/>
      <c r="T33" s="757"/>
      <c r="U33" s="757"/>
      <c r="V33" s="757"/>
      <c r="W33" s="757"/>
      <c r="X33" s="757"/>
      <c r="Y33" s="757"/>
      <c r="Z33" s="757"/>
      <c r="AA33" s="757"/>
      <c r="AB33" s="757"/>
      <c r="AC33" s="757"/>
      <c r="AD33" s="757"/>
      <c r="AE33" s="757"/>
      <c r="AF33" s="757"/>
      <c r="AG33" s="366"/>
      <c r="BI33" s="367" t="s">
        <v>146</v>
      </c>
      <c r="BJ33" s="226"/>
      <c r="BK33" s="1" t="s">
        <v>343</v>
      </c>
    </row>
    <row r="34" spans="1:91" ht="15" customHeight="1">
      <c r="J34" s="1"/>
      <c r="K34" s="1"/>
    </row>
    <row r="35" spans="1:91" ht="15" customHeight="1">
      <c r="B35" s="367" t="s">
        <v>145</v>
      </c>
      <c r="C35" s="226"/>
      <c r="D35" s="757" t="s">
        <v>591</v>
      </c>
      <c r="E35" s="757"/>
      <c r="F35" s="757"/>
      <c r="G35" s="757"/>
      <c r="H35" s="757"/>
      <c r="I35" s="757"/>
      <c r="J35" s="757"/>
      <c r="K35" s="757"/>
      <c r="L35" s="757"/>
      <c r="M35" s="757"/>
      <c r="N35" s="757"/>
      <c r="O35" s="757"/>
      <c r="P35" s="757"/>
      <c r="Q35" s="757"/>
      <c r="R35" s="757"/>
      <c r="S35" s="757"/>
      <c r="T35" s="757"/>
      <c r="U35" s="757"/>
      <c r="V35" s="757"/>
      <c r="W35" s="757"/>
      <c r="X35" s="757"/>
      <c r="Y35" s="757"/>
      <c r="Z35" s="757"/>
      <c r="AA35" s="757"/>
      <c r="AB35" s="757"/>
      <c r="AC35" s="757"/>
      <c r="AD35" s="757"/>
      <c r="AE35" s="757"/>
      <c r="AF35" s="757"/>
      <c r="BI35" s="367" t="s">
        <v>145</v>
      </c>
      <c r="BJ35" s="226"/>
      <c r="BK35" s="1" t="s">
        <v>591</v>
      </c>
    </row>
    <row r="36" spans="1:91" ht="15" customHeight="1">
      <c r="J36" s="1"/>
      <c r="K36" s="1"/>
    </row>
    <row r="37" spans="1:91" ht="26.25" customHeight="1">
      <c r="B37" s="367" t="s">
        <v>586</v>
      </c>
      <c r="D37" s="752" t="s">
        <v>594</v>
      </c>
      <c r="E37" s="752"/>
      <c r="F37" s="752"/>
      <c r="G37" s="752"/>
      <c r="H37" s="752"/>
      <c r="I37" s="752"/>
      <c r="J37" s="752"/>
      <c r="K37" s="752"/>
      <c r="L37" s="752"/>
      <c r="M37" s="752"/>
      <c r="N37" s="752"/>
      <c r="O37" s="752"/>
      <c r="P37" s="752"/>
      <c r="Q37" s="752"/>
      <c r="R37" s="752"/>
      <c r="S37" s="752"/>
      <c r="T37" s="752"/>
      <c r="U37" s="752"/>
      <c r="V37" s="752"/>
      <c r="W37" s="752"/>
      <c r="X37" s="752"/>
      <c r="Y37" s="752"/>
      <c r="Z37" s="752"/>
      <c r="AA37" s="752"/>
      <c r="AB37" s="752"/>
      <c r="AC37" s="752"/>
      <c r="AD37" s="752"/>
      <c r="AE37" s="752"/>
      <c r="AF37" s="752"/>
      <c r="BI37" s="367" t="s">
        <v>586</v>
      </c>
      <c r="BK37" s="17" t="s">
        <v>594</v>
      </c>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row>
    <row r="38" spans="1:91" ht="26.25" customHeight="1">
      <c r="D38" s="752"/>
      <c r="E38" s="752"/>
      <c r="F38" s="752"/>
      <c r="G38" s="752"/>
      <c r="H38" s="752"/>
      <c r="I38" s="752"/>
      <c r="J38" s="752"/>
      <c r="K38" s="752"/>
      <c r="L38" s="752"/>
      <c r="M38" s="752"/>
      <c r="N38" s="752"/>
      <c r="O38" s="752"/>
      <c r="P38" s="752"/>
      <c r="Q38" s="752"/>
      <c r="R38" s="752"/>
      <c r="S38" s="752"/>
      <c r="T38" s="752"/>
      <c r="U38" s="752"/>
      <c r="V38" s="752"/>
      <c r="W38" s="752"/>
      <c r="X38" s="752"/>
      <c r="Y38" s="752"/>
      <c r="Z38" s="752"/>
      <c r="AA38" s="752"/>
      <c r="AB38" s="752"/>
      <c r="AC38" s="752"/>
      <c r="AD38" s="752"/>
      <c r="AE38" s="752"/>
      <c r="AF38" s="752"/>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row>
    <row r="39" spans="1:91" ht="15" customHeight="1">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row>
    <row r="40" spans="1:91" ht="15" customHeight="1">
      <c r="B40" s="367" t="s">
        <v>587</v>
      </c>
      <c r="D40" s="752" t="s">
        <v>595</v>
      </c>
      <c r="E40" s="752"/>
      <c r="F40" s="752"/>
      <c r="G40" s="752"/>
      <c r="H40" s="752"/>
      <c r="I40" s="752"/>
      <c r="J40" s="752"/>
      <c r="K40" s="752"/>
      <c r="L40" s="752"/>
      <c r="M40" s="752"/>
      <c r="N40" s="752"/>
      <c r="O40" s="752"/>
      <c r="P40" s="752"/>
      <c r="Q40" s="752"/>
      <c r="R40" s="752"/>
      <c r="S40" s="752"/>
      <c r="T40" s="752"/>
      <c r="U40" s="752"/>
      <c r="V40" s="752"/>
      <c r="W40" s="752"/>
      <c r="X40" s="752"/>
      <c r="Y40" s="752"/>
      <c r="Z40" s="752"/>
      <c r="AA40" s="752"/>
      <c r="AB40" s="752"/>
      <c r="AC40" s="752"/>
      <c r="AD40" s="752"/>
      <c r="AE40" s="752"/>
      <c r="AF40" s="752"/>
      <c r="BI40" s="367" t="s">
        <v>587</v>
      </c>
      <c r="BK40" s="17" t="s">
        <v>595</v>
      </c>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row>
    <row r="41" spans="1:91" ht="15" customHeight="1">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row>
    <row r="42" spans="1:91" ht="15" customHeight="1">
      <c r="B42" s="367" t="s">
        <v>588</v>
      </c>
      <c r="C42" s="10"/>
      <c r="D42" s="764" t="s">
        <v>726</v>
      </c>
      <c r="E42" s="764"/>
      <c r="F42" s="764"/>
      <c r="G42" s="764"/>
      <c r="H42" s="764"/>
      <c r="I42" s="764"/>
      <c r="J42" s="764"/>
      <c r="K42" s="764"/>
      <c r="L42" s="764"/>
      <c r="M42" s="764"/>
      <c r="N42" s="764"/>
      <c r="O42" s="764"/>
      <c r="P42" s="764"/>
      <c r="Q42" s="764"/>
      <c r="R42" s="764"/>
      <c r="S42" s="764"/>
      <c r="T42" s="764"/>
      <c r="U42" s="764"/>
      <c r="V42" s="764"/>
      <c r="W42" s="764"/>
      <c r="X42" s="764"/>
      <c r="Y42" s="764"/>
      <c r="Z42" s="764"/>
      <c r="AA42" s="764"/>
      <c r="AB42" s="764"/>
      <c r="AC42" s="764"/>
      <c r="AD42" s="764"/>
      <c r="AE42" s="764"/>
      <c r="AF42" s="764"/>
      <c r="BI42" s="367" t="s">
        <v>588</v>
      </c>
      <c r="BJ42" s="10"/>
      <c r="BK42" s="1" t="s">
        <v>596</v>
      </c>
    </row>
    <row r="43" spans="1:91" ht="15" customHeight="1">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91" ht="15" customHeight="1">
      <c r="B44" s="763" t="s">
        <v>589</v>
      </c>
      <c r="C44" s="763"/>
      <c r="D44" s="757" t="s">
        <v>113</v>
      </c>
      <c r="E44" s="757"/>
      <c r="F44" s="757"/>
      <c r="G44" s="757"/>
      <c r="H44" s="757"/>
      <c r="I44" s="757"/>
      <c r="J44" s="757"/>
      <c r="K44" s="757"/>
      <c r="L44" s="757"/>
      <c r="M44" s="757"/>
      <c r="N44" s="757"/>
      <c r="O44" s="757"/>
      <c r="P44" s="757"/>
      <c r="Q44" s="757"/>
      <c r="R44" s="757"/>
      <c r="S44" s="757"/>
      <c r="T44" s="757"/>
      <c r="U44" s="757"/>
      <c r="V44" s="757"/>
      <c r="W44" s="757"/>
      <c r="X44" s="757"/>
      <c r="Y44" s="757"/>
      <c r="Z44" s="757"/>
      <c r="AA44" s="757"/>
      <c r="AB44" s="757"/>
      <c r="AC44" s="757"/>
      <c r="AD44" s="757"/>
      <c r="AE44" s="757"/>
      <c r="AF44" s="757"/>
      <c r="BI44" s="367" t="s">
        <v>589</v>
      </c>
      <c r="BJ44" s="367"/>
      <c r="BK44" s="1" t="s">
        <v>113</v>
      </c>
    </row>
    <row r="45" spans="1:91" ht="15" customHeight="1">
      <c r="B45" s="155"/>
      <c r="C45" s="155"/>
      <c r="J45" s="1"/>
      <c r="K45" s="1"/>
      <c r="BI45" s="155"/>
      <c r="BJ45" s="155"/>
    </row>
    <row r="46" spans="1:91" ht="15" customHeight="1">
      <c r="B46" s="367" t="s">
        <v>590</v>
      </c>
      <c r="D46" s="757" t="s">
        <v>83</v>
      </c>
      <c r="E46" s="757"/>
      <c r="F46" s="757"/>
      <c r="G46" s="757"/>
      <c r="H46" s="757"/>
      <c r="I46" s="757"/>
      <c r="J46" s="757"/>
      <c r="K46" s="757"/>
      <c r="L46" s="757"/>
      <c r="M46" s="757"/>
      <c r="N46" s="757"/>
      <c r="O46" s="757"/>
      <c r="P46" s="757"/>
      <c r="Q46" s="757"/>
      <c r="R46" s="757"/>
      <c r="S46" s="757"/>
      <c r="T46" s="757"/>
      <c r="U46" s="757"/>
      <c r="V46" s="757"/>
      <c r="W46" s="757"/>
      <c r="X46" s="757"/>
      <c r="Y46" s="757"/>
      <c r="Z46" s="757"/>
      <c r="AA46" s="757"/>
      <c r="AB46" s="757"/>
      <c r="AC46" s="757"/>
      <c r="AD46" s="757"/>
      <c r="AE46" s="757"/>
      <c r="AF46" s="757"/>
      <c r="BI46" s="367" t="s">
        <v>590</v>
      </c>
      <c r="BK46" s="1" t="s">
        <v>83</v>
      </c>
    </row>
    <row r="47" spans="1:91" ht="15" customHeight="1">
      <c r="J47" s="1"/>
      <c r="K47" s="1"/>
      <c r="BI47" s="367"/>
    </row>
    <row r="48" spans="1:91" ht="15" customHeight="1">
      <c r="B48" s="367" t="s">
        <v>669</v>
      </c>
      <c r="C48" s="367"/>
      <c r="D48" s="752" t="s">
        <v>100</v>
      </c>
      <c r="E48" s="752"/>
      <c r="F48" s="752"/>
      <c r="G48" s="752"/>
      <c r="H48" s="752"/>
      <c r="I48" s="752"/>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U48" s="155"/>
      <c r="AV48" s="155"/>
    </row>
    <row r="49" spans="2:91" ht="15" customHeight="1">
      <c r="D49" s="752"/>
      <c r="E49" s="752"/>
      <c r="F49" s="752"/>
      <c r="G49" s="752"/>
      <c r="H49" s="752"/>
      <c r="I49" s="752"/>
      <c r="J49" s="752"/>
      <c r="K49" s="752"/>
      <c r="L49" s="752"/>
      <c r="M49" s="752"/>
      <c r="N49" s="752"/>
      <c r="O49" s="752"/>
      <c r="P49" s="752"/>
      <c r="Q49" s="752"/>
      <c r="R49" s="752"/>
      <c r="S49" s="752"/>
      <c r="T49" s="752"/>
      <c r="U49" s="752"/>
      <c r="V49" s="752"/>
      <c r="W49" s="752"/>
      <c r="X49" s="752"/>
      <c r="Y49" s="752"/>
      <c r="Z49" s="752"/>
      <c r="AA49" s="752"/>
      <c r="AB49" s="752"/>
      <c r="AC49" s="752"/>
      <c r="AD49" s="752"/>
      <c r="AE49" s="752"/>
      <c r="AF49" s="752"/>
      <c r="AU49" s="367"/>
      <c r="AW49" s="757"/>
      <c r="AX49" s="757"/>
      <c r="AY49" s="757"/>
      <c r="AZ49" s="757"/>
      <c r="BA49" s="757"/>
      <c r="BB49" s="757"/>
      <c r="BC49" s="757"/>
      <c r="BD49" s="757"/>
      <c r="BE49" s="757"/>
      <c r="BF49" s="757"/>
      <c r="BG49" s="757"/>
      <c r="BH49" s="757"/>
      <c r="BI49" s="757"/>
      <c r="BJ49" s="757"/>
      <c r="BK49" s="757"/>
      <c r="BL49" s="757"/>
      <c r="BM49" s="757"/>
      <c r="BN49" s="757"/>
      <c r="BO49" s="757"/>
      <c r="BP49" s="757"/>
      <c r="BQ49" s="757"/>
      <c r="BR49" s="757"/>
      <c r="BS49" s="757"/>
      <c r="BT49" s="757"/>
      <c r="BU49" s="757"/>
      <c r="BV49" s="757"/>
      <c r="BW49" s="757"/>
      <c r="BX49" s="757"/>
      <c r="BY49" s="757"/>
    </row>
    <row r="50" spans="2:91" ht="7.5" customHeight="1">
      <c r="B50" s="36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row>
    <row r="51" spans="2:91" ht="15" customHeight="1">
      <c r="B51" s="367" t="s">
        <v>670</v>
      </c>
      <c r="C51" s="367"/>
      <c r="D51" s="757" t="s">
        <v>994</v>
      </c>
      <c r="E51" s="757"/>
      <c r="F51" s="757"/>
      <c r="G51" s="757"/>
      <c r="H51" s="757"/>
      <c r="I51" s="757"/>
      <c r="J51" s="757"/>
      <c r="K51" s="757"/>
      <c r="L51" s="757"/>
      <c r="M51" s="757"/>
      <c r="N51" s="757"/>
      <c r="O51" s="757"/>
      <c r="P51" s="757"/>
      <c r="Q51" s="757"/>
      <c r="R51" s="757"/>
      <c r="S51" s="757"/>
      <c r="T51" s="757"/>
      <c r="U51" s="757"/>
      <c r="V51" s="757"/>
      <c r="W51" s="757"/>
      <c r="X51" s="757"/>
      <c r="Y51" s="757"/>
      <c r="Z51" s="757"/>
      <c r="AA51" s="757"/>
      <c r="AB51" s="757"/>
      <c r="AC51" s="757"/>
      <c r="AD51" s="757"/>
      <c r="AE51" s="757"/>
      <c r="AF51" s="757"/>
      <c r="AU51" s="761"/>
      <c r="AV51" s="762"/>
      <c r="AW51" s="762"/>
      <c r="AX51" s="762"/>
      <c r="AY51" s="762"/>
      <c r="AZ51" s="762"/>
      <c r="BA51" s="762"/>
      <c r="BB51" s="762"/>
      <c r="BC51" s="762"/>
      <c r="BD51" s="762"/>
      <c r="BE51" s="762"/>
      <c r="BF51" s="762"/>
      <c r="BG51" s="762"/>
      <c r="BH51" s="762"/>
      <c r="BI51" s="762"/>
      <c r="BJ51" s="762"/>
      <c r="BK51" s="762"/>
      <c r="BL51" s="762"/>
      <c r="BM51" s="762"/>
      <c r="BN51" s="762"/>
      <c r="BO51" s="762"/>
      <c r="BP51" s="762"/>
      <c r="BQ51" s="762"/>
      <c r="BR51" s="762"/>
      <c r="BS51" s="762"/>
      <c r="BT51" s="762"/>
      <c r="BU51" s="762"/>
      <c r="BV51" s="762"/>
      <c r="BW51" s="762"/>
      <c r="BX51" s="762"/>
      <c r="BY51" s="762"/>
    </row>
    <row r="52" spans="2:91" ht="15" customHeight="1">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2:91" ht="26.25" customHeight="1">
      <c r="B53" s="765" t="s">
        <v>1006</v>
      </c>
      <c r="C53" s="765"/>
      <c r="D53" s="765"/>
      <c r="E53" s="765"/>
      <c r="F53" s="765"/>
      <c r="G53" s="765"/>
      <c r="H53" s="765"/>
      <c r="I53" s="765"/>
      <c r="J53" s="765"/>
      <c r="K53" s="765"/>
      <c r="L53" s="765"/>
      <c r="M53" s="765"/>
      <c r="N53" s="765"/>
      <c r="O53" s="765"/>
      <c r="P53" s="765"/>
      <c r="Q53" s="765"/>
      <c r="R53" s="765"/>
      <c r="S53" s="765"/>
      <c r="T53" s="765"/>
      <c r="U53" s="765"/>
      <c r="V53" s="765"/>
      <c r="W53" s="765"/>
      <c r="X53" s="765"/>
      <c r="Y53" s="765"/>
      <c r="Z53" s="765"/>
      <c r="AA53" s="765"/>
      <c r="AB53" s="765"/>
      <c r="AC53" s="765"/>
      <c r="AD53" s="765"/>
      <c r="AE53" s="765"/>
      <c r="AF53" s="765"/>
      <c r="AG53" s="765"/>
      <c r="BI53" s="227" t="s">
        <v>597</v>
      </c>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row>
    <row r="54" spans="2:91" ht="6.75" customHeight="1">
      <c r="J54" s="1"/>
      <c r="K54" s="1"/>
    </row>
    <row r="55" spans="2:91" ht="26.25" customHeight="1">
      <c r="B55" s="761" t="s">
        <v>600</v>
      </c>
      <c r="C55" s="762"/>
      <c r="D55" s="762"/>
      <c r="E55" s="762"/>
      <c r="F55" s="762"/>
      <c r="G55" s="762"/>
      <c r="H55" s="762"/>
      <c r="I55" s="762"/>
      <c r="J55" s="762"/>
      <c r="K55" s="762"/>
      <c r="L55" s="762"/>
      <c r="M55" s="762"/>
      <c r="N55" s="762"/>
      <c r="O55" s="762"/>
      <c r="P55" s="762"/>
      <c r="Q55" s="762"/>
      <c r="R55" s="762"/>
      <c r="S55" s="762"/>
      <c r="T55" s="762"/>
      <c r="U55" s="762"/>
      <c r="V55" s="762"/>
      <c r="W55" s="762"/>
      <c r="X55" s="762"/>
      <c r="Y55" s="762"/>
      <c r="Z55" s="762"/>
      <c r="AA55" s="762"/>
      <c r="AB55" s="762"/>
      <c r="AC55" s="762"/>
      <c r="AD55" s="762"/>
      <c r="AE55" s="762"/>
      <c r="AF55" s="762"/>
      <c r="BI55" s="227" t="s">
        <v>600</v>
      </c>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row>
    <row r="56" spans="2:91" ht="15" customHeight="1">
      <c r="J56" s="1"/>
      <c r="K56" s="1"/>
    </row>
    <row r="57" spans="2:91" ht="15" customHeight="1">
      <c r="J57" s="1"/>
      <c r="K57" s="1"/>
    </row>
    <row r="58" spans="2:91" ht="15" customHeight="1">
      <c r="J58" s="226"/>
      <c r="K58" s="226"/>
    </row>
    <row r="59" spans="2:91" ht="15" customHeight="1">
      <c r="D59" s="13"/>
      <c r="J59" s="1"/>
      <c r="K59" s="1"/>
    </row>
    <row r="60" spans="2:91" ht="15" customHeight="1">
      <c r="D60" s="13"/>
      <c r="J60" s="1"/>
      <c r="K60" s="1"/>
    </row>
    <row r="61" spans="2:91" ht="15" customHeight="1">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row>
    <row r="62" spans="2:91" ht="15" customHeight="1">
      <c r="G62" s="13"/>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row>
    <row r="63" spans="2:91" ht="15" customHeight="1">
      <c r="J63" s="226"/>
      <c r="K63" s="226"/>
    </row>
    <row r="64" spans="2:91" ht="15" customHeight="1">
      <c r="J64" s="226"/>
      <c r="K64" s="226"/>
    </row>
    <row r="65" spans="10:11" ht="15" customHeight="1">
      <c r="J65" s="226"/>
      <c r="K65" s="226"/>
    </row>
  </sheetData>
  <sheetProtection selectLockedCells="1"/>
  <mergeCells count="24">
    <mergeCell ref="AW49:BY49"/>
    <mergeCell ref="AU51:BY51"/>
    <mergeCell ref="D46:AF46"/>
    <mergeCell ref="B55:AF55"/>
    <mergeCell ref="D40:AF40"/>
    <mergeCell ref="D44:AF44"/>
    <mergeCell ref="B44:C44"/>
    <mergeCell ref="D42:AF42"/>
    <mergeCell ref="D48:AF49"/>
    <mergeCell ref="D51:AF51"/>
    <mergeCell ref="B53:AG53"/>
    <mergeCell ref="W4:AG4"/>
    <mergeCell ref="A31:AG31"/>
    <mergeCell ref="A15:AG15"/>
    <mergeCell ref="D37:AF38"/>
    <mergeCell ref="V12:AE12"/>
    <mergeCell ref="W8:Z8"/>
    <mergeCell ref="V9:AG10"/>
    <mergeCell ref="V11:AG11"/>
    <mergeCell ref="D35:AF35"/>
    <mergeCell ref="A17:AG19"/>
    <mergeCell ref="D33:AF33"/>
    <mergeCell ref="A27:H28"/>
    <mergeCell ref="K27:V28"/>
  </mergeCells>
  <phoneticPr fontId="6"/>
  <printOptions horizontalCentered="1"/>
  <pageMargins left="0.78740157480314965" right="0.78740157480314965" top="0.59055118110236227" bottom="0.59055118110236227" header="0.39370078740157483" footer="0.39370078740157483"/>
  <pageSetup paperSize="9" scale="8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7" r:id="rId4" name="Check Box 5">
              <controlPr defaultSize="0" autoFill="0" autoLine="0" autoPict="0">
                <anchor moveWithCells="1">
                  <from>
                    <xdr:col>0</xdr:col>
                    <xdr:colOff>45720</xdr:colOff>
                    <xdr:row>21</xdr:row>
                    <xdr:rowOff>0</xdr:rowOff>
                  </from>
                  <to>
                    <xdr:col>1</xdr:col>
                    <xdr:colOff>175260</xdr:colOff>
                    <xdr:row>22</xdr:row>
                    <xdr:rowOff>22860</xdr:rowOff>
                  </to>
                </anchor>
              </controlPr>
            </control>
          </mc:Choice>
        </mc:AlternateContent>
        <mc:AlternateContent xmlns:mc="http://schemas.openxmlformats.org/markup-compatibility/2006">
          <mc:Choice Requires="x14">
            <control shapeId="13318" r:id="rId5" name="Check Box 6">
              <controlPr defaultSize="0" autoFill="0" autoLine="0" autoPict="0">
                <anchor moveWithCells="1">
                  <from>
                    <xdr:col>0</xdr:col>
                    <xdr:colOff>45720</xdr:colOff>
                    <xdr:row>21</xdr:row>
                    <xdr:rowOff>190500</xdr:rowOff>
                  </from>
                  <to>
                    <xdr:col>1</xdr:col>
                    <xdr:colOff>175260</xdr:colOff>
                    <xdr:row>23</xdr:row>
                    <xdr:rowOff>22860</xdr:rowOff>
                  </to>
                </anchor>
              </controlPr>
            </control>
          </mc:Choice>
        </mc:AlternateContent>
        <mc:AlternateContent xmlns:mc="http://schemas.openxmlformats.org/markup-compatibility/2006">
          <mc:Choice Requires="x14">
            <control shapeId="13319" r:id="rId6" name="Check Box 7">
              <controlPr defaultSize="0" autoFill="0" autoLine="0" autoPict="0">
                <anchor moveWithCells="1">
                  <from>
                    <xdr:col>0</xdr:col>
                    <xdr:colOff>45720</xdr:colOff>
                    <xdr:row>23</xdr:row>
                    <xdr:rowOff>182880</xdr:rowOff>
                  </from>
                  <to>
                    <xdr:col>1</xdr:col>
                    <xdr:colOff>175260</xdr:colOff>
                    <xdr:row>25</xdr:row>
                    <xdr:rowOff>7620</xdr:rowOff>
                  </to>
                </anchor>
              </controlPr>
            </control>
          </mc:Choice>
        </mc:AlternateContent>
        <mc:AlternateContent xmlns:mc="http://schemas.openxmlformats.org/markup-compatibility/2006">
          <mc:Choice Requires="x14">
            <control shapeId="13320" r:id="rId7" name="Check Box 8">
              <controlPr defaultSize="0" autoFill="0" autoLine="0" autoPict="0">
                <anchor moveWithCells="1">
                  <from>
                    <xdr:col>0</xdr:col>
                    <xdr:colOff>45720</xdr:colOff>
                    <xdr:row>22</xdr:row>
                    <xdr:rowOff>182880</xdr:rowOff>
                  </from>
                  <to>
                    <xdr:col>1</xdr:col>
                    <xdr:colOff>175260</xdr:colOff>
                    <xdr:row>24</xdr:row>
                    <xdr:rowOff>7620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pageSetUpPr fitToPage="1"/>
  </sheetPr>
  <dimension ref="A1:BQ116"/>
  <sheetViews>
    <sheetView showGridLines="0" showZeros="0" view="pageBreakPreview" zoomScale="85" zoomScaleNormal="100" zoomScaleSheetLayoutView="85" workbookViewId="0">
      <selection activeCell="D4" sqref="D4:AG4"/>
    </sheetView>
  </sheetViews>
  <sheetFormatPr defaultColWidth="3.125" defaultRowHeight="24.75" customHeight="1"/>
  <cols>
    <col min="1" max="9" width="3.125" style="1" customWidth="1"/>
    <col min="10" max="10" width="3.125" style="2" customWidth="1"/>
    <col min="11" max="33" width="3.125" style="1" customWidth="1"/>
    <col min="34" max="16384" width="3.125" style="1"/>
  </cols>
  <sheetData>
    <row r="1" spans="1:35" ht="25.5" customHeight="1">
      <c r="A1" s="1" t="s">
        <v>616</v>
      </c>
    </row>
    <row r="2" spans="1:35" ht="25.5" customHeight="1">
      <c r="A2" s="917" t="str">
        <f>'1-1（燃料製造）'!A2</f>
        <v>事 業 計 画 書</v>
      </c>
      <c r="B2" s="917"/>
      <c r="C2" s="917"/>
      <c r="D2" s="917"/>
      <c r="E2" s="917"/>
      <c r="F2" s="917"/>
      <c r="G2" s="917"/>
      <c r="H2" s="917"/>
      <c r="I2" s="917"/>
      <c r="J2" s="917"/>
      <c r="K2" s="917"/>
      <c r="L2" s="917"/>
      <c r="M2" s="917"/>
      <c r="N2" s="917"/>
      <c r="O2" s="917"/>
      <c r="P2" s="917"/>
      <c r="Q2" s="917"/>
      <c r="R2" s="917"/>
      <c r="S2" s="917"/>
      <c r="T2" s="917"/>
      <c r="U2" s="917"/>
      <c r="V2" s="917"/>
      <c r="W2" s="917"/>
      <c r="X2" s="917"/>
      <c r="Y2" s="917"/>
      <c r="Z2" s="917"/>
      <c r="AA2" s="917"/>
      <c r="AB2" s="917"/>
      <c r="AC2" s="917"/>
      <c r="AD2" s="917"/>
      <c r="AE2" s="917"/>
      <c r="AF2" s="917"/>
      <c r="AG2" s="917"/>
    </row>
    <row r="3" spans="1:35" ht="25.5" customHeight="1" thickBot="1">
      <c r="A3" s="6" t="str">
        <f>'1-1（燃料製造）'!A3</f>
        <v>１　申請者の概要</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row>
    <row r="4" spans="1:35" ht="25.5" customHeight="1">
      <c r="A4" s="836" t="str">
        <f>'1-1（燃料製造）'!A4</f>
        <v>申請者名</v>
      </c>
      <c r="B4" s="837"/>
      <c r="C4" s="837"/>
      <c r="D4" s="837"/>
      <c r="E4" s="838"/>
      <c r="F4" s="1355" t="str">
        <f>'1-1（燃料製造）'!F4</f>
        <v xml:space="preserve"> </v>
      </c>
      <c r="G4" s="1356"/>
      <c r="H4" s="1356"/>
      <c r="I4" s="1356"/>
      <c r="J4" s="1356"/>
      <c r="K4" s="1356"/>
      <c r="L4" s="1356"/>
      <c r="M4" s="1356"/>
      <c r="N4" s="1356"/>
      <c r="O4" s="1356"/>
      <c r="P4" s="1356"/>
      <c r="Q4" s="1356"/>
      <c r="R4" s="1356"/>
      <c r="S4" s="1356"/>
      <c r="T4" s="1356"/>
      <c r="U4" s="1356"/>
      <c r="V4" s="1356"/>
      <c r="W4" s="1356"/>
      <c r="X4" s="1356"/>
      <c r="Y4" s="1356"/>
      <c r="Z4" s="1356"/>
      <c r="AA4" s="1356"/>
      <c r="AB4" s="1356"/>
      <c r="AC4" s="1356"/>
      <c r="AD4" s="1356"/>
      <c r="AE4" s="1356"/>
      <c r="AF4" s="1356"/>
      <c r="AG4" s="1357"/>
    </row>
    <row r="5" spans="1:35" ht="25.5" customHeight="1">
      <c r="A5" s="825" t="str">
        <f>'1-1（燃料製造）'!A5</f>
        <v>代表者名</v>
      </c>
      <c r="B5" s="826"/>
      <c r="C5" s="826"/>
      <c r="D5" s="826"/>
      <c r="E5" s="827"/>
      <c r="F5" s="1358" t="str">
        <f>'1-1（燃料製造）'!F5</f>
        <v xml:space="preserve"> </v>
      </c>
      <c r="G5" s="1359"/>
      <c r="H5" s="1359"/>
      <c r="I5" s="1359"/>
      <c r="J5" s="1359"/>
      <c r="K5" s="1359"/>
      <c r="L5" s="1359"/>
      <c r="M5" s="1359"/>
      <c r="N5" s="1359"/>
      <c r="O5" s="1359"/>
      <c r="P5" s="1359"/>
      <c r="Q5" s="1359"/>
      <c r="R5" s="1359"/>
      <c r="S5" s="1359"/>
      <c r="T5" s="1359"/>
      <c r="U5" s="1359"/>
      <c r="V5" s="1359"/>
      <c r="W5" s="1359"/>
      <c r="X5" s="1359"/>
      <c r="Y5" s="1359"/>
      <c r="Z5" s="1359"/>
      <c r="AA5" s="1359"/>
      <c r="AB5" s="1359"/>
      <c r="AC5" s="1359"/>
      <c r="AD5" s="1359"/>
      <c r="AE5" s="1359"/>
      <c r="AF5" s="1359"/>
      <c r="AG5" s="1360"/>
    </row>
    <row r="6" spans="1:35" ht="28.5" customHeight="1">
      <c r="A6" s="825" t="str">
        <f>'1-1（燃料製造）'!A6</f>
        <v>所 在 地</v>
      </c>
      <c r="B6" s="826"/>
      <c r="C6" s="826"/>
      <c r="D6" s="826"/>
      <c r="E6" s="827"/>
      <c r="F6" s="1361" t="str">
        <f>'1-1（燃料製造）'!F6</f>
        <v>〒</v>
      </c>
      <c r="G6" s="826"/>
      <c r="H6" s="256">
        <f>'1-1（燃料製造）'!H6</f>
        <v>0</v>
      </c>
      <c r="I6" s="1359">
        <f>'1-1（燃料製造）'!I6</f>
        <v>0</v>
      </c>
      <c r="J6" s="1359"/>
      <c r="K6" s="1359"/>
      <c r="L6" s="1359"/>
      <c r="M6" s="1359"/>
      <c r="N6" s="1359"/>
      <c r="O6" s="1359"/>
      <c r="P6" s="1359"/>
      <c r="Q6" s="1359"/>
      <c r="R6" s="465">
        <f>'1-1（燃料製造）'!R6</f>
        <v>0</v>
      </c>
      <c r="S6" s="1359">
        <f>'1-1（燃料製造）'!S6</f>
        <v>0</v>
      </c>
      <c r="T6" s="1359"/>
      <c r="U6" s="1359"/>
      <c r="V6" s="1359"/>
      <c r="W6" s="1359"/>
      <c r="X6" s="1359"/>
      <c r="Y6" s="1359"/>
      <c r="Z6" s="1359"/>
      <c r="AA6" s="1359"/>
      <c r="AB6" s="1359"/>
      <c r="AC6" s="1359"/>
      <c r="AD6" s="1359"/>
      <c r="AE6" s="1359"/>
      <c r="AF6" s="1359"/>
      <c r="AG6" s="1360"/>
    </row>
    <row r="7" spans="1:35" ht="25.5" customHeight="1">
      <c r="A7" s="825" t="str">
        <f>'1-1（燃料製造）'!A7</f>
        <v>業    種</v>
      </c>
      <c r="B7" s="826"/>
      <c r="C7" s="826"/>
      <c r="D7" s="826"/>
      <c r="E7" s="827"/>
      <c r="F7" s="1363">
        <f>'1-1（燃料製造）'!F7</f>
        <v>0</v>
      </c>
      <c r="G7" s="1364"/>
      <c r="H7" s="1364"/>
      <c r="I7" s="1364"/>
      <c r="J7" s="1364"/>
      <c r="K7" s="1364"/>
      <c r="L7" s="1364"/>
      <c r="M7" s="1365"/>
      <c r="N7" s="871" t="str">
        <f>'1-1（燃料製造）'!N7</f>
        <v>資本金</v>
      </c>
      <c r="O7" s="826"/>
      <c r="P7" s="826"/>
      <c r="Q7" s="827"/>
      <c r="R7" s="1366">
        <f>'1-1（燃料製造）'!R7</f>
        <v>0</v>
      </c>
      <c r="S7" s="1367"/>
      <c r="T7" s="1367"/>
      <c r="U7" s="1367"/>
      <c r="V7" s="438">
        <f>'1-1（燃料製造）'!V7</f>
        <v>0</v>
      </c>
      <c r="W7" s="438" t="str">
        <f>'1-1（燃料製造）'!W7</f>
        <v>万円</v>
      </c>
      <c r="X7" s="1085" t="str">
        <f>'1-1（燃料製造）'!X7</f>
        <v>常時使用する
従業員数</v>
      </c>
      <c r="Y7" s="1086"/>
      <c r="Z7" s="1086"/>
      <c r="AA7" s="1086"/>
      <c r="AB7" s="1087"/>
      <c r="AC7" s="1368">
        <f>'1-1（燃料製造）'!AC7</f>
        <v>0</v>
      </c>
      <c r="AD7" s="1369"/>
      <c r="AE7" s="1369"/>
      <c r="AF7" s="1369"/>
      <c r="AG7" s="231" t="str">
        <f>'1-1（燃料製造）'!AG7</f>
        <v>人</v>
      </c>
    </row>
    <row r="8" spans="1:35" ht="25.5" customHeight="1">
      <c r="A8" s="825" t="str">
        <f>'1-1（燃料製造）'!A8</f>
        <v>事業内容</v>
      </c>
      <c r="B8" s="826"/>
      <c r="C8" s="826"/>
      <c r="D8" s="826"/>
      <c r="E8" s="827"/>
      <c r="F8" s="1358">
        <f>'1-1（燃料製造）'!F8</f>
        <v>0</v>
      </c>
      <c r="G8" s="1359"/>
      <c r="H8" s="1359"/>
      <c r="I8" s="1359"/>
      <c r="J8" s="1359"/>
      <c r="K8" s="1359"/>
      <c r="L8" s="1359"/>
      <c r="M8" s="1359"/>
      <c r="N8" s="1359"/>
      <c r="O8" s="1359"/>
      <c r="P8" s="1359"/>
      <c r="Q8" s="1359"/>
      <c r="R8" s="1359"/>
      <c r="S8" s="1359"/>
      <c r="T8" s="1359"/>
      <c r="U8" s="1359"/>
      <c r="V8" s="1359"/>
      <c r="W8" s="1359"/>
      <c r="X8" s="1359"/>
      <c r="Y8" s="1359"/>
      <c r="Z8" s="1359"/>
      <c r="AA8" s="1359"/>
      <c r="AB8" s="1359"/>
      <c r="AC8" s="1359"/>
      <c r="AD8" s="1359"/>
      <c r="AE8" s="1359"/>
      <c r="AF8" s="1359"/>
      <c r="AG8" s="1360"/>
    </row>
    <row r="9" spans="1:35" ht="25.5" customHeight="1">
      <c r="A9" s="897" t="str">
        <f>'1-1（燃料製造）'!A9</f>
        <v>申請担当部署</v>
      </c>
      <c r="B9" s="826"/>
      <c r="C9" s="826"/>
      <c r="D9" s="826"/>
      <c r="E9" s="827"/>
      <c r="F9" s="1358">
        <f>'1-1（燃料製造）'!F9</f>
        <v>0</v>
      </c>
      <c r="G9" s="1359"/>
      <c r="H9" s="1359"/>
      <c r="I9" s="1359"/>
      <c r="J9" s="1359"/>
      <c r="K9" s="1359"/>
      <c r="L9" s="1359"/>
      <c r="M9" s="1359"/>
      <c r="N9" s="1359"/>
      <c r="O9" s="1359"/>
      <c r="P9" s="1362"/>
      <c r="Q9" s="871" t="str">
        <f>'1-1（燃料製造）'!Q9</f>
        <v>申請担当者名</v>
      </c>
      <c r="R9" s="826"/>
      <c r="S9" s="826"/>
      <c r="T9" s="826"/>
      <c r="U9" s="827"/>
      <c r="V9" s="1358">
        <f>'1-1（燃料製造）'!V9</f>
        <v>0</v>
      </c>
      <c r="W9" s="1359"/>
      <c r="X9" s="1359"/>
      <c r="Y9" s="1359"/>
      <c r="Z9" s="1359"/>
      <c r="AA9" s="1359"/>
      <c r="AB9" s="1359"/>
      <c r="AC9" s="1359"/>
      <c r="AD9" s="1359"/>
      <c r="AE9" s="1359"/>
      <c r="AF9" s="1359"/>
      <c r="AG9" s="1360"/>
    </row>
    <row r="10" spans="1:35" ht="25.5" customHeight="1">
      <c r="A10" s="825" t="str">
        <f>'1-1（燃料製造）'!A10</f>
        <v>電話番号</v>
      </c>
      <c r="B10" s="826"/>
      <c r="C10" s="826"/>
      <c r="D10" s="826"/>
      <c r="E10" s="827"/>
      <c r="F10" s="1358">
        <f>'1-1（燃料製造）'!F10</f>
        <v>0</v>
      </c>
      <c r="G10" s="1359"/>
      <c r="H10" s="1359"/>
      <c r="I10" s="1359"/>
      <c r="J10" s="1359"/>
      <c r="K10" s="1359"/>
      <c r="L10" s="1359"/>
      <c r="M10" s="1359"/>
      <c r="N10" s="1359"/>
      <c r="O10" s="1359"/>
      <c r="P10" s="1362"/>
      <c r="Q10" s="871" t="str">
        <f>'1-1（燃料製造）'!Q10</f>
        <v>ﾒｰﾙｱﾄﾞﾚｽ</v>
      </c>
      <c r="R10" s="826"/>
      <c r="S10" s="826"/>
      <c r="T10" s="826"/>
      <c r="U10" s="827"/>
      <c r="V10" s="1358">
        <f>'1-1（燃料製造）'!V10</f>
        <v>0</v>
      </c>
      <c r="W10" s="1359"/>
      <c r="X10" s="1359"/>
      <c r="Y10" s="1359"/>
      <c r="Z10" s="1359"/>
      <c r="AA10" s="1359"/>
      <c r="AB10" s="1359"/>
      <c r="AC10" s="1359"/>
      <c r="AD10" s="1359"/>
      <c r="AE10" s="1359"/>
      <c r="AF10" s="1359"/>
      <c r="AG10" s="1360"/>
    </row>
    <row r="11" spans="1:35" ht="25.5" customHeight="1" thickBot="1">
      <c r="A11" s="781" t="e">
        <f>'1-1（燃料製造）'!#REF!</f>
        <v>#REF!</v>
      </c>
      <c r="B11" s="782"/>
      <c r="C11" s="782"/>
      <c r="D11" s="782"/>
      <c r="E11" s="783"/>
      <c r="F11" s="1380" t="e">
        <f>'1-1（燃料製造）'!#REF!</f>
        <v>#REF!</v>
      </c>
      <c r="G11" s="1381"/>
      <c r="H11" s="1381"/>
      <c r="I11" s="1381"/>
      <c r="J11" s="1381"/>
      <c r="K11" s="1381"/>
      <c r="L11" s="1381"/>
      <c r="M11" s="1381"/>
      <c r="N11" s="1381"/>
      <c r="O11" s="1381"/>
      <c r="P11" s="1381"/>
      <c r="Q11" s="1381"/>
      <c r="R11" s="1381"/>
      <c r="S11" s="1381"/>
      <c r="T11" s="1381"/>
      <c r="U11" s="1381"/>
      <c r="V11" s="1381"/>
      <c r="W11" s="1381"/>
      <c r="X11" s="1381"/>
      <c r="Y11" s="1381"/>
      <c r="Z11" s="1381"/>
      <c r="AA11" s="1381"/>
      <c r="AB11" s="1381"/>
      <c r="AC11" s="1381"/>
      <c r="AD11" s="1381"/>
      <c r="AE11" s="1381"/>
      <c r="AF11" s="1381"/>
      <c r="AG11" s="1382"/>
    </row>
    <row r="12" spans="1:35" ht="25.5" customHeight="1">
      <c r="A12" s="1">
        <f>'1-1（燃料製造）'!A12</f>
        <v>0</v>
      </c>
      <c r="B12" s="1">
        <f>'1-1（燃料製造）'!B12</f>
        <v>0</v>
      </c>
      <c r="C12" s="1">
        <f>'1-1（燃料製造）'!C12</f>
        <v>0</v>
      </c>
      <c r="D12" s="1">
        <f>'1-1（燃料製造）'!D12</f>
        <v>0</v>
      </c>
      <c r="E12" s="1">
        <f>'1-1（燃料製造）'!E12</f>
        <v>0</v>
      </c>
      <c r="F12" s="1">
        <f>'1-1（燃料製造）'!F12</f>
        <v>0</v>
      </c>
      <c r="G12" s="1">
        <f>'1-1（燃料製造）'!G12</f>
        <v>0</v>
      </c>
      <c r="H12" s="1">
        <f>'1-1（燃料製造）'!H12</f>
        <v>0</v>
      </c>
      <c r="I12" s="1">
        <f>'1-1（燃料製造）'!I12</f>
        <v>0</v>
      </c>
      <c r="J12" s="9">
        <f>'1-1（燃料製造）'!J12</f>
        <v>0</v>
      </c>
      <c r="K12" s="1">
        <f>'1-1（燃料製造）'!K12</f>
        <v>0</v>
      </c>
      <c r="L12" s="1">
        <f>'1-1（燃料製造）'!L12</f>
        <v>0</v>
      </c>
      <c r="M12" s="1">
        <f>'1-1（燃料製造）'!M12</f>
        <v>0</v>
      </c>
      <c r="N12" s="1">
        <f>'1-1（燃料製造）'!N12</f>
        <v>0</v>
      </c>
      <c r="O12" s="1">
        <f>'1-1（燃料製造）'!O12</f>
        <v>0</v>
      </c>
      <c r="P12" s="1">
        <f>'1-1（燃料製造）'!P12</f>
        <v>0</v>
      </c>
      <c r="Q12" s="1">
        <f>'1-1（燃料製造）'!Q12</f>
        <v>0</v>
      </c>
      <c r="R12" s="1">
        <f>'1-1（燃料製造）'!R12</f>
        <v>0</v>
      </c>
      <c r="S12" s="1">
        <f>'1-1（燃料製造）'!S12</f>
        <v>0</v>
      </c>
      <c r="T12" s="1">
        <f>'1-1（燃料製造）'!T12</f>
        <v>0</v>
      </c>
      <c r="U12" s="1">
        <f>'1-1（燃料製造）'!U12</f>
        <v>0</v>
      </c>
      <c r="V12" s="22">
        <f>'1-1（燃料製造）'!V12</f>
        <v>0</v>
      </c>
      <c r="W12" s="22">
        <f>'1-1（燃料製造）'!W12</f>
        <v>0</v>
      </c>
      <c r="X12" s="22">
        <f>'1-1（燃料製造）'!X12</f>
        <v>0</v>
      </c>
      <c r="Y12" s="22">
        <f>'1-1（燃料製造）'!Y12</f>
        <v>0</v>
      </c>
      <c r="Z12" s="22">
        <f>'1-1（燃料製造）'!Z12</f>
        <v>0</v>
      </c>
      <c r="AA12" s="22">
        <f>'1-1（燃料製造）'!AA12</f>
        <v>0</v>
      </c>
      <c r="AB12" s="22">
        <f>'1-1（燃料製造）'!AB12</f>
        <v>0</v>
      </c>
      <c r="AC12" s="22">
        <f>'1-1（燃料製造）'!AC12</f>
        <v>0</v>
      </c>
      <c r="AD12" s="22">
        <f>'1-1（燃料製造）'!AD12</f>
        <v>0</v>
      </c>
      <c r="AE12" s="22">
        <f>'1-1（燃料製造）'!AE12</f>
        <v>0</v>
      </c>
      <c r="AF12" s="22">
        <f>'1-1（燃料製造）'!AF12</f>
        <v>0</v>
      </c>
      <c r="AG12" s="22">
        <f>'1-1（燃料製造）'!AG12</f>
        <v>0</v>
      </c>
    </row>
    <row r="13" spans="1:35" ht="25.5" customHeight="1" thickBot="1">
      <c r="A13" s="1" t="str">
        <f>'1-1（燃料製造）'!A13</f>
        <v>２　事業内容等</v>
      </c>
      <c r="J13" s="437"/>
      <c r="V13" s="22"/>
      <c r="W13" s="22"/>
      <c r="X13" s="22"/>
      <c r="Y13" s="22"/>
      <c r="Z13" s="22"/>
      <c r="AA13" s="22"/>
      <c r="AB13" s="22"/>
      <c r="AC13" s="22"/>
      <c r="AD13" s="22"/>
      <c r="AE13" s="22"/>
      <c r="AF13" s="22"/>
      <c r="AG13" s="22"/>
    </row>
    <row r="14" spans="1:35" ht="25.5" customHeight="1">
      <c r="A14" s="956" t="str">
        <f>'1-1（燃料製造）'!A14</f>
        <v>（１）事業の実施場所</v>
      </c>
      <c r="B14" s="957"/>
      <c r="C14" s="957"/>
      <c r="D14" s="957"/>
      <c r="E14" s="957"/>
      <c r="F14" s="957"/>
      <c r="G14" s="957"/>
      <c r="H14" s="957"/>
      <c r="I14" s="957"/>
      <c r="J14" s="957"/>
      <c r="K14" s="331">
        <f>'1-1（燃料製造）'!K14</f>
        <v>0</v>
      </c>
      <c r="L14" s="331">
        <f>'1-1（燃料製造）'!L14</f>
        <v>0</v>
      </c>
      <c r="M14" s="331">
        <f>'1-1（燃料製造）'!M14</f>
        <v>0</v>
      </c>
      <c r="N14" s="331">
        <f>'1-1（燃料製造）'!N14</f>
        <v>0</v>
      </c>
      <c r="O14" s="331">
        <f>'1-1（燃料製造）'!O14</f>
        <v>0</v>
      </c>
      <c r="P14" s="331">
        <f>'1-1（燃料製造）'!P14</f>
        <v>0</v>
      </c>
      <c r="Q14" s="331">
        <f>'1-1（燃料製造）'!Q14</f>
        <v>0</v>
      </c>
      <c r="R14" s="331">
        <f>'1-1（燃料製造）'!R14</f>
        <v>0</v>
      </c>
      <c r="S14" s="331">
        <f>'1-1（燃料製造）'!S14</f>
        <v>0</v>
      </c>
      <c r="T14" s="331">
        <f>'1-1（燃料製造）'!T14</f>
        <v>0</v>
      </c>
      <c r="U14" s="331">
        <f>'1-1（燃料製造）'!U14</f>
        <v>0</v>
      </c>
      <c r="V14" s="436">
        <f>'1-1（燃料製造）'!V14</f>
        <v>0</v>
      </c>
      <c r="W14" s="436">
        <f>'1-1（燃料製造）'!W14</f>
        <v>0</v>
      </c>
      <c r="X14" s="436">
        <f>'1-1（燃料製造）'!X14</f>
        <v>0</v>
      </c>
      <c r="Y14" s="436">
        <f>'1-1（燃料製造）'!Y14</f>
        <v>0</v>
      </c>
      <c r="Z14" s="436">
        <f>'1-1（燃料製造）'!Z14</f>
        <v>0</v>
      </c>
      <c r="AA14" s="436">
        <f>'1-1（燃料製造）'!AA14</f>
        <v>0</v>
      </c>
      <c r="AB14" s="436">
        <f>'1-1（燃料製造）'!AB14</f>
        <v>0</v>
      </c>
      <c r="AC14" s="436">
        <f>'1-1（燃料製造）'!AC14</f>
        <v>0</v>
      </c>
      <c r="AD14" s="436">
        <f>'1-1（燃料製造）'!AD14</f>
        <v>0</v>
      </c>
      <c r="AE14" s="436">
        <f>'1-1（燃料製造）'!AE14</f>
        <v>0</v>
      </c>
      <c r="AF14" s="436">
        <f>'1-1（燃料製造）'!AF14</f>
        <v>0</v>
      </c>
      <c r="AG14" s="435">
        <f>'1-1（燃料製造）'!AG14</f>
        <v>0</v>
      </c>
    </row>
    <row r="15" spans="1:35" ht="25.5" customHeight="1">
      <c r="A15" s="240">
        <f>'1-1（燃料製造）'!A15</f>
        <v>0</v>
      </c>
      <c r="B15" s="884" t="str">
        <f>'1-1（燃料製造）'!B15</f>
        <v>所在地</v>
      </c>
      <c r="C15" s="884"/>
      <c r="D15" s="884"/>
      <c r="E15" s="884"/>
      <c r="F15" s="884"/>
      <c r="G15" s="884"/>
      <c r="H15" s="884"/>
      <c r="I15" s="884"/>
      <c r="J15" s="884"/>
      <c r="K15" s="241">
        <f>'1-1（燃料製造）'!K15</f>
        <v>0</v>
      </c>
      <c r="L15" s="1358" t="str">
        <f>'1-1（燃料製造）'!L15</f>
        <v>〒</v>
      </c>
      <c r="M15" s="1359"/>
      <c r="N15" s="1359"/>
      <c r="O15" s="1359"/>
      <c r="P15" s="1359"/>
      <c r="Q15" s="1359"/>
      <c r="R15" s="1359"/>
      <c r="S15" s="1359"/>
      <c r="T15" s="1359"/>
      <c r="U15" s="1359"/>
      <c r="V15" s="1359"/>
      <c r="W15" s="1359"/>
      <c r="X15" s="1359"/>
      <c r="Y15" s="1359"/>
      <c r="Z15" s="1359"/>
      <c r="AA15" s="1359"/>
      <c r="AB15" s="1359"/>
      <c r="AC15" s="1359"/>
      <c r="AD15" s="1359"/>
      <c r="AE15" s="1359"/>
      <c r="AF15" s="1359"/>
      <c r="AG15" s="1360"/>
    </row>
    <row r="16" spans="1:35" ht="25.5" customHeight="1">
      <c r="A16" s="325">
        <f>'1-1（燃料製造）'!A16</f>
        <v>0</v>
      </c>
      <c r="B16" s="1056" t="str">
        <f>'1-1（燃料製造）'!B16</f>
        <v>土地所有者</v>
      </c>
      <c r="C16" s="1056"/>
      <c r="D16" s="1056"/>
      <c r="E16" s="1056"/>
      <c r="F16" s="1056"/>
      <c r="G16" s="1056"/>
      <c r="H16" s="1056"/>
      <c r="I16" s="1056"/>
      <c r="J16" s="1056"/>
      <c r="K16" s="434">
        <f>'1-1（燃料製造）'!K16</f>
        <v>0</v>
      </c>
      <c r="L16" s="1370" t="str">
        <f>'1-1（燃料製造）'!L16</f>
        <v>□</v>
      </c>
      <c r="M16" s="1371"/>
      <c r="N16" s="433" t="str">
        <f>'1-1（燃料製造）'!N16</f>
        <v>申請者と土地所有者が同一</v>
      </c>
      <c r="O16" s="433"/>
      <c r="P16" s="256"/>
      <c r="Q16" s="256"/>
      <c r="R16" s="256"/>
      <c r="S16" s="256"/>
      <c r="T16" s="256"/>
      <c r="U16" s="256"/>
      <c r="V16" s="370"/>
      <c r="W16" s="370"/>
      <c r="X16" s="370"/>
      <c r="Y16" s="370"/>
      <c r="Z16" s="370"/>
      <c r="AA16" s="370"/>
      <c r="AB16" s="370"/>
      <c r="AC16" s="370"/>
      <c r="AD16" s="432"/>
      <c r="AE16" s="256"/>
      <c r="AF16" s="432"/>
      <c r="AG16" s="431"/>
      <c r="AI16" s="1" t="s">
        <v>438</v>
      </c>
    </row>
    <row r="17" spans="1:35" ht="25.5" customHeight="1">
      <c r="A17" s="380">
        <f>'1-1（燃料製造）'!A17</f>
        <v>0</v>
      </c>
      <c r="B17" s="1012"/>
      <c r="C17" s="1012"/>
      <c r="D17" s="1012"/>
      <c r="E17" s="1012"/>
      <c r="F17" s="1012"/>
      <c r="G17" s="1012"/>
      <c r="H17" s="1012"/>
      <c r="I17" s="1012"/>
      <c r="J17" s="1012"/>
      <c r="K17" s="428">
        <f>'1-1（燃料製造）'!K17</f>
        <v>0</v>
      </c>
      <c r="L17" s="1372" t="str">
        <f>'1-1（燃料製造）'!L17</f>
        <v>□</v>
      </c>
      <c r="M17" s="1373"/>
      <c r="N17" s="430" t="str">
        <f>'1-1（燃料製造）'!N17</f>
        <v>申請者と土地所有者が異なる（次の土地所有者の同意あり）</v>
      </c>
      <c r="O17" s="430"/>
      <c r="P17" s="430"/>
      <c r="Q17" s="430"/>
      <c r="R17" s="430"/>
      <c r="S17" s="430"/>
      <c r="T17" s="430"/>
      <c r="U17" s="430"/>
      <c r="V17" s="430"/>
      <c r="W17" s="430"/>
      <c r="X17" s="430"/>
      <c r="Y17" s="430"/>
      <c r="Z17" s="430"/>
      <c r="AA17" s="430"/>
      <c r="AB17" s="429"/>
      <c r="AC17" s="429"/>
      <c r="AD17" s="429"/>
      <c r="AE17" s="430"/>
      <c r="AF17" s="429"/>
      <c r="AG17" s="419"/>
    </row>
    <row r="18" spans="1:35" ht="25.5" customHeight="1">
      <c r="A18" s="380">
        <f>'1-1（燃料製造）'!A18</f>
        <v>0</v>
      </c>
      <c r="B18" s="1012"/>
      <c r="C18" s="1012"/>
      <c r="D18" s="1012"/>
      <c r="E18" s="1012"/>
      <c r="F18" s="1012"/>
      <c r="G18" s="1012"/>
      <c r="H18" s="1012"/>
      <c r="I18" s="1012"/>
      <c r="J18" s="1012"/>
      <c r="K18" s="428">
        <f>'1-1（燃料製造）'!K18</f>
        <v>0</v>
      </c>
      <c r="L18" s="427">
        <f>'1-1（燃料製造）'!L18</f>
        <v>0</v>
      </c>
      <c r="M18" s="426" t="str">
        <f>'1-1（燃料製造）'!M18</f>
        <v>土地所有者の氏名</v>
      </c>
      <c r="N18" s="425"/>
      <c r="O18" s="425"/>
      <c r="P18" s="425"/>
      <c r="Q18" s="425"/>
      <c r="R18" s="425"/>
      <c r="S18" s="424"/>
      <c r="T18" s="1374">
        <f>'1-1（燃料製造）'!T18</f>
        <v>0</v>
      </c>
      <c r="U18" s="1375"/>
      <c r="V18" s="1375"/>
      <c r="W18" s="1375"/>
      <c r="X18" s="1375"/>
      <c r="Y18" s="1375"/>
      <c r="Z18" s="1375"/>
      <c r="AA18" s="1375"/>
      <c r="AB18" s="1375"/>
      <c r="AC18" s="1375"/>
      <c r="AD18" s="1375"/>
      <c r="AE18" s="1375"/>
      <c r="AF18" s="1375"/>
      <c r="AG18" s="1376"/>
    </row>
    <row r="19" spans="1:35" ht="25.5" customHeight="1">
      <c r="A19" s="415">
        <f>'1-1（燃料製造）'!A19</f>
        <v>0</v>
      </c>
      <c r="B19" s="1057"/>
      <c r="C19" s="1057"/>
      <c r="D19" s="1057"/>
      <c r="E19" s="1057"/>
      <c r="F19" s="1057"/>
      <c r="G19" s="1057"/>
      <c r="H19" s="1057"/>
      <c r="I19" s="1057"/>
      <c r="J19" s="1057"/>
      <c r="K19" s="423">
        <f>'1-1（燃料製造）'!K19</f>
        <v>0</v>
      </c>
      <c r="L19" s="7">
        <f>'1-1（燃料製造）'!L19</f>
        <v>0</v>
      </c>
      <c r="M19" s="422" t="str">
        <f>'1-1（燃料製造）'!M19</f>
        <v>土地所有者の住所</v>
      </c>
      <c r="N19" s="8"/>
      <c r="O19" s="8"/>
      <c r="P19" s="8"/>
      <c r="Q19" s="8"/>
      <c r="R19" s="8"/>
      <c r="S19" s="421"/>
      <c r="T19" s="1377">
        <f>'1-1（燃料製造）'!T19</f>
        <v>0</v>
      </c>
      <c r="U19" s="1378"/>
      <c r="V19" s="1378"/>
      <c r="W19" s="1378"/>
      <c r="X19" s="1378"/>
      <c r="Y19" s="1378"/>
      <c r="Z19" s="1378"/>
      <c r="AA19" s="1378"/>
      <c r="AB19" s="1378"/>
      <c r="AC19" s="1378"/>
      <c r="AD19" s="1378"/>
      <c r="AE19" s="1378"/>
      <c r="AF19" s="1378"/>
      <c r="AG19" s="1379"/>
    </row>
    <row r="20" spans="1:35" ht="25.5" customHeight="1">
      <c r="A20" s="321">
        <f>'1-1（燃料製造）'!A20</f>
        <v>0</v>
      </c>
      <c r="B20" s="1025" t="str">
        <f>'1-1（燃料製造）'!B20</f>
        <v>地目と区画指定状況</v>
      </c>
      <c r="C20" s="1025"/>
      <c r="D20" s="1025"/>
      <c r="E20" s="1025"/>
      <c r="F20" s="1025"/>
      <c r="G20" s="1025"/>
      <c r="H20" s="1025"/>
      <c r="I20" s="1025"/>
      <c r="J20" s="1025"/>
      <c r="K20" s="322">
        <f>'1-1（燃料製造）'!K20</f>
        <v>0</v>
      </c>
      <c r="L20" s="1358">
        <f>'1-1（燃料製造）'!L20</f>
        <v>0</v>
      </c>
      <c r="M20" s="1359"/>
      <c r="N20" s="1359"/>
      <c r="O20" s="1359"/>
      <c r="P20" s="1359"/>
      <c r="Q20" s="1359"/>
      <c r="R20" s="1359"/>
      <c r="S20" s="1359"/>
      <c r="T20" s="1359"/>
      <c r="U20" s="1359"/>
      <c r="V20" s="1359"/>
      <c r="W20" s="1359"/>
      <c r="X20" s="1359"/>
      <c r="Y20" s="1359"/>
      <c r="Z20" s="1359"/>
      <c r="AA20" s="1359"/>
      <c r="AB20" s="1359"/>
      <c r="AC20" s="1359"/>
      <c r="AD20" s="1359"/>
      <c r="AE20" s="1359"/>
      <c r="AF20" s="1359"/>
      <c r="AG20" s="1360"/>
    </row>
    <row r="21" spans="1:35" ht="25.5" customHeight="1">
      <c r="A21" s="321">
        <f>'1-1（燃料製造）'!A21</f>
        <v>0</v>
      </c>
      <c r="B21" s="1025" t="str">
        <f>'1-1（燃料製造）'!B21</f>
        <v>施設の名称</v>
      </c>
      <c r="C21" s="1025"/>
      <c r="D21" s="1025"/>
      <c r="E21" s="1025"/>
      <c r="F21" s="1025"/>
      <c r="G21" s="1025"/>
      <c r="H21" s="1025"/>
      <c r="I21" s="1025"/>
      <c r="J21" s="1025"/>
      <c r="K21" s="241">
        <f>'1-1（燃料製造）'!K21</f>
        <v>0</v>
      </c>
      <c r="L21" s="1358">
        <f>'1-1（燃料製造）'!L21</f>
        <v>0</v>
      </c>
      <c r="M21" s="1359"/>
      <c r="N21" s="1359"/>
      <c r="O21" s="1359"/>
      <c r="P21" s="1359"/>
      <c r="Q21" s="1359"/>
      <c r="R21" s="1359"/>
      <c r="S21" s="1359"/>
      <c r="T21" s="1359"/>
      <c r="U21" s="1359"/>
      <c r="V21" s="1359"/>
      <c r="W21" s="1359"/>
      <c r="X21" s="1359"/>
      <c r="Y21" s="1359"/>
      <c r="Z21" s="1359"/>
      <c r="AA21" s="1359"/>
      <c r="AB21" s="1359"/>
      <c r="AC21" s="1359"/>
      <c r="AD21" s="1359"/>
      <c r="AE21" s="1359"/>
      <c r="AF21" s="1359"/>
      <c r="AG21" s="1360"/>
    </row>
    <row r="22" spans="1:35" ht="25.5" customHeight="1">
      <c r="A22" s="325">
        <f>'1-1（燃料製造）'!A22</f>
        <v>0</v>
      </c>
      <c r="B22" s="1056" t="str">
        <f>'1-1（燃料製造）'!B22</f>
        <v>施設所有者</v>
      </c>
      <c r="C22" s="1056"/>
      <c r="D22" s="1056"/>
      <c r="E22" s="1056"/>
      <c r="F22" s="1056"/>
      <c r="G22" s="1056"/>
      <c r="H22" s="1056"/>
      <c r="I22" s="1056"/>
      <c r="J22" s="1056"/>
      <c r="K22" s="434">
        <f>'1-1（燃料製造）'!K22</f>
        <v>0</v>
      </c>
      <c r="L22" s="1370" t="str">
        <f>'1-1（燃料製造）'!L22</f>
        <v>□</v>
      </c>
      <c r="M22" s="1371"/>
      <c r="N22" s="433" t="str">
        <f>'1-1（燃料製造）'!N22</f>
        <v>申請者と施設所有者が同一</v>
      </c>
      <c r="O22" s="433"/>
      <c r="P22" s="256"/>
      <c r="Q22" s="256"/>
      <c r="R22" s="256"/>
      <c r="S22" s="256"/>
      <c r="T22" s="256"/>
      <c r="U22" s="256"/>
      <c r="V22" s="370"/>
      <c r="W22" s="370"/>
      <c r="X22" s="370"/>
      <c r="Y22" s="370"/>
      <c r="Z22" s="370"/>
      <c r="AA22" s="370"/>
      <c r="AB22" s="370"/>
      <c r="AC22" s="370"/>
      <c r="AD22" s="432"/>
      <c r="AE22" s="256"/>
      <c r="AF22" s="432"/>
      <c r="AG22" s="431"/>
    </row>
    <row r="23" spans="1:35" ht="25.5" customHeight="1">
      <c r="A23" s="380">
        <f>'1-1（燃料製造）'!A23</f>
        <v>0</v>
      </c>
      <c r="B23" s="1012"/>
      <c r="C23" s="1012"/>
      <c r="D23" s="1012"/>
      <c r="E23" s="1012"/>
      <c r="F23" s="1012"/>
      <c r="G23" s="1012"/>
      <c r="H23" s="1012"/>
      <c r="I23" s="1012"/>
      <c r="J23" s="1012"/>
      <c r="K23" s="428">
        <f>'1-1（燃料製造）'!K23</f>
        <v>0</v>
      </c>
      <c r="L23" s="1372" t="str">
        <f>'1-1（燃料製造）'!L23</f>
        <v>□</v>
      </c>
      <c r="M23" s="1373"/>
      <c r="N23" s="430" t="str">
        <f>'1-1（燃料製造）'!N23</f>
        <v>申請者と施設所有者が異なる（次の施設所有者の同意あり）</v>
      </c>
      <c r="O23" s="430"/>
      <c r="P23" s="430"/>
      <c r="Q23" s="430"/>
      <c r="R23" s="430"/>
      <c r="S23" s="430"/>
      <c r="T23" s="430"/>
      <c r="U23" s="430"/>
      <c r="V23" s="430"/>
      <c r="W23" s="430"/>
      <c r="X23" s="430"/>
      <c r="Y23" s="430"/>
      <c r="Z23" s="430"/>
      <c r="AA23" s="430"/>
      <c r="AB23" s="429"/>
      <c r="AC23" s="429"/>
      <c r="AD23" s="429"/>
      <c r="AE23" s="430"/>
      <c r="AF23" s="429"/>
      <c r="AG23" s="419"/>
    </row>
    <row r="24" spans="1:35" ht="25.5" customHeight="1">
      <c r="A24" s="380">
        <f>'1-1（燃料製造）'!A24</f>
        <v>0</v>
      </c>
      <c r="B24" s="1012"/>
      <c r="C24" s="1012"/>
      <c r="D24" s="1012"/>
      <c r="E24" s="1012"/>
      <c r="F24" s="1012"/>
      <c r="G24" s="1012"/>
      <c r="H24" s="1012"/>
      <c r="I24" s="1012"/>
      <c r="J24" s="1012"/>
      <c r="K24" s="428">
        <f>'1-1（燃料製造）'!K24</f>
        <v>0</v>
      </c>
      <c r="L24" s="427">
        <f>'1-1（燃料製造）'!L24</f>
        <v>0</v>
      </c>
      <c r="M24" s="426" t="str">
        <f>'1-1（燃料製造）'!M24</f>
        <v>施設所有者の氏名</v>
      </c>
      <c r="N24" s="425"/>
      <c r="O24" s="425"/>
      <c r="P24" s="425"/>
      <c r="Q24" s="425"/>
      <c r="R24" s="425"/>
      <c r="S24" s="424"/>
      <c r="T24" s="1374">
        <f>'1-1（燃料製造）'!T24</f>
        <v>0</v>
      </c>
      <c r="U24" s="1375"/>
      <c r="V24" s="1375"/>
      <c r="W24" s="1375"/>
      <c r="X24" s="1375"/>
      <c r="Y24" s="1375"/>
      <c r="Z24" s="1375"/>
      <c r="AA24" s="1375"/>
      <c r="AB24" s="1375"/>
      <c r="AC24" s="1375"/>
      <c r="AD24" s="1375"/>
      <c r="AE24" s="1375"/>
      <c r="AF24" s="1375"/>
      <c r="AG24" s="1376"/>
    </row>
    <row r="25" spans="1:35" ht="25.5" customHeight="1" thickBot="1">
      <c r="A25" s="415">
        <f>'1-1（燃料製造）'!A25</f>
        <v>0</v>
      </c>
      <c r="B25" s="1057"/>
      <c r="C25" s="1057"/>
      <c r="D25" s="1057"/>
      <c r="E25" s="1057"/>
      <c r="F25" s="1057"/>
      <c r="G25" s="1057"/>
      <c r="H25" s="1057"/>
      <c r="I25" s="1057"/>
      <c r="J25" s="1057"/>
      <c r="K25" s="423">
        <f>'1-1（燃料製造）'!K25</f>
        <v>0</v>
      </c>
      <c r="L25" s="7">
        <f>'1-1（燃料製造）'!L25</f>
        <v>0</v>
      </c>
      <c r="M25" s="422" t="str">
        <f>'1-1（燃料製造）'!M25</f>
        <v>施設所有者の住所</v>
      </c>
      <c r="N25" s="8"/>
      <c r="O25" s="8"/>
      <c r="P25" s="8"/>
      <c r="Q25" s="8"/>
      <c r="R25" s="8"/>
      <c r="S25" s="421"/>
      <c r="T25" s="1377">
        <f>'1-1（燃料製造）'!T25</f>
        <v>0</v>
      </c>
      <c r="U25" s="1378"/>
      <c r="V25" s="1378"/>
      <c r="W25" s="1378"/>
      <c r="X25" s="1378"/>
      <c r="Y25" s="1378"/>
      <c r="Z25" s="1378"/>
      <c r="AA25" s="1378"/>
      <c r="AB25" s="1378"/>
      <c r="AC25" s="1378"/>
      <c r="AD25" s="1378"/>
      <c r="AE25" s="1378"/>
      <c r="AF25" s="1378"/>
      <c r="AG25" s="1379"/>
    </row>
    <row r="26" spans="1:35" ht="25.5" customHeight="1">
      <c r="A26" s="956" t="str">
        <f>'1-1（燃料製造）'!A26</f>
        <v>（２）事業実施内容</v>
      </c>
      <c r="B26" s="957"/>
      <c r="C26" s="957"/>
      <c r="D26" s="957"/>
      <c r="E26" s="957"/>
      <c r="F26" s="957"/>
      <c r="G26" s="957"/>
      <c r="H26" s="957"/>
      <c r="I26" s="957"/>
      <c r="J26" s="957"/>
      <c r="K26" s="420">
        <f>'1-1（燃料製造）'!K26</f>
        <v>0</v>
      </c>
      <c r="L26" s="851" t="str">
        <f>'1-1（燃料製造）'!L26</f>
        <v>事業期間</v>
      </c>
      <c r="M26" s="849"/>
      <c r="N26" s="849"/>
      <c r="O26" s="850"/>
      <c r="P26" s="1384" t="str">
        <f>'1-1（燃料製造）'!P26</f>
        <v>年　　月　　日　～　　　年　　月　　日</v>
      </c>
      <c r="Q26" s="1384"/>
      <c r="R26" s="1384"/>
      <c r="S26" s="1384"/>
      <c r="T26" s="1384"/>
      <c r="U26" s="1384"/>
      <c r="V26" s="1384"/>
      <c r="W26" s="1384"/>
      <c r="X26" s="1384"/>
      <c r="Y26" s="1384"/>
      <c r="Z26" s="1384"/>
      <c r="AA26" s="1384"/>
      <c r="AB26" s="1384"/>
      <c r="AC26" s="1384"/>
      <c r="AD26" s="1384"/>
      <c r="AE26" s="1384"/>
      <c r="AF26" s="1384"/>
      <c r="AG26" s="1385"/>
      <c r="AI26" s="369" t="s">
        <v>424</v>
      </c>
    </row>
    <row r="27" spans="1:35" ht="25.5" customHeight="1">
      <c r="A27" s="1386">
        <f>'1-1（燃料製造）'!A27</f>
        <v>0</v>
      </c>
      <c r="B27" s="1387"/>
      <c r="C27" s="1387"/>
      <c r="D27" s="1387"/>
      <c r="E27" s="1387"/>
      <c r="F27" s="1387"/>
      <c r="G27" s="1387"/>
      <c r="H27" s="1387"/>
      <c r="I27" s="1387"/>
      <c r="J27" s="1387"/>
      <c r="K27" s="1387"/>
      <c r="L27" s="1387"/>
      <c r="M27" s="1387"/>
      <c r="N27" s="1387"/>
      <c r="O27" s="1387"/>
      <c r="P27" s="1387"/>
      <c r="Q27" s="1387"/>
      <c r="R27" s="1387"/>
      <c r="S27" s="1387"/>
      <c r="T27" s="1387"/>
      <c r="U27" s="1387"/>
      <c r="V27" s="1387"/>
      <c r="W27" s="1387"/>
      <c r="X27" s="1387"/>
      <c r="Y27" s="1387"/>
      <c r="Z27" s="1387"/>
      <c r="AA27" s="1387"/>
      <c r="AB27" s="1387"/>
      <c r="AC27" s="1387"/>
      <c r="AD27" s="1387"/>
      <c r="AE27" s="1387"/>
      <c r="AF27" s="1387"/>
      <c r="AG27" s="1388"/>
    </row>
    <row r="28" spans="1:35" ht="25.5" customHeight="1">
      <c r="A28" s="1389"/>
      <c r="B28" s="1390"/>
      <c r="C28" s="1390"/>
      <c r="D28" s="1390"/>
      <c r="E28" s="1390"/>
      <c r="F28" s="1390"/>
      <c r="G28" s="1390"/>
      <c r="H28" s="1390"/>
      <c r="I28" s="1390"/>
      <c r="J28" s="1390"/>
      <c r="K28" s="1390"/>
      <c r="L28" s="1390"/>
      <c r="M28" s="1390"/>
      <c r="N28" s="1390"/>
      <c r="O28" s="1390"/>
      <c r="P28" s="1390"/>
      <c r="Q28" s="1390"/>
      <c r="R28" s="1390"/>
      <c r="S28" s="1390"/>
      <c r="T28" s="1390"/>
      <c r="U28" s="1390"/>
      <c r="V28" s="1390"/>
      <c r="W28" s="1390"/>
      <c r="X28" s="1390"/>
      <c r="Y28" s="1390"/>
      <c r="Z28" s="1390"/>
      <c r="AA28" s="1390"/>
      <c r="AB28" s="1390"/>
      <c r="AC28" s="1390"/>
      <c r="AD28" s="1390"/>
      <c r="AE28" s="1390"/>
      <c r="AF28" s="1390"/>
      <c r="AG28" s="1391"/>
    </row>
    <row r="29" spans="1:35" ht="25.5" customHeight="1">
      <c r="A29" s="1389"/>
      <c r="B29" s="1390"/>
      <c r="C29" s="1390"/>
      <c r="D29" s="1390"/>
      <c r="E29" s="1390"/>
      <c r="F29" s="1390"/>
      <c r="G29" s="1390"/>
      <c r="H29" s="1390"/>
      <c r="I29" s="1390"/>
      <c r="J29" s="1390"/>
      <c r="K29" s="1390"/>
      <c r="L29" s="1390"/>
      <c r="M29" s="1390"/>
      <c r="N29" s="1390"/>
      <c r="O29" s="1390"/>
      <c r="P29" s="1390"/>
      <c r="Q29" s="1390"/>
      <c r="R29" s="1390"/>
      <c r="S29" s="1390"/>
      <c r="T29" s="1390"/>
      <c r="U29" s="1390"/>
      <c r="V29" s="1390"/>
      <c r="W29" s="1390"/>
      <c r="X29" s="1390"/>
      <c r="Y29" s="1390"/>
      <c r="Z29" s="1390"/>
      <c r="AA29" s="1390"/>
      <c r="AB29" s="1390"/>
      <c r="AC29" s="1390"/>
      <c r="AD29" s="1390"/>
      <c r="AE29" s="1390"/>
      <c r="AF29" s="1390"/>
      <c r="AG29" s="1391"/>
    </row>
    <row r="30" spans="1:35" ht="25.5" customHeight="1" thickBot="1">
      <c r="A30" s="1392"/>
      <c r="B30" s="1393"/>
      <c r="C30" s="1393"/>
      <c r="D30" s="1393"/>
      <c r="E30" s="1393"/>
      <c r="F30" s="1393"/>
      <c r="G30" s="1393"/>
      <c r="H30" s="1393"/>
      <c r="I30" s="1393"/>
      <c r="J30" s="1393"/>
      <c r="K30" s="1393"/>
      <c r="L30" s="1393"/>
      <c r="M30" s="1393"/>
      <c r="N30" s="1393"/>
      <c r="O30" s="1393"/>
      <c r="P30" s="1393"/>
      <c r="Q30" s="1393"/>
      <c r="R30" s="1393"/>
      <c r="S30" s="1393"/>
      <c r="T30" s="1393"/>
      <c r="U30" s="1393"/>
      <c r="V30" s="1393"/>
      <c r="W30" s="1393"/>
      <c r="X30" s="1393"/>
      <c r="Y30" s="1393"/>
      <c r="Z30" s="1393"/>
      <c r="AA30" s="1393"/>
      <c r="AB30" s="1393"/>
      <c r="AC30" s="1393"/>
      <c r="AD30" s="1393"/>
      <c r="AE30" s="1393"/>
      <c r="AF30" s="1393"/>
      <c r="AG30" s="1394"/>
    </row>
    <row r="31" spans="1:35" ht="25.5" customHeight="1">
      <c r="A31" s="963" t="str">
        <f>'1-1（燃料製造）'!A31</f>
        <v>（３）設備およびシステムの概要</v>
      </c>
      <c r="B31" s="964"/>
      <c r="C31" s="964"/>
      <c r="D31" s="964"/>
      <c r="E31" s="964"/>
      <c r="F31" s="964"/>
      <c r="G31" s="964"/>
      <c r="H31" s="964"/>
      <c r="I31" s="964"/>
      <c r="J31" s="964"/>
      <c r="K31" s="964"/>
      <c r="L31" s="964"/>
      <c r="M31" s="964"/>
      <c r="N31" s="964"/>
      <c r="O31" s="331">
        <f>'1-1（燃料製造）'!O31</f>
        <v>0</v>
      </c>
      <c r="P31" s="331">
        <f>'1-1（燃料製造）'!P31</f>
        <v>0</v>
      </c>
      <c r="Q31" s="331">
        <f>'1-1（燃料製造）'!Q31</f>
        <v>0</v>
      </c>
      <c r="R31" s="331">
        <f>'1-1（燃料製造）'!R31</f>
        <v>0</v>
      </c>
      <c r="S31" s="331">
        <f>'1-1（燃料製造）'!S31</f>
        <v>0</v>
      </c>
      <c r="T31" s="331">
        <f>'1-1（燃料製造）'!T31</f>
        <v>0</v>
      </c>
      <c r="U31" s="331">
        <f>'1-1（燃料製造）'!U31</f>
        <v>0</v>
      </c>
      <c r="V31" s="331">
        <f>'1-1（燃料製造）'!V31</f>
        <v>0</v>
      </c>
      <c r="W31" s="331">
        <f>'1-1（燃料製造）'!W31</f>
        <v>0</v>
      </c>
      <c r="X31" s="331">
        <f>'1-1（燃料製造）'!X31</f>
        <v>0</v>
      </c>
      <c r="Y31" s="331">
        <f>'1-1（燃料製造）'!Y31</f>
        <v>0</v>
      </c>
      <c r="Z31" s="331">
        <f>'1-1（燃料製造）'!Z31</f>
        <v>0</v>
      </c>
      <c r="AA31" s="331">
        <f>'1-1（燃料製造）'!AA31</f>
        <v>0</v>
      </c>
      <c r="AB31" s="331">
        <f>'1-1（燃料製造）'!AB31</f>
        <v>0</v>
      </c>
      <c r="AC31" s="331">
        <f>'1-1（燃料製造）'!AC31</f>
        <v>0</v>
      </c>
      <c r="AD31" s="331">
        <f>'1-1（燃料製造）'!AD31</f>
        <v>0</v>
      </c>
      <c r="AE31" s="331">
        <f>'1-1（燃料製造）'!AE31</f>
        <v>0</v>
      </c>
      <c r="AF31" s="331">
        <f>'1-1（燃料製造）'!AF31</f>
        <v>0</v>
      </c>
      <c r="AG31" s="371">
        <f>'1-1（燃料製造）'!AG31</f>
        <v>0</v>
      </c>
    </row>
    <row r="32" spans="1:35" ht="25.5" customHeight="1">
      <c r="A32" s="410">
        <f>'1-1（燃料製造）'!A32</f>
        <v>0</v>
      </c>
      <c r="B32" s="1025" t="str">
        <f>'1-1（燃料製造）'!B32</f>
        <v>方式</v>
      </c>
      <c r="C32" s="1025"/>
      <c r="D32" s="1025"/>
      <c r="E32" s="1025"/>
      <c r="F32" s="1025"/>
      <c r="G32" s="1025"/>
      <c r="H32" s="1025"/>
      <c r="I32" s="1025"/>
      <c r="J32" s="1025"/>
      <c r="K32" s="1025"/>
      <c r="L32" s="1025"/>
      <c r="M32" s="241">
        <f>'1-1（燃料製造）'!M32</f>
        <v>0</v>
      </c>
      <c r="N32" s="1358">
        <f>'1-1（燃料製造）'!N32</f>
        <v>0</v>
      </c>
      <c r="O32" s="1359"/>
      <c r="P32" s="1359"/>
      <c r="Q32" s="1359"/>
      <c r="R32" s="1359"/>
      <c r="S32" s="1359"/>
      <c r="T32" s="1359"/>
      <c r="U32" s="1359"/>
      <c r="V32" s="1359"/>
      <c r="W32" s="1359"/>
      <c r="X32" s="1359"/>
      <c r="Y32" s="1359"/>
      <c r="Z32" s="1359"/>
      <c r="AA32" s="1359"/>
      <c r="AB32" s="1359"/>
      <c r="AC32" s="1359"/>
      <c r="AD32" s="1359"/>
      <c r="AE32" s="1359"/>
      <c r="AF32" s="1359"/>
      <c r="AG32" s="1360"/>
    </row>
    <row r="33" spans="1:35" ht="25.5" customHeight="1">
      <c r="A33" s="410">
        <f>'1-1（燃料製造）'!A33</f>
        <v>0</v>
      </c>
      <c r="B33" s="1025" t="str">
        <f>'1-1（燃料製造）'!B33</f>
        <v>製品燃料の名称</v>
      </c>
      <c r="C33" s="1025"/>
      <c r="D33" s="1025"/>
      <c r="E33" s="1025"/>
      <c r="F33" s="1025"/>
      <c r="G33" s="1025"/>
      <c r="H33" s="1025"/>
      <c r="I33" s="1025"/>
      <c r="J33" s="1025"/>
      <c r="K33" s="1025"/>
      <c r="L33" s="1025"/>
      <c r="M33" s="241">
        <f>'1-1（燃料製造）'!M33</f>
        <v>0</v>
      </c>
      <c r="N33" s="1358">
        <f>'1-1（燃料製造）'!N33</f>
        <v>0</v>
      </c>
      <c r="O33" s="1359"/>
      <c r="P33" s="1359"/>
      <c r="Q33" s="1359"/>
      <c r="R33" s="1359"/>
      <c r="S33" s="1359"/>
      <c r="T33" s="1359"/>
      <c r="U33" s="1359"/>
      <c r="V33" s="1359"/>
      <c r="W33" s="1359"/>
      <c r="X33" s="1359"/>
      <c r="Y33" s="1359"/>
      <c r="Z33" s="1359"/>
      <c r="AA33" s="1359"/>
      <c r="AB33" s="1359"/>
      <c r="AC33" s="1359"/>
      <c r="AD33" s="1359"/>
      <c r="AE33" s="1359"/>
      <c r="AF33" s="1359"/>
      <c r="AG33" s="1360"/>
    </row>
    <row r="34" spans="1:35" ht="25.5" customHeight="1">
      <c r="A34" s="410">
        <f>'1-1（燃料製造）'!A34</f>
        <v>0</v>
      </c>
      <c r="B34" s="1025" t="str">
        <f>'1-1（燃料製造）'!B34</f>
        <v>製品燃料の形態</v>
      </c>
      <c r="C34" s="1025"/>
      <c r="D34" s="1025"/>
      <c r="E34" s="1025"/>
      <c r="F34" s="1025"/>
      <c r="G34" s="1025"/>
      <c r="H34" s="1025"/>
      <c r="I34" s="1025"/>
      <c r="J34" s="1025"/>
      <c r="K34" s="1025"/>
      <c r="L34" s="1025"/>
      <c r="M34" s="241">
        <f>'1-1（燃料製造）'!M34</f>
        <v>0</v>
      </c>
      <c r="N34" s="1358">
        <f>'1-1（燃料製造）'!N34</f>
        <v>0</v>
      </c>
      <c r="O34" s="1359"/>
      <c r="P34" s="1359"/>
      <c r="Q34" s="1359"/>
      <c r="R34" s="1359"/>
      <c r="S34" s="1359"/>
      <c r="T34" s="1359"/>
      <c r="U34" s="1359"/>
      <c r="V34" s="1359"/>
      <c r="W34" s="1359"/>
      <c r="X34" s="1359"/>
      <c r="Y34" s="1359"/>
      <c r="Z34" s="1359"/>
      <c r="AA34" s="1359"/>
      <c r="AB34" s="1359"/>
      <c r="AC34" s="1359"/>
      <c r="AD34" s="1359"/>
      <c r="AE34" s="1359"/>
      <c r="AF34" s="1359"/>
      <c r="AG34" s="1360"/>
      <c r="AI34" s="369" t="s">
        <v>354</v>
      </c>
    </row>
    <row r="35" spans="1:35" ht="25.5" customHeight="1">
      <c r="A35" s="410">
        <f>'1-1（燃料製造）'!A35</f>
        <v>0</v>
      </c>
      <c r="B35" s="1025" t="str">
        <f>'1-1（燃料製造）'!B35</f>
        <v>製品燃料の発熱量
（低位発熱量）</v>
      </c>
      <c r="C35" s="884"/>
      <c r="D35" s="884"/>
      <c r="E35" s="884"/>
      <c r="F35" s="884"/>
      <c r="G35" s="884"/>
      <c r="H35" s="884"/>
      <c r="I35" s="884"/>
      <c r="J35" s="884"/>
      <c r="K35" s="884"/>
      <c r="L35" s="884"/>
      <c r="M35" s="241">
        <f>'1-1（燃料製造）'!M35</f>
        <v>0</v>
      </c>
      <c r="N35" s="1410">
        <f>'1-1（燃料製造）'!N35</f>
        <v>0</v>
      </c>
      <c r="O35" s="1411"/>
      <c r="P35" s="1411"/>
      <c r="Q35" s="1411"/>
      <c r="R35" s="1411"/>
      <c r="S35" s="1411"/>
      <c r="T35" s="1411"/>
      <c r="U35" s="1411"/>
      <c r="V35" s="1411"/>
      <c r="W35" s="1411"/>
      <c r="X35" s="1411"/>
      <c r="Y35" s="1411"/>
      <c r="Z35" s="1411"/>
      <c r="AA35" s="465" t="str">
        <f>'1-1（燃料製造）'!AA35</f>
        <v>MJ／kg，MJ／Nm3</v>
      </c>
      <c r="AB35" s="465"/>
      <c r="AC35" s="465"/>
      <c r="AD35" s="465"/>
      <c r="AE35" s="465"/>
      <c r="AF35" s="465"/>
      <c r="AG35" s="493"/>
      <c r="AI35" s="369" t="s">
        <v>510</v>
      </c>
    </row>
    <row r="36" spans="1:35" ht="25.5" customHeight="1">
      <c r="A36" s="410">
        <f>'1-1（燃料製造）'!A36</f>
        <v>0</v>
      </c>
      <c r="B36" s="1025" t="str">
        <f>'1-1（燃料製造）'!B36</f>
        <v>バイオマス原料の種類</v>
      </c>
      <c r="C36" s="1025"/>
      <c r="D36" s="1025"/>
      <c r="E36" s="1025"/>
      <c r="F36" s="1025"/>
      <c r="G36" s="1025"/>
      <c r="H36" s="1025"/>
      <c r="I36" s="1025"/>
      <c r="J36" s="1025"/>
      <c r="K36" s="1025"/>
      <c r="L36" s="1025"/>
      <c r="M36" s="241">
        <f>'1-1（燃料製造）'!M36</f>
        <v>0</v>
      </c>
      <c r="N36" s="1358">
        <f>'1-1（燃料製造）'!N36</f>
        <v>0</v>
      </c>
      <c r="O36" s="1359"/>
      <c r="P36" s="1359"/>
      <c r="Q36" s="1359"/>
      <c r="R36" s="1359"/>
      <c r="S36" s="1359"/>
      <c r="T36" s="1359"/>
      <c r="U36" s="1359"/>
      <c r="V36" s="1359"/>
      <c r="W36" s="1359"/>
      <c r="X36" s="1359"/>
      <c r="Y36" s="1359"/>
      <c r="Z36" s="1359"/>
      <c r="AA36" s="1359"/>
      <c r="AB36" s="1359"/>
      <c r="AC36" s="1359"/>
      <c r="AD36" s="1359"/>
      <c r="AE36" s="1359"/>
      <c r="AF36" s="1359"/>
      <c r="AG36" s="1360"/>
      <c r="AI36" s="369" t="s">
        <v>508</v>
      </c>
    </row>
    <row r="37" spans="1:35" ht="25.5" customHeight="1">
      <c r="A37" s="410">
        <f>'1-1（燃料製造）'!A37</f>
        <v>0</v>
      </c>
      <c r="B37" s="884" t="str">
        <f>'1-1（燃料製造）'!B37</f>
        <v>バイオマス原料の年間使用量</v>
      </c>
      <c r="C37" s="884"/>
      <c r="D37" s="884"/>
      <c r="E37" s="884"/>
      <c r="F37" s="884"/>
      <c r="G37" s="884"/>
      <c r="H37" s="884"/>
      <c r="I37" s="884"/>
      <c r="J37" s="884"/>
      <c r="K37" s="884"/>
      <c r="L37" s="884"/>
      <c r="M37" s="440">
        <f>'1-1（燃料製造）'!M37</f>
        <v>0</v>
      </c>
      <c r="N37" s="1410">
        <f>'1-1（燃料製造）'!N37</f>
        <v>0</v>
      </c>
      <c r="O37" s="1411"/>
      <c r="P37" s="1411"/>
      <c r="Q37" s="1411"/>
      <c r="R37" s="1411"/>
      <c r="S37" s="1411"/>
      <c r="T37" s="1411"/>
      <c r="U37" s="1411"/>
      <c r="V37" s="1411"/>
      <c r="W37" s="1411"/>
      <c r="X37" s="1411"/>
      <c r="Y37" s="1411"/>
      <c r="Z37" s="1411"/>
      <c r="AA37" s="465" t="str">
        <f>'1-1（燃料製造）'!AA37</f>
        <v>kg，t，Nm3／年</v>
      </c>
      <c r="AB37" s="465"/>
      <c r="AC37" s="465"/>
      <c r="AD37" s="465"/>
      <c r="AE37" s="465"/>
      <c r="AF37" s="465"/>
      <c r="AG37" s="493"/>
      <c r="AI37" s="369" t="s">
        <v>505</v>
      </c>
    </row>
    <row r="38" spans="1:35" ht="25.5" customHeight="1">
      <c r="A38" s="410">
        <f>'1-1（燃料製造）'!A38</f>
        <v>0</v>
      </c>
      <c r="B38" s="1025" t="str">
        <f>'1-1（燃料製造）'!B38</f>
        <v>補助燃料等の種類</v>
      </c>
      <c r="C38" s="1025"/>
      <c r="D38" s="1025"/>
      <c r="E38" s="1025"/>
      <c r="F38" s="1025"/>
      <c r="G38" s="1025"/>
      <c r="H38" s="1025"/>
      <c r="I38" s="1025"/>
      <c r="J38" s="1025"/>
      <c r="K38" s="1025"/>
      <c r="L38" s="1025"/>
      <c r="M38" s="241">
        <f>'1-1（燃料製造）'!M38</f>
        <v>0</v>
      </c>
      <c r="N38" s="1358">
        <f>'1-1（燃料製造）'!N38</f>
        <v>0</v>
      </c>
      <c r="O38" s="1359"/>
      <c r="P38" s="1359"/>
      <c r="Q38" s="1359"/>
      <c r="R38" s="1359"/>
      <c r="S38" s="1359"/>
      <c r="T38" s="1359"/>
      <c r="U38" s="1359"/>
      <c r="V38" s="1359"/>
      <c r="W38" s="1359"/>
      <c r="X38" s="1359"/>
      <c r="Y38" s="1359"/>
      <c r="Z38" s="1359"/>
      <c r="AA38" s="1359"/>
      <c r="AB38" s="1359"/>
      <c r="AC38" s="1359"/>
      <c r="AD38" s="1359"/>
      <c r="AE38" s="1359"/>
      <c r="AF38" s="1359"/>
      <c r="AG38" s="1360"/>
    </row>
    <row r="39" spans="1:35" ht="25.5" customHeight="1">
      <c r="A39" s="410">
        <f>'1-1（燃料製造）'!A39</f>
        <v>0</v>
      </c>
      <c r="B39" s="1025" t="str">
        <f>'1-1（燃料製造）'!B39</f>
        <v>補助燃料の年間使用量</v>
      </c>
      <c r="C39" s="1025"/>
      <c r="D39" s="1025"/>
      <c r="E39" s="1025"/>
      <c r="F39" s="1025"/>
      <c r="G39" s="1025"/>
      <c r="H39" s="1025"/>
      <c r="I39" s="1025"/>
      <c r="J39" s="1025"/>
      <c r="K39" s="1025"/>
      <c r="L39" s="1025"/>
      <c r="M39" s="241">
        <f>'1-1（燃料製造）'!M39</f>
        <v>0</v>
      </c>
      <c r="N39" s="1410">
        <f>'1-1（燃料製造）'!N39</f>
        <v>0</v>
      </c>
      <c r="O39" s="1411"/>
      <c r="P39" s="1411"/>
      <c r="Q39" s="1411"/>
      <c r="R39" s="1411"/>
      <c r="S39" s="1411"/>
      <c r="T39" s="1411"/>
      <c r="U39" s="1411"/>
      <c r="V39" s="1411"/>
      <c r="W39" s="1411"/>
      <c r="X39" s="1411"/>
      <c r="Y39" s="1411"/>
      <c r="Z39" s="1411"/>
      <c r="AA39" s="465" t="str">
        <f>'1-1（燃料製造）'!AA39</f>
        <v>kg，t，Nm3／年</v>
      </c>
      <c r="AB39" s="465"/>
      <c r="AC39" s="465"/>
      <c r="AD39" s="465"/>
      <c r="AE39" s="465"/>
      <c r="AF39" s="465"/>
      <c r="AG39" s="493"/>
    </row>
    <row r="40" spans="1:35" ht="25.5" customHeight="1">
      <c r="A40" s="410">
        <f>'1-1（燃料製造）'!A40</f>
        <v>0</v>
      </c>
      <c r="B40" s="1025" t="str">
        <f>'1-1（燃料製造）'!B40</f>
        <v>バイオマス原料発熱量
（低位発熱量）</v>
      </c>
      <c r="C40" s="1025"/>
      <c r="D40" s="1025"/>
      <c r="E40" s="1025"/>
      <c r="F40" s="1025"/>
      <c r="G40" s="1025"/>
      <c r="H40" s="1025"/>
      <c r="I40" s="1025"/>
      <c r="J40" s="1025"/>
      <c r="K40" s="1025"/>
      <c r="L40" s="1025"/>
      <c r="M40" s="241">
        <f>'1-1（燃料製造）'!M40</f>
        <v>0</v>
      </c>
      <c r="N40" s="1410">
        <f>'1-1（燃料製造）'!N40</f>
        <v>0</v>
      </c>
      <c r="O40" s="1411"/>
      <c r="P40" s="1411"/>
      <c r="Q40" s="1411"/>
      <c r="R40" s="1411"/>
      <c r="S40" s="1411"/>
      <c r="T40" s="1411"/>
      <c r="U40" s="1411"/>
      <c r="V40" s="1411"/>
      <c r="W40" s="1411"/>
      <c r="X40" s="1411"/>
      <c r="Y40" s="1411"/>
      <c r="Z40" s="1411"/>
      <c r="AA40" s="465" t="str">
        <f>'1-1（燃料製造）'!AA40</f>
        <v>MJ／kg，MJ／Nm3</v>
      </c>
      <c r="AB40" s="496"/>
      <c r="AC40" s="496"/>
      <c r="AD40" s="496"/>
      <c r="AE40" s="496"/>
      <c r="AF40" s="496"/>
      <c r="AG40" s="497"/>
    </row>
    <row r="41" spans="1:35" ht="25.5" customHeight="1">
      <c r="A41" s="410">
        <f>'1-1（燃料製造）'!A41</f>
        <v>0</v>
      </c>
      <c r="B41" s="1025" t="str">
        <f>'1-1（燃料製造）'!B41</f>
        <v>補助燃料等発熱量
（低位発熱量）</v>
      </c>
      <c r="C41" s="1025"/>
      <c r="D41" s="1025"/>
      <c r="E41" s="1025"/>
      <c r="F41" s="1025"/>
      <c r="G41" s="1025"/>
      <c r="H41" s="1025"/>
      <c r="I41" s="1025"/>
      <c r="J41" s="1025"/>
      <c r="K41" s="1025"/>
      <c r="L41" s="1025"/>
      <c r="M41" s="241">
        <f>'1-1（燃料製造）'!M41</f>
        <v>0</v>
      </c>
      <c r="N41" s="1410">
        <f>'1-1（燃料製造）'!N41</f>
        <v>0</v>
      </c>
      <c r="O41" s="1411"/>
      <c r="P41" s="1411"/>
      <c r="Q41" s="1411"/>
      <c r="R41" s="1411"/>
      <c r="S41" s="1411"/>
      <c r="T41" s="1411"/>
      <c r="U41" s="1411"/>
      <c r="V41" s="1411"/>
      <c r="W41" s="1411"/>
      <c r="X41" s="1411"/>
      <c r="Y41" s="1411"/>
      <c r="Z41" s="1411"/>
      <c r="AA41" s="465" t="str">
        <f>'1-1（燃料製造）'!AA41</f>
        <v>MJ／kg，MJ／Nm3</v>
      </c>
      <c r="AB41" s="465"/>
      <c r="AC41" s="465"/>
      <c r="AD41" s="465"/>
      <c r="AE41" s="465"/>
      <c r="AF41" s="465"/>
      <c r="AG41" s="493"/>
    </row>
    <row r="42" spans="1:35" ht="25.5" customHeight="1" thickBot="1">
      <c r="A42" s="410">
        <f>'1-1（燃料製造）'!A42</f>
        <v>0</v>
      </c>
      <c r="B42" s="1025" t="str">
        <f>'1-1（燃料製造）'!B42</f>
        <v>製造時バイオマス依存率</v>
      </c>
      <c r="C42" s="1025"/>
      <c r="D42" s="1025"/>
      <c r="E42" s="1025"/>
      <c r="F42" s="1025"/>
      <c r="G42" s="1025"/>
      <c r="H42" s="1025"/>
      <c r="I42" s="1025"/>
      <c r="J42" s="1025"/>
      <c r="K42" s="1025"/>
      <c r="L42" s="1025"/>
      <c r="M42" s="241">
        <f>'1-1（燃料製造）'!M42</f>
        <v>0</v>
      </c>
      <c r="N42" s="1405">
        <f>'1-1（燃料製造）'!N42</f>
        <v>0</v>
      </c>
      <c r="O42" s="1406"/>
      <c r="P42" s="1406"/>
      <c r="Q42" s="1406"/>
      <c r="R42" s="1406"/>
      <c r="S42" s="1406"/>
      <c r="T42" s="1406"/>
      <c r="U42" s="1406"/>
      <c r="V42" s="1406"/>
      <c r="W42" s="1406"/>
      <c r="X42" s="1406"/>
      <c r="Y42" s="1406"/>
      <c r="Z42" s="1406"/>
      <c r="AA42" s="465" t="str">
        <f>'1-1（燃料製造）'!AA42</f>
        <v>％</v>
      </c>
      <c r="AB42" s="465"/>
      <c r="AC42" s="465"/>
      <c r="AD42" s="465"/>
      <c r="AE42" s="465"/>
      <c r="AF42" s="465"/>
      <c r="AG42" s="493"/>
    </row>
    <row r="43" spans="1:35" ht="25.5" customHeight="1">
      <c r="A43" s="963" t="str">
        <f>'1-1（燃料製造）'!A43</f>
        <v>（４）エネルギー発生量と経済性</v>
      </c>
      <c r="B43" s="964"/>
      <c r="C43" s="964"/>
      <c r="D43" s="964"/>
      <c r="E43" s="964"/>
      <c r="F43" s="964"/>
      <c r="G43" s="964"/>
      <c r="H43" s="964"/>
      <c r="I43" s="964"/>
      <c r="J43" s="964"/>
      <c r="K43" s="964"/>
      <c r="L43" s="964"/>
      <c r="M43" s="964"/>
      <c r="N43" s="964"/>
      <c r="O43" s="964"/>
      <c r="P43" s="964"/>
      <c r="Q43" s="964"/>
      <c r="R43" s="964"/>
      <c r="S43" s="331">
        <f>'1-1（燃料製造）'!S43</f>
        <v>0</v>
      </c>
      <c r="T43" s="331">
        <f>'1-1（燃料製造）'!T43</f>
        <v>0</v>
      </c>
      <c r="U43" s="331">
        <f>'1-1（燃料製造）'!U43</f>
        <v>0</v>
      </c>
      <c r="V43" s="331">
        <f>'1-1（燃料製造）'!V43</f>
        <v>0</v>
      </c>
      <c r="W43" s="331">
        <f>'1-1（燃料製造）'!W43</f>
        <v>0</v>
      </c>
      <c r="X43" s="331">
        <f>'1-1（燃料製造）'!X43</f>
        <v>0</v>
      </c>
      <c r="Y43" s="331">
        <f>'1-1（燃料製造）'!Y43</f>
        <v>0</v>
      </c>
      <c r="Z43" s="331">
        <f>'1-1（燃料製造）'!Z43</f>
        <v>0</v>
      </c>
      <c r="AA43" s="331">
        <f>'1-1（燃料製造）'!AA43</f>
        <v>0</v>
      </c>
      <c r="AB43" s="331">
        <f>'1-1（燃料製造）'!AB43</f>
        <v>0</v>
      </c>
      <c r="AC43" s="331">
        <f>'1-1（燃料製造）'!AC43</f>
        <v>0</v>
      </c>
      <c r="AD43" s="331">
        <f>'1-1（燃料製造）'!AD43</f>
        <v>0</v>
      </c>
      <c r="AE43" s="331">
        <f>'1-1（燃料製造）'!AE43</f>
        <v>0</v>
      </c>
      <c r="AF43" s="331">
        <f>'1-1（燃料製造）'!AF43</f>
        <v>0</v>
      </c>
      <c r="AG43" s="371">
        <f>'1-1（燃料製造）'!AG43</f>
        <v>0</v>
      </c>
    </row>
    <row r="44" spans="1:35" ht="25.5" customHeight="1">
      <c r="A44" s="410" t="str">
        <f>'1-1（燃料製造）'!A44</f>
        <v>　</v>
      </c>
      <c r="B44" s="1025" t="str">
        <f>'1-1（燃料製造）'!B44</f>
        <v>バイオマス燃料の生産能力</v>
      </c>
      <c r="C44" s="1025"/>
      <c r="D44" s="1025"/>
      <c r="E44" s="1025"/>
      <c r="F44" s="1025"/>
      <c r="G44" s="1025"/>
      <c r="H44" s="1025"/>
      <c r="I44" s="1025"/>
      <c r="J44" s="1025"/>
      <c r="K44" s="1025"/>
      <c r="L44" s="1025"/>
      <c r="M44" s="241">
        <f>'1-1（燃料製造）'!M44</f>
        <v>0</v>
      </c>
      <c r="N44" s="1507">
        <f>'1-1（燃料製造）'!N44</f>
        <v>0</v>
      </c>
      <c r="O44" s="1508"/>
      <c r="P44" s="1508"/>
      <c r="Q44" s="1508"/>
      <c r="R44" s="1508"/>
      <c r="S44" s="1508"/>
      <c r="T44" s="1508"/>
      <c r="U44" s="1508"/>
      <c r="V44" s="1508"/>
      <c r="W44" s="1508"/>
      <c r="X44" s="1508"/>
      <c r="Y44" s="1508"/>
      <c r="Z44" s="1508"/>
      <c r="AA44" s="465" t="str">
        <f>'1-1（燃料製造）'!AA44</f>
        <v>／ｈ</v>
      </c>
      <c r="AB44" s="465">
        <f>'1-1（燃料製造）'!AB44</f>
        <v>0</v>
      </c>
      <c r="AC44" s="465">
        <f>'1-1（燃料製造）'!AC44</f>
        <v>0</v>
      </c>
      <c r="AD44" s="465">
        <f>'1-1（燃料製造）'!AD44</f>
        <v>0</v>
      </c>
      <c r="AE44" s="465">
        <f>'1-1（燃料製造）'!AE44</f>
        <v>0</v>
      </c>
      <c r="AF44" s="465">
        <f>'1-1（燃料製造）'!AF44</f>
        <v>0</v>
      </c>
      <c r="AG44" s="493">
        <f>'1-1（燃料製造）'!AG44</f>
        <v>0</v>
      </c>
    </row>
    <row r="45" spans="1:35" ht="25.5" customHeight="1">
      <c r="A45" s="410">
        <f>'1-1（燃料製造）'!A45</f>
        <v>0</v>
      </c>
      <c r="B45" s="1025" t="str">
        <f>'1-1（燃料製造）'!B45</f>
        <v>年間稼働時間</v>
      </c>
      <c r="C45" s="1025"/>
      <c r="D45" s="1025"/>
      <c r="E45" s="1025"/>
      <c r="F45" s="1025"/>
      <c r="G45" s="1025"/>
      <c r="H45" s="1025"/>
      <c r="I45" s="1025"/>
      <c r="J45" s="1025"/>
      <c r="K45" s="1025"/>
      <c r="L45" s="1025"/>
      <c r="M45" s="241">
        <f>'1-1（燃料製造）'!M45</f>
        <v>0</v>
      </c>
      <c r="N45" s="1410">
        <f>'1-1（燃料製造）'!N45</f>
        <v>0</v>
      </c>
      <c r="O45" s="1411"/>
      <c r="P45" s="1359" t="str">
        <f>'1-1（燃料製造）'!P45</f>
        <v>ｈ／日　×</v>
      </c>
      <c r="Q45" s="1359"/>
      <c r="R45" s="1359"/>
      <c r="S45" s="1359"/>
      <c r="T45" s="1359"/>
      <c r="U45" s="1411">
        <f>'1-1（燃料製造）'!U45</f>
        <v>0</v>
      </c>
      <c r="V45" s="1411"/>
      <c r="W45" s="1359" t="str">
        <f>'1-1（燃料製造）'!W45</f>
        <v>日／年　＝</v>
      </c>
      <c r="X45" s="1359"/>
      <c r="Y45" s="1359"/>
      <c r="Z45" s="1359"/>
      <c r="AA45" s="1359"/>
      <c r="AB45" s="1501">
        <f>'1-1（燃料製造）'!AB45</f>
        <v>0</v>
      </c>
      <c r="AC45" s="1501"/>
      <c r="AD45" s="1501"/>
      <c r="AE45" s="1359" t="str">
        <f>'1-1（燃料製造）'!AE45</f>
        <v>ｈ／年</v>
      </c>
      <c r="AF45" s="1359"/>
      <c r="AG45" s="1360"/>
    </row>
    <row r="46" spans="1:35" ht="25.5" customHeight="1">
      <c r="A46" s="410">
        <f>'1-1（燃料製造）'!A46</f>
        <v>0</v>
      </c>
      <c r="B46" s="1025" t="str">
        <f>'1-1（燃料製造）'!B46</f>
        <v>年間生産予定量</v>
      </c>
      <c r="C46" s="1025"/>
      <c r="D46" s="1025"/>
      <c r="E46" s="1025"/>
      <c r="F46" s="1025"/>
      <c r="G46" s="1025"/>
      <c r="H46" s="1025"/>
      <c r="I46" s="1025"/>
      <c r="J46" s="1025"/>
      <c r="K46" s="1025"/>
      <c r="L46" s="1025"/>
      <c r="M46" s="241">
        <f>'1-1（燃料製造）'!M46</f>
        <v>0</v>
      </c>
      <c r="N46" s="1505">
        <f>'1-1（燃料製造）'!N46</f>
        <v>0</v>
      </c>
      <c r="O46" s="1506"/>
      <c r="P46" s="1506"/>
      <c r="Q46" s="1506"/>
      <c r="R46" s="1506"/>
      <c r="S46" s="1506"/>
      <c r="T46" s="1506"/>
      <c r="U46" s="1506"/>
      <c r="V46" s="1506"/>
      <c r="W46" s="1506"/>
      <c r="X46" s="1506"/>
      <c r="Y46" s="1506"/>
      <c r="Z46" s="1506"/>
      <c r="AA46" s="498" t="str">
        <f>'1-1（燃料製造）'!AA46</f>
        <v>kg，t，Nm3／年</v>
      </c>
      <c r="AB46" s="498"/>
      <c r="AC46" s="498"/>
      <c r="AD46" s="498"/>
      <c r="AE46" s="498"/>
      <c r="AF46" s="498"/>
      <c r="AG46" s="499"/>
    </row>
    <row r="47" spans="1:35" ht="25.5" customHeight="1" thickBot="1">
      <c r="A47" s="410">
        <f>'1-1（燃料製造）'!A47</f>
        <v>0</v>
      </c>
      <c r="B47" s="1143" t="str">
        <f>'1-1（燃料製造）'!B47</f>
        <v>バイオマス燃料製造の
エネルギー回収率</v>
      </c>
      <c r="C47" s="1143"/>
      <c r="D47" s="1143"/>
      <c r="E47" s="1143"/>
      <c r="F47" s="1143"/>
      <c r="G47" s="1143"/>
      <c r="H47" s="1143"/>
      <c r="I47" s="1143"/>
      <c r="J47" s="1143"/>
      <c r="K47" s="1143"/>
      <c r="L47" s="1143"/>
      <c r="M47" s="241">
        <f>'1-1（燃料製造）'!M47</f>
        <v>0</v>
      </c>
      <c r="N47" s="1405">
        <f>'1-1（燃料製造）'!N47</f>
        <v>0</v>
      </c>
      <c r="O47" s="1406"/>
      <c r="P47" s="1406"/>
      <c r="Q47" s="1406"/>
      <c r="R47" s="1406"/>
      <c r="S47" s="1406"/>
      <c r="T47" s="1406"/>
      <c r="U47" s="1406"/>
      <c r="V47" s="1406"/>
      <c r="W47" s="1406"/>
      <c r="X47" s="1406"/>
      <c r="Y47" s="1406"/>
      <c r="Z47" s="1406"/>
      <c r="AA47" s="465" t="str">
        <f>'1-1（燃料製造）'!AA47</f>
        <v>％</v>
      </c>
      <c r="AB47" s="465"/>
      <c r="AC47" s="465"/>
      <c r="AD47" s="465"/>
      <c r="AE47" s="465"/>
      <c r="AF47" s="465"/>
      <c r="AG47" s="493"/>
    </row>
    <row r="48" spans="1:35" ht="25.5" customHeight="1">
      <c r="A48" s="963" t="str">
        <f>'1-1（燃料製造）'!A48</f>
        <v>（５）バイオマス燃料の利用先、利用場所および用途等</v>
      </c>
      <c r="B48" s="964"/>
      <c r="C48" s="964"/>
      <c r="D48" s="964"/>
      <c r="E48" s="964"/>
      <c r="F48" s="964"/>
      <c r="G48" s="964"/>
      <c r="H48" s="964"/>
      <c r="I48" s="964"/>
      <c r="J48" s="964"/>
      <c r="K48" s="964"/>
      <c r="L48" s="964"/>
      <c r="M48" s="964"/>
      <c r="N48" s="964"/>
      <c r="O48" s="964"/>
      <c r="P48" s="964"/>
      <c r="Q48" s="964"/>
      <c r="R48" s="964"/>
      <c r="S48" s="964"/>
      <c r="T48" s="964"/>
      <c r="U48" s="964"/>
      <c r="V48" s="964"/>
      <c r="W48" s="964"/>
      <c r="X48" s="964"/>
      <c r="Y48" s="964"/>
      <c r="Z48" s="964"/>
      <c r="AA48" s="964"/>
      <c r="AB48" s="964"/>
      <c r="AC48" s="964"/>
      <c r="AD48" s="331">
        <f>'1-1（燃料製造）'!AD48</f>
        <v>0</v>
      </c>
      <c r="AE48" s="331">
        <f>'1-1（燃料製造）'!AE48</f>
        <v>0</v>
      </c>
      <c r="AF48" s="331">
        <f>'1-1（燃料製造）'!AF48</f>
        <v>0</v>
      </c>
      <c r="AG48" s="371">
        <f>'1-1（燃料製造）'!AG48</f>
        <v>0</v>
      </c>
    </row>
    <row r="49" spans="1:33" ht="25.5" customHeight="1">
      <c r="A49" s="410">
        <f>'1-1（燃料製造）'!A49</f>
        <v>0</v>
      </c>
      <c r="B49" s="1025" t="str">
        <f>'1-1（燃料製造）'!B49</f>
        <v>利用施設</v>
      </c>
      <c r="C49" s="1025"/>
      <c r="D49" s="1025"/>
      <c r="E49" s="1025"/>
      <c r="F49" s="1025"/>
      <c r="G49" s="1025"/>
      <c r="H49" s="1025"/>
      <c r="I49" s="1025"/>
      <c r="J49" s="1025"/>
      <c r="K49" s="1025"/>
      <c r="L49" s="1025"/>
      <c r="M49" s="440">
        <f>'1-1（燃料製造）'!M49</f>
        <v>0</v>
      </c>
      <c r="N49" s="1363">
        <f>'1-1（燃料製造）'!N49</f>
        <v>0</v>
      </c>
      <c r="O49" s="1364"/>
      <c r="P49" s="1364"/>
      <c r="Q49" s="1364"/>
      <c r="R49" s="1364"/>
      <c r="S49" s="1364"/>
      <c r="T49" s="1364"/>
      <c r="U49" s="1364"/>
      <c r="V49" s="1364"/>
      <c r="W49" s="1364"/>
      <c r="X49" s="1364"/>
      <c r="Y49" s="1364"/>
      <c r="Z49" s="1364"/>
      <c r="AA49" s="1364"/>
      <c r="AB49" s="1364"/>
      <c r="AC49" s="1364"/>
      <c r="AD49" s="1364"/>
      <c r="AE49" s="1364"/>
      <c r="AF49" s="1364"/>
      <c r="AG49" s="1416"/>
    </row>
    <row r="50" spans="1:33" ht="25.5" customHeight="1">
      <c r="A50" s="410" t="str">
        <f>'1-1（燃料製造）'!A50</f>
        <v>（７）利用施設の電力消費量と発電電力量との比較</v>
      </c>
      <c r="B50" s="1144" t="str">
        <f>'1-1（燃料製造）'!B50</f>
        <v>利用施設におけるバイオマス
燃料の年間想定消費量</v>
      </c>
      <c r="C50" s="1144"/>
      <c r="D50" s="1144"/>
      <c r="E50" s="1144"/>
      <c r="F50" s="1144"/>
      <c r="G50" s="1144"/>
      <c r="H50" s="1144"/>
      <c r="I50" s="1144"/>
      <c r="J50" s="1144"/>
      <c r="K50" s="1144"/>
      <c r="L50" s="1144"/>
      <c r="M50" s="440">
        <f>'1-1（燃料製造）'!M50</f>
        <v>0</v>
      </c>
      <c r="N50" s="1410">
        <f>'1-1（燃料製造）'!N50</f>
        <v>0</v>
      </c>
      <c r="O50" s="1411"/>
      <c r="P50" s="1411"/>
      <c r="Q50" s="1411"/>
      <c r="R50" s="1411"/>
      <c r="S50" s="1411"/>
      <c r="T50" s="1411"/>
      <c r="U50" s="1411"/>
      <c r="V50" s="1411"/>
      <c r="W50" s="1411"/>
      <c r="X50" s="1411"/>
      <c r="Y50" s="1411"/>
      <c r="Z50" s="1411"/>
      <c r="AA50" s="465" t="str">
        <f>'1-1（燃料製造）'!AA50</f>
        <v>kg，t，Nm3／年</v>
      </c>
      <c r="AB50" s="481"/>
      <c r="AC50" s="481"/>
      <c r="AD50" s="481"/>
      <c r="AE50" s="481"/>
      <c r="AF50" s="481"/>
      <c r="AG50" s="500"/>
    </row>
    <row r="51" spans="1:33" ht="25.5" customHeight="1">
      <c r="A51" s="321">
        <f>'1-1（燃料製造）'!A51</f>
        <v>0</v>
      </c>
      <c r="B51" s="807" t="str">
        <f>'1-1（燃料製造）'!B51</f>
        <v>バイオマス燃料の用途</v>
      </c>
      <c r="C51" s="807"/>
      <c r="D51" s="807"/>
      <c r="E51" s="807"/>
      <c r="F51" s="807"/>
      <c r="G51" s="807"/>
      <c r="H51" s="807"/>
      <c r="I51" s="807"/>
      <c r="J51" s="807"/>
      <c r="K51" s="807"/>
      <c r="L51" s="807"/>
      <c r="M51" s="245">
        <f>'1-1（燃料製造）'!M51</f>
        <v>0</v>
      </c>
      <c r="N51" s="1363">
        <f>'1-1（燃料製造）'!N51</f>
        <v>0</v>
      </c>
      <c r="O51" s="1364"/>
      <c r="P51" s="1364"/>
      <c r="Q51" s="1364"/>
      <c r="R51" s="1364"/>
      <c r="S51" s="1364"/>
      <c r="T51" s="1364"/>
      <c r="U51" s="1364"/>
      <c r="V51" s="1364"/>
      <c r="W51" s="1364"/>
      <c r="X51" s="1364"/>
      <c r="Y51" s="1364"/>
      <c r="Z51" s="1364"/>
      <c r="AA51" s="1364"/>
      <c r="AB51" s="1364"/>
      <c r="AC51" s="1364"/>
      <c r="AD51" s="1364"/>
      <c r="AE51" s="1364"/>
      <c r="AF51" s="1364"/>
      <c r="AG51" s="1416"/>
    </row>
    <row r="52" spans="1:33" ht="25.5" customHeight="1">
      <c r="A52" s="452">
        <f>'1-1（燃料製造）'!A52</f>
        <v>0</v>
      </c>
      <c r="B52" s="446" t="str">
        <f>'1-1（燃料製造）'!B52</f>
        <v>（燃料を販売する場合）</v>
      </c>
      <c r="C52" s="451"/>
      <c r="D52" s="451"/>
      <c r="E52" s="451"/>
      <c r="F52" s="451"/>
      <c r="G52" s="451"/>
      <c r="H52" s="451"/>
      <c r="I52" s="451"/>
      <c r="J52" s="451"/>
      <c r="K52" s="451"/>
      <c r="L52" s="451"/>
      <c r="M52" s="451"/>
      <c r="N52" s="444"/>
      <c r="O52" s="444"/>
      <c r="P52" s="444"/>
      <c r="Q52" s="444"/>
      <c r="R52" s="444"/>
      <c r="S52" s="444"/>
      <c r="T52" s="444"/>
      <c r="U52" s="444"/>
      <c r="V52" s="444"/>
      <c r="W52" s="444"/>
      <c r="X52" s="444"/>
      <c r="Y52" s="444"/>
      <c r="Z52" s="444"/>
      <c r="AA52" s="444"/>
      <c r="AB52" s="444"/>
      <c r="AC52" s="444"/>
      <c r="AD52" s="444"/>
      <c r="AE52" s="444"/>
      <c r="AF52" s="444"/>
      <c r="AG52" s="443"/>
    </row>
    <row r="53" spans="1:33" ht="25.5" customHeight="1">
      <c r="A53" s="442">
        <f>'1-1（燃料製造）'!A53</f>
        <v>0</v>
      </c>
      <c r="B53" s="450">
        <f>'1-1（燃料製造）'!B53</f>
        <v>0</v>
      </c>
      <c r="C53" s="884" t="str">
        <f>'1-1（燃料製造）'!C53</f>
        <v>燃料販売先</v>
      </c>
      <c r="D53" s="884"/>
      <c r="E53" s="884"/>
      <c r="F53" s="884"/>
      <c r="G53" s="884"/>
      <c r="H53" s="884"/>
      <c r="I53" s="884"/>
      <c r="J53" s="884"/>
      <c r="K53" s="884"/>
      <c r="L53" s="884"/>
      <c r="M53" s="390">
        <f>'1-1（燃料製造）'!M53</f>
        <v>0</v>
      </c>
      <c r="N53" s="1363">
        <f>'1-1（燃料製造）'!N53</f>
        <v>0</v>
      </c>
      <c r="O53" s="1364"/>
      <c r="P53" s="1364"/>
      <c r="Q53" s="1364"/>
      <c r="R53" s="1364"/>
      <c r="S53" s="1364"/>
      <c r="T53" s="1364"/>
      <c r="U53" s="1364"/>
      <c r="V53" s="1364"/>
      <c r="W53" s="1364"/>
      <c r="X53" s="1364"/>
      <c r="Y53" s="1364"/>
      <c r="Z53" s="1364"/>
      <c r="AA53" s="1364"/>
      <c r="AB53" s="1364"/>
      <c r="AC53" s="1364"/>
      <c r="AD53" s="1364"/>
      <c r="AE53" s="1364"/>
      <c r="AF53" s="1364"/>
      <c r="AG53" s="1416"/>
    </row>
    <row r="54" spans="1:33" ht="25.5" customHeight="1" thickBot="1">
      <c r="A54" s="442">
        <f>'1-1（燃料製造）'!A54</f>
        <v>0</v>
      </c>
      <c r="B54" s="450">
        <f>'1-1（燃料製造）'!B54</f>
        <v>0</v>
      </c>
      <c r="C54" s="884" t="str">
        <f>'1-1（燃料製造）'!C54</f>
        <v>年間想定燃料販売量</v>
      </c>
      <c r="D54" s="884"/>
      <c r="E54" s="884"/>
      <c r="F54" s="884"/>
      <c r="G54" s="884"/>
      <c r="H54" s="884"/>
      <c r="I54" s="884"/>
      <c r="J54" s="884"/>
      <c r="K54" s="884"/>
      <c r="L54" s="884"/>
      <c r="M54" s="241">
        <f>'1-1（燃料製造）'!M54</f>
        <v>0</v>
      </c>
      <c r="N54" s="1410">
        <f>'1-1（燃料製造）'!N54</f>
        <v>0</v>
      </c>
      <c r="O54" s="1411"/>
      <c r="P54" s="1411"/>
      <c r="Q54" s="1411"/>
      <c r="R54" s="1411"/>
      <c r="S54" s="1411"/>
      <c r="T54" s="1411"/>
      <c r="U54" s="1411"/>
      <c r="V54" s="1411"/>
      <c r="W54" s="1411"/>
      <c r="X54" s="1411"/>
      <c r="Y54" s="1411"/>
      <c r="Z54" s="1411"/>
      <c r="AA54" s="465" t="str">
        <f>'1-1（燃料製造）'!AA54</f>
        <v>㎏,ｔ,Nm3／年</v>
      </c>
      <c r="AB54" s="465"/>
      <c r="AC54" s="465"/>
      <c r="AD54" s="465"/>
      <c r="AE54" s="465"/>
      <c r="AF54" s="465"/>
      <c r="AG54" s="493"/>
    </row>
    <row r="55" spans="1:33" ht="25.5" customHeight="1">
      <c r="A55" s="956" t="str">
        <f>'1-1（燃料製造）'!A55</f>
        <v>（６）設備設置工事等の概要</v>
      </c>
      <c r="B55" s="957"/>
      <c r="C55" s="957"/>
      <c r="D55" s="957"/>
      <c r="E55" s="957"/>
      <c r="F55" s="957"/>
      <c r="G55" s="957"/>
      <c r="H55" s="957"/>
      <c r="I55" s="957"/>
      <c r="J55" s="957"/>
      <c r="K55" s="957"/>
      <c r="L55" s="957"/>
      <c r="M55" s="957"/>
      <c r="N55" s="957"/>
      <c r="O55" s="957"/>
      <c r="P55" s="957"/>
      <c r="Q55" s="957"/>
      <c r="R55" s="957"/>
      <c r="S55" s="957"/>
      <c r="T55" s="957"/>
      <c r="U55" s="957"/>
      <c r="V55" s="957"/>
      <c r="W55" s="394">
        <f>'1-1（燃料製造）'!W55</f>
        <v>0</v>
      </c>
      <c r="X55" s="394">
        <f>'1-1（燃料製造）'!X55</f>
        <v>0</v>
      </c>
      <c r="Y55" s="394">
        <f>'1-1（燃料製造）'!Y55</f>
        <v>0</v>
      </c>
      <c r="Z55" s="394">
        <f>'1-1（燃料製造）'!Z55</f>
        <v>0</v>
      </c>
      <c r="AA55" s="394">
        <f>'1-1（燃料製造）'!AA55</f>
        <v>0</v>
      </c>
      <c r="AB55" s="393">
        <f>'1-1（燃料製造）'!AB55</f>
        <v>0</v>
      </c>
      <c r="AC55" s="393">
        <f>'1-1（燃料製造）'!AC55</f>
        <v>0</v>
      </c>
      <c r="AD55" s="393">
        <f>'1-1（燃料製造）'!AD55</f>
        <v>0</v>
      </c>
      <c r="AE55" s="393">
        <f>'1-1（燃料製造）'!AE55</f>
        <v>0</v>
      </c>
      <c r="AF55" s="393">
        <f>'1-1（燃料製造）'!AF55</f>
        <v>0</v>
      </c>
      <c r="AG55" s="341">
        <f>'1-1（燃料製造）'!AG55</f>
        <v>0</v>
      </c>
    </row>
    <row r="56" spans="1:33" ht="25.5" customHeight="1">
      <c r="A56" s="501">
        <f>'1-1（燃料製造）'!A56</f>
        <v>0</v>
      </c>
      <c r="B56" s="1509" t="str">
        <f>'1-1（燃料製造）'!B56</f>
        <v>（建築、設備、土木等の工事ごとに記載すること）</v>
      </c>
      <c r="C56" s="1509"/>
      <c r="D56" s="1509"/>
      <c r="E56" s="1509"/>
      <c r="F56" s="1509"/>
      <c r="G56" s="1509"/>
      <c r="H56" s="1509"/>
      <c r="I56" s="1509"/>
      <c r="J56" s="1509"/>
      <c r="K56" s="1509"/>
      <c r="L56" s="1509"/>
      <c r="M56" s="1509"/>
      <c r="N56" s="1509"/>
      <c r="O56" s="1509"/>
      <c r="P56" s="1509"/>
      <c r="Q56" s="1509"/>
      <c r="R56" s="1509"/>
      <c r="S56" s="1509"/>
      <c r="T56" s="1509"/>
      <c r="U56" s="1509"/>
      <c r="V56" s="1509"/>
      <c r="W56" s="1509"/>
      <c r="X56" s="1509"/>
      <c r="Y56" s="1509"/>
      <c r="Z56" s="502">
        <f>'1-1（燃料製造）'!Z56</f>
        <v>0</v>
      </c>
      <c r="AA56" s="502">
        <f>'1-1（燃料製造）'!AA56</f>
        <v>0</v>
      </c>
      <c r="AB56" s="503">
        <f>'1-1（燃料製造）'!AB56</f>
        <v>0</v>
      </c>
      <c r="AC56" s="503">
        <f>'1-1（燃料製造）'!AC56</f>
        <v>0</v>
      </c>
      <c r="AD56" s="503">
        <f>'1-1（燃料製造）'!AD56</f>
        <v>0</v>
      </c>
      <c r="AE56" s="503">
        <f>'1-1（燃料製造）'!AE56</f>
        <v>0</v>
      </c>
      <c r="AF56" s="503">
        <f>'1-1（燃料製造）'!AF56</f>
        <v>0</v>
      </c>
      <c r="AG56" s="504">
        <f>'1-1（燃料製造）'!AG56</f>
        <v>0</v>
      </c>
    </row>
    <row r="57" spans="1:33" ht="25.5" customHeight="1">
      <c r="A57" s="1389">
        <f>'1-1（燃料製造）'!A57</f>
        <v>0</v>
      </c>
      <c r="B57" s="1390"/>
      <c r="C57" s="1390"/>
      <c r="D57" s="1390"/>
      <c r="E57" s="1390"/>
      <c r="F57" s="1390"/>
      <c r="G57" s="1390"/>
      <c r="H57" s="1390"/>
      <c r="I57" s="1390"/>
      <c r="J57" s="1390"/>
      <c r="K57" s="1390"/>
      <c r="L57" s="1390"/>
      <c r="M57" s="1390"/>
      <c r="N57" s="1390"/>
      <c r="O57" s="1390"/>
      <c r="P57" s="1390"/>
      <c r="Q57" s="1390"/>
      <c r="R57" s="1390"/>
      <c r="S57" s="1390"/>
      <c r="T57" s="1390"/>
      <c r="U57" s="1390"/>
      <c r="V57" s="1390"/>
      <c r="W57" s="1390"/>
      <c r="X57" s="1390"/>
      <c r="Y57" s="1390"/>
      <c r="Z57" s="1390"/>
      <c r="AA57" s="1390"/>
      <c r="AB57" s="1390"/>
      <c r="AC57" s="1390"/>
      <c r="AD57" s="1390"/>
      <c r="AE57" s="1390"/>
      <c r="AF57" s="1390"/>
      <c r="AG57" s="1391"/>
    </row>
    <row r="58" spans="1:33" ht="25.5" customHeight="1">
      <c r="A58" s="1389"/>
      <c r="B58" s="1390"/>
      <c r="C58" s="1390"/>
      <c r="D58" s="1390"/>
      <c r="E58" s="1390"/>
      <c r="F58" s="1390"/>
      <c r="G58" s="1390"/>
      <c r="H58" s="1390"/>
      <c r="I58" s="1390"/>
      <c r="J58" s="1390"/>
      <c r="K58" s="1390"/>
      <c r="L58" s="1390"/>
      <c r="M58" s="1390"/>
      <c r="N58" s="1390"/>
      <c r="O58" s="1390"/>
      <c r="P58" s="1390"/>
      <c r="Q58" s="1390"/>
      <c r="R58" s="1390"/>
      <c r="S58" s="1390"/>
      <c r="T58" s="1390"/>
      <c r="U58" s="1390"/>
      <c r="V58" s="1390"/>
      <c r="W58" s="1390"/>
      <c r="X58" s="1390"/>
      <c r="Y58" s="1390"/>
      <c r="Z58" s="1390"/>
      <c r="AA58" s="1390"/>
      <c r="AB58" s="1390"/>
      <c r="AC58" s="1390"/>
      <c r="AD58" s="1390"/>
      <c r="AE58" s="1390"/>
      <c r="AF58" s="1390"/>
      <c r="AG58" s="1391"/>
    </row>
    <row r="59" spans="1:33" ht="25.5" customHeight="1" thickBot="1">
      <c r="A59" s="1392"/>
      <c r="B59" s="1393"/>
      <c r="C59" s="1393"/>
      <c r="D59" s="1393"/>
      <c r="E59" s="1393"/>
      <c r="F59" s="1393"/>
      <c r="G59" s="1393"/>
      <c r="H59" s="1393"/>
      <c r="I59" s="1393"/>
      <c r="J59" s="1393"/>
      <c r="K59" s="1393"/>
      <c r="L59" s="1393"/>
      <c r="M59" s="1393"/>
      <c r="N59" s="1393"/>
      <c r="O59" s="1393"/>
      <c r="P59" s="1393"/>
      <c r="Q59" s="1393"/>
      <c r="R59" s="1393"/>
      <c r="S59" s="1393"/>
      <c r="T59" s="1393"/>
      <c r="U59" s="1393"/>
      <c r="V59" s="1393"/>
      <c r="W59" s="1393"/>
      <c r="X59" s="1393"/>
      <c r="Y59" s="1393"/>
      <c r="Z59" s="1393"/>
      <c r="AA59" s="1393"/>
      <c r="AB59" s="1393"/>
      <c r="AC59" s="1393"/>
      <c r="AD59" s="1393"/>
      <c r="AE59" s="1393"/>
      <c r="AF59" s="1393"/>
      <c r="AG59" s="1394"/>
    </row>
    <row r="60" spans="1:33" ht="25.5" customHeight="1">
      <c r="A60" s="1000" t="str">
        <f>'1-1（燃料製造）'!A60</f>
        <v>（７）事業実施予定スケジュール</v>
      </c>
      <c r="B60" s="1001"/>
      <c r="C60" s="1001"/>
      <c r="D60" s="1001"/>
      <c r="E60" s="1001"/>
      <c r="F60" s="1001"/>
      <c r="G60" s="1001"/>
      <c r="H60" s="1001"/>
      <c r="I60" s="1001"/>
      <c r="J60" s="1001"/>
      <c r="K60" s="1001"/>
      <c r="L60" s="1001"/>
      <c r="M60" s="1001"/>
      <c r="N60" s="1001"/>
      <c r="O60" s="1001"/>
      <c r="P60" s="1001"/>
      <c r="Q60" s="1001"/>
      <c r="R60" s="1001"/>
      <c r="S60" s="1001"/>
      <c r="T60" s="1001"/>
      <c r="U60" s="1001"/>
      <c r="V60" s="1001"/>
      <c r="W60" s="399">
        <f>'1-1（燃料製造）'!W60</f>
        <v>0</v>
      </c>
      <c r="X60" s="399">
        <f>'1-1（燃料製造）'!X60</f>
        <v>0</v>
      </c>
      <c r="Y60" s="399">
        <f>'1-1（燃料製造）'!Y60</f>
        <v>0</v>
      </c>
      <c r="Z60" s="399">
        <f>'1-1（燃料製造）'!Z60</f>
        <v>0</v>
      </c>
      <c r="AA60" s="399">
        <f>'1-1（燃料製造）'!AA60</f>
        <v>0</v>
      </c>
      <c r="AB60" s="267">
        <f>'1-1（燃料製造）'!AB60</f>
        <v>0</v>
      </c>
      <c r="AC60" s="267">
        <f>'1-1（燃料製造）'!AC60</f>
        <v>0</v>
      </c>
      <c r="AD60" s="267">
        <f>'1-1（燃料製造）'!AD60</f>
        <v>0</v>
      </c>
      <c r="AE60" s="267">
        <f>'1-1（燃料製造）'!AE60</f>
        <v>0</v>
      </c>
      <c r="AF60" s="267">
        <f>'1-1（燃料製造）'!AF60</f>
        <v>0</v>
      </c>
      <c r="AG60" s="398">
        <f>'1-1（燃料製造）'!AG60</f>
        <v>0</v>
      </c>
    </row>
    <row r="61" spans="1:33" ht="25.5" customHeight="1">
      <c r="A61" s="325">
        <f>'1-1（燃料製造）'!A61</f>
        <v>0</v>
      </c>
      <c r="B61" s="384">
        <f>'1-1（燃料製造）'!B61</f>
        <v>0</v>
      </c>
      <c r="C61" s="385">
        <f>'1-1（燃料製造）'!C61</f>
        <v>0</v>
      </c>
      <c r="D61" s="775" t="str">
        <f>'1-1（燃料製造）'!D61</f>
        <v>令和５年</v>
      </c>
      <c r="E61" s="776"/>
      <c r="F61" s="776"/>
      <c r="G61" s="776"/>
      <c r="H61" s="776"/>
      <c r="I61" s="776"/>
      <c r="J61" s="776"/>
      <c r="K61" s="776"/>
      <c r="L61" s="776"/>
      <c r="M61" s="776"/>
      <c r="N61" s="776"/>
      <c r="O61" s="776"/>
      <c r="P61" s="776"/>
      <c r="Q61" s="776"/>
      <c r="R61" s="776"/>
      <c r="S61" s="776"/>
      <c r="T61" s="776"/>
      <c r="U61" s="777"/>
      <c r="V61" s="778" t="str">
        <f>'1-1（燃料製造）'!V61</f>
        <v>令和６年</v>
      </c>
      <c r="W61" s="779"/>
      <c r="X61" s="779"/>
      <c r="Y61" s="779"/>
      <c r="Z61" s="779"/>
      <c r="AA61" s="780"/>
      <c r="AB61" s="254">
        <f>'1-1（燃料製造）'!AB61</f>
        <v>0</v>
      </c>
      <c r="AC61" s="1">
        <f>'1-1（燃料製造）'!AC61</f>
        <v>0</v>
      </c>
      <c r="AD61" s="1">
        <f>'1-1（燃料製造）'!AD61</f>
        <v>0</v>
      </c>
      <c r="AE61" s="1">
        <f>'1-1（燃料製造）'!AE61</f>
        <v>0</v>
      </c>
      <c r="AF61" s="1">
        <f>'1-1（燃料製造）'!AF61</f>
        <v>0</v>
      </c>
      <c r="AG61" s="1">
        <f>'1-1（燃料製造）'!AG61</f>
        <v>0</v>
      </c>
    </row>
    <row r="62" spans="1:33" ht="25.5" customHeight="1">
      <c r="A62" s="325">
        <f>'1-1（燃料製造）'!A62</f>
        <v>0</v>
      </c>
      <c r="B62" s="384">
        <f>'1-1（燃料製造）'!B62</f>
        <v>0</v>
      </c>
      <c r="C62" s="385">
        <f>'1-1（燃料製造）'!C62</f>
        <v>0</v>
      </c>
      <c r="D62" s="775">
        <f>'1-1（燃料製造）'!D62</f>
        <v>4</v>
      </c>
      <c r="E62" s="777"/>
      <c r="F62" s="775">
        <f>'1-1（燃料製造）'!F62</f>
        <v>5</v>
      </c>
      <c r="G62" s="777"/>
      <c r="H62" s="775">
        <f>'1-1（燃料製造）'!H62</f>
        <v>6</v>
      </c>
      <c r="I62" s="777"/>
      <c r="J62" s="775">
        <f>'1-1（燃料製造）'!J62</f>
        <v>7</v>
      </c>
      <c r="K62" s="777"/>
      <c r="L62" s="775">
        <f>'1-1（燃料製造）'!L62</f>
        <v>8</v>
      </c>
      <c r="M62" s="777"/>
      <c r="N62" s="775">
        <f>'1-1（燃料製造）'!N62</f>
        <v>9</v>
      </c>
      <c r="O62" s="777"/>
      <c r="P62" s="778">
        <f>'1-1（燃料製造）'!P62</f>
        <v>10</v>
      </c>
      <c r="Q62" s="780"/>
      <c r="R62" s="778">
        <f>'1-1（燃料製造）'!R62</f>
        <v>11</v>
      </c>
      <c r="S62" s="780"/>
      <c r="T62" s="778">
        <f>'1-1（燃料製造）'!T62</f>
        <v>12</v>
      </c>
      <c r="U62" s="780"/>
      <c r="V62" s="778">
        <f>'1-1（燃料製造）'!V62</f>
        <v>1</v>
      </c>
      <c r="W62" s="780"/>
      <c r="X62" s="775">
        <f>'1-1（燃料製造）'!X62</f>
        <v>2</v>
      </c>
      <c r="Y62" s="777"/>
      <c r="Z62" s="775">
        <f>'1-1（燃料製造）'!Z62</f>
        <v>3</v>
      </c>
      <c r="AA62" s="777"/>
      <c r="AB62" s="458">
        <f>'1-1（燃料製造）'!AB62</f>
        <v>0</v>
      </c>
      <c r="AC62" s="1">
        <f>'1-1（燃料製造）'!AC62</f>
        <v>0</v>
      </c>
      <c r="AD62" s="1">
        <f>'1-1（燃料製造）'!AD62</f>
        <v>0</v>
      </c>
      <c r="AE62" s="1">
        <f>'1-1（燃料製造）'!AE62</f>
        <v>0</v>
      </c>
      <c r="AF62" s="1">
        <f>'1-1（燃料製造）'!AF62</f>
        <v>0</v>
      </c>
      <c r="AG62" s="1">
        <f>'1-1（燃料製造）'!AG62</f>
        <v>0</v>
      </c>
    </row>
    <row r="63" spans="1:33" ht="40.5" customHeight="1">
      <c r="A63" s="325">
        <f>'1-1（燃料製造）'!A63</f>
        <v>0</v>
      </c>
      <c r="B63" s="384">
        <f>'1-1（燃料製造）'!B63</f>
        <v>0</v>
      </c>
      <c r="C63" s="385">
        <f>'1-1（燃料製造）'!C63</f>
        <v>0</v>
      </c>
      <c r="D63" s="993">
        <f>'1-1（燃料製造）'!D63</f>
        <v>0</v>
      </c>
      <c r="E63" s="994"/>
      <c r="F63" s="993">
        <f>'1-1（燃料製造）'!F63</f>
        <v>0</v>
      </c>
      <c r="G63" s="994"/>
      <c r="H63" s="993">
        <f>'1-1（燃料製造）'!H63</f>
        <v>0</v>
      </c>
      <c r="I63" s="994"/>
      <c r="J63" s="993">
        <f>'1-1（燃料製造）'!J63</f>
        <v>0</v>
      </c>
      <c r="K63" s="994"/>
      <c r="L63" s="993">
        <f>'1-1（燃料製造）'!L63</f>
        <v>0</v>
      </c>
      <c r="M63" s="994"/>
      <c r="N63" s="993">
        <f>'1-1（燃料製造）'!N63</f>
        <v>0</v>
      </c>
      <c r="O63" s="994"/>
      <c r="P63" s="993">
        <f>'1-1（燃料製造）'!P63</f>
        <v>0</v>
      </c>
      <c r="Q63" s="994"/>
      <c r="R63" s="993">
        <f>'1-1（燃料製造）'!R63</f>
        <v>0</v>
      </c>
      <c r="S63" s="994"/>
      <c r="T63" s="993">
        <f>'1-1（燃料製造）'!T63</f>
        <v>0</v>
      </c>
      <c r="U63" s="994"/>
      <c r="V63" s="993">
        <f>'1-1（燃料製造）'!V63</f>
        <v>0</v>
      </c>
      <c r="W63" s="994"/>
      <c r="X63" s="993">
        <f>'1-1（燃料製造）'!X63</f>
        <v>0</v>
      </c>
      <c r="Y63" s="994"/>
      <c r="Z63" s="993">
        <f>'1-1（燃料製造）'!Z63</f>
        <v>0</v>
      </c>
      <c r="AA63" s="994"/>
      <c r="AB63" s="458">
        <f>'1-1（燃料製造）'!AB63</f>
        <v>0</v>
      </c>
      <c r="AC63" s="1">
        <f>'1-1（燃料製造）'!AC63</f>
        <v>0</v>
      </c>
      <c r="AD63" s="1">
        <f>'1-1（燃料製造）'!AD63</f>
        <v>0</v>
      </c>
      <c r="AE63" s="1">
        <f>'1-1（燃料製造）'!AE63</f>
        <v>0</v>
      </c>
      <c r="AF63" s="1">
        <f>'1-1（燃料製造）'!AF63</f>
        <v>0</v>
      </c>
      <c r="AG63" s="1">
        <f>'1-1（燃料製造）'!AG63</f>
        <v>0</v>
      </c>
    </row>
    <row r="64" spans="1:33" ht="40.5" customHeight="1">
      <c r="A64" s="325">
        <f>'1-1（燃料製造）'!A64</f>
        <v>0</v>
      </c>
      <c r="B64" s="384">
        <f>'1-1（燃料製造）'!B64</f>
        <v>0</v>
      </c>
      <c r="C64" s="385">
        <f>'1-1（燃料製造）'!C64</f>
        <v>0</v>
      </c>
      <c r="D64" s="997"/>
      <c r="E64" s="998"/>
      <c r="F64" s="997"/>
      <c r="G64" s="998"/>
      <c r="H64" s="997"/>
      <c r="I64" s="998"/>
      <c r="J64" s="997"/>
      <c r="K64" s="998"/>
      <c r="L64" s="997"/>
      <c r="M64" s="998"/>
      <c r="N64" s="997"/>
      <c r="O64" s="998"/>
      <c r="P64" s="997"/>
      <c r="Q64" s="998"/>
      <c r="R64" s="997"/>
      <c r="S64" s="998"/>
      <c r="T64" s="997"/>
      <c r="U64" s="998"/>
      <c r="V64" s="997"/>
      <c r="W64" s="998"/>
      <c r="X64" s="997"/>
      <c r="Y64" s="998"/>
      <c r="Z64" s="997"/>
      <c r="AA64" s="998"/>
      <c r="AB64" s="458">
        <f>'1-1（燃料製造）'!AB64</f>
        <v>0</v>
      </c>
      <c r="AC64" s="1">
        <f>'1-1（燃料製造）'!AC64</f>
        <v>0</v>
      </c>
      <c r="AD64" s="1">
        <f>'1-1（燃料製造）'!AD64</f>
        <v>0</v>
      </c>
      <c r="AE64" s="1">
        <f>'1-1（燃料製造）'!AE64</f>
        <v>0</v>
      </c>
      <c r="AF64" s="1">
        <f>'1-1（燃料製造）'!AF64</f>
        <v>0</v>
      </c>
      <c r="AG64" s="1">
        <f>'1-1（燃料製造）'!AG64</f>
        <v>0</v>
      </c>
    </row>
    <row r="65" spans="1:46" ht="25.5" customHeight="1" thickBot="1">
      <c r="A65" s="276">
        <f>'1-1（燃料製造）'!A65</f>
        <v>0</v>
      </c>
      <c r="B65" s="397">
        <f>'1-1（燃料製造）'!B65</f>
        <v>0</v>
      </c>
      <c r="C65" s="397">
        <f>'1-1（燃料製造）'!C65</f>
        <v>0</v>
      </c>
      <c r="D65" s="397">
        <f>'1-1（燃料製造）'!D65</f>
        <v>0</v>
      </c>
      <c r="E65" s="397">
        <f>'1-1（燃料製造）'!E65</f>
        <v>0</v>
      </c>
      <c r="F65" s="397">
        <f>'1-1（燃料製造）'!F65</f>
        <v>0</v>
      </c>
      <c r="G65" s="397">
        <f>'1-1（燃料製造）'!G65</f>
        <v>0</v>
      </c>
      <c r="H65" s="397">
        <f>'1-1（燃料製造）'!H65</f>
        <v>0</v>
      </c>
      <c r="I65" s="397">
        <f>'1-1（燃料製造）'!I65</f>
        <v>0</v>
      </c>
      <c r="J65" s="397">
        <f>'1-1（燃料製造）'!J65</f>
        <v>0</v>
      </c>
      <c r="K65" s="397">
        <f>'1-1（燃料製造）'!K65</f>
        <v>0</v>
      </c>
      <c r="L65" s="397">
        <f>'1-1（燃料製造）'!L65</f>
        <v>0</v>
      </c>
      <c r="M65" s="397">
        <f>'1-1（燃料製造）'!M65</f>
        <v>0</v>
      </c>
      <c r="N65" s="397">
        <f>'1-1（燃料製造）'!N65</f>
        <v>0</v>
      </c>
      <c r="O65" s="397">
        <f>'1-1（燃料製造）'!O65</f>
        <v>0</v>
      </c>
      <c r="P65" s="277">
        <f>'1-1（燃料製造）'!P65</f>
        <v>0</v>
      </c>
      <c r="Q65" s="277">
        <f>'1-1（燃料製造）'!Q65</f>
        <v>0</v>
      </c>
      <c r="R65" s="277">
        <f>'1-1（燃料製造）'!R65</f>
        <v>0</v>
      </c>
      <c r="S65" s="277">
        <f>'1-1（燃料製造）'!S65</f>
        <v>0</v>
      </c>
      <c r="T65" s="396">
        <f>'1-1（燃料製造）'!T65</f>
        <v>0</v>
      </c>
      <c r="U65" s="396">
        <f>'1-1（燃料製造）'!U65</f>
        <v>0</v>
      </c>
      <c r="V65" s="396">
        <f>'1-1（燃料製造）'!V65</f>
        <v>0</v>
      </c>
      <c r="W65" s="396">
        <f>'1-1（燃料製造）'!W65</f>
        <v>0</v>
      </c>
      <c r="X65" s="396">
        <f>'1-1（燃料製造）'!X65</f>
        <v>0</v>
      </c>
      <c r="Y65" s="396">
        <f>'1-1（燃料製造）'!Y65</f>
        <v>0</v>
      </c>
      <c r="Z65" s="396">
        <f>'1-1（燃料製造）'!Z65</f>
        <v>0</v>
      </c>
      <c r="AA65" s="396">
        <f>'1-1（燃料製造）'!AA65</f>
        <v>0</v>
      </c>
      <c r="AB65" s="277">
        <f>'1-1（燃料製造）'!AB65</f>
        <v>0</v>
      </c>
      <c r="AC65" s="277">
        <f>'1-1（燃料製造）'!AC65</f>
        <v>0</v>
      </c>
      <c r="AD65" s="277">
        <f>'1-1（燃料製造）'!AD65</f>
        <v>0</v>
      </c>
      <c r="AE65" s="277">
        <f>'1-1（燃料製造）'!AE65</f>
        <v>0</v>
      </c>
      <c r="AF65" s="277">
        <f>'1-1（燃料製造）'!AF65</f>
        <v>0</v>
      </c>
      <c r="AG65" s="395">
        <f>'1-1（燃料製造）'!AG65</f>
        <v>0</v>
      </c>
    </row>
    <row r="66" spans="1:46" ht="25.5" customHeight="1">
      <c r="A66" s="956" t="str">
        <f>'1-1（燃料製造）'!A66</f>
        <v>（８）事業費等</v>
      </c>
      <c r="B66" s="957"/>
      <c r="C66" s="957"/>
      <c r="D66" s="957"/>
      <c r="E66" s="957"/>
      <c r="F66" s="957"/>
      <c r="G66" s="957"/>
      <c r="H66" s="957"/>
      <c r="I66" s="957"/>
      <c r="J66" s="957"/>
      <c r="K66" s="957"/>
      <c r="L66" s="957"/>
      <c r="M66" s="957"/>
      <c r="N66" s="957"/>
      <c r="O66" s="957"/>
      <c r="P66" s="957"/>
      <c r="Q66" s="957"/>
      <c r="R66" s="957"/>
      <c r="S66" s="957"/>
      <c r="T66" s="957"/>
      <c r="U66" s="957"/>
      <c r="V66" s="957"/>
      <c r="W66" s="394">
        <f>'1-1（燃料製造）'!W66</f>
        <v>0</v>
      </c>
      <c r="X66" s="394">
        <f>'1-1（燃料製造）'!X66</f>
        <v>0</v>
      </c>
      <c r="Y66" s="394">
        <f>'1-1（燃料製造）'!Y66</f>
        <v>0</v>
      </c>
      <c r="Z66" s="394">
        <f>'1-1（燃料製造）'!Z66</f>
        <v>0</v>
      </c>
      <c r="AA66" s="394">
        <f>'1-1（燃料製造）'!AA66</f>
        <v>0</v>
      </c>
      <c r="AB66" s="393">
        <f>'1-1（燃料製造）'!AB66</f>
        <v>0</v>
      </c>
      <c r="AC66" s="393">
        <f>'1-1（燃料製造）'!AC66</f>
        <v>0</v>
      </c>
      <c r="AD66" s="393">
        <f>'1-1（燃料製造）'!AD66</f>
        <v>0</v>
      </c>
      <c r="AE66" s="393">
        <f>'1-1（燃料製造）'!AE66</f>
        <v>0</v>
      </c>
      <c r="AF66" s="393">
        <f>'1-1（燃料製造）'!AF66</f>
        <v>0</v>
      </c>
      <c r="AG66" s="341">
        <f>'1-1（燃料製造）'!AG66</f>
        <v>0</v>
      </c>
    </row>
    <row r="67" spans="1:46" ht="25.5" customHeight="1">
      <c r="A67" s="240">
        <f>'1-1（燃料製造）'!A67</f>
        <v>0</v>
      </c>
      <c r="B67" s="807" t="str">
        <f>'1-1（燃料製造）'!B67</f>
        <v>事業費</v>
      </c>
      <c r="C67" s="807"/>
      <c r="D67" s="807"/>
      <c r="E67" s="807"/>
      <c r="F67" s="807"/>
      <c r="G67" s="807"/>
      <c r="H67" s="807"/>
      <c r="I67" s="807"/>
      <c r="J67" s="807"/>
      <c r="K67" s="807"/>
      <c r="L67" s="392">
        <f>'1-1（燃料製造）'!L67</f>
        <v>0</v>
      </c>
      <c r="M67" s="1410">
        <f>'1-1（燃料製造）'!M67</f>
        <v>0</v>
      </c>
      <c r="N67" s="1411"/>
      <c r="O67" s="1411"/>
      <c r="P67" s="1411"/>
      <c r="Q67" s="1411"/>
      <c r="R67" s="1411"/>
      <c r="S67" s="1411"/>
      <c r="T67" s="1411"/>
      <c r="U67" s="1411"/>
      <c r="V67" s="1411"/>
      <c r="W67" s="1411"/>
      <c r="X67" s="1111" t="str">
        <f>'1-1（燃料製造）'!X67</f>
        <v>円（消費税抜き）</v>
      </c>
      <c r="Y67" s="1111"/>
      <c r="Z67" s="1111"/>
      <c r="AA67" s="1111"/>
      <c r="AB67" s="1111"/>
      <c r="AC67" s="1111"/>
      <c r="AD67" s="1111"/>
      <c r="AE67" s="1111"/>
      <c r="AF67" s="1111"/>
      <c r="AG67" s="247">
        <f>'1-1（燃料製造）'!AG67</f>
        <v>0</v>
      </c>
    </row>
    <row r="68" spans="1:46" ht="25.5" customHeight="1">
      <c r="A68" s="240">
        <f>'1-1（燃料製造）'!A68</f>
        <v>0</v>
      </c>
      <c r="B68" s="807" t="str">
        <f>'1-1（燃料製造）'!B68</f>
        <v>補助対象経費</v>
      </c>
      <c r="C68" s="807"/>
      <c r="D68" s="807"/>
      <c r="E68" s="807"/>
      <c r="F68" s="807"/>
      <c r="G68" s="807"/>
      <c r="H68" s="807"/>
      <c r="I68" s="807"/>
      <c r="J68" s="807"/>
      <c r="K68" s="807"/>
      <c r="L68" s="392">
        <f>'1-1（燃料製造）'!L68</f>
        <v>0</v>
      </c>
      <c r="M68" s="1410">
        <f>'1-1（燃料製造）'!M68</f>
        <v>0</v>
      </c>
      <c r="N68" s="1411"/>
      <c r="O68" s="1411"/>
      <c r="P68" s="1411"/>
      <c r="Q68" s="1411"/>
      <c r="R68" s="1411"/>
      <c r="S68" s="1411"/>
      <c r="T68" s="1411"/>
      <c r="U68" s="1411"/>
      <c r="V68" s="1411"/>
      <c r="W68" s="1411"/>
      <c r="X68" s="1111" t="str">
        <f>'1-1（燃料製造）'!X68</f>
        <v>円（消費税抜き）</v>
      </c>
      <c r="Y68" s="1111"/>
      <c r="Z68" s="1111"/>
      <c r="AA68" s="1111"/>
      <c r="AB68" s="1111"/>
      <c r="AC68" s="1111"/>
      <c r="AD68" s="1111"/>
      <c r="AE68" s="1111"/>
      <c r="AF68" s="1111"/>
      <c r="AG68" s="247">
        <f>'1-1（燃料製造）'!AG68</f>
        <v>0</v>
      </c>
      <c r="AI68" s="369"/>
      <c r="AJ68" s="369"/>
      <c r="AK68" s="369"/>
      <c r="AL68" s="369"/>
      <c r="AM68" s="369"/>
      <c r="AN68" s="369"/>
      <c r="AO68" s="369"/>
      <c r="AP68" s="369"/>
      <c r="AQ68" s="369"/>
      <c r="AR68" s="369"/>
      <c r="AS68" s="369"/>
      <c r="AT68" s="369"/>
    </row>
    <row r="69" spans="1:46" ht="25.5" customHeight="1">
      <c r="A69" s="388">
        <f>'1-1（燃料製造）'!A69</f>
        <v>0</v>
      </c>
      <c r="B69" s="1026" t="str">
        <f>'1-1（燃料製造）'!B69</f>
        <v>事業収支</v>
      </c>
      <c r="C69" s="1026"/>
      <c r="D69" s="1026"/>
      <c r="E69" s="1026"/>
      <c r="F69" s="1026"/>
      <c r="G69" s="1026"/>
      <c r="H69" s="1026"/>
      <c r="I69" s="1026"/>
      <c r="J69" s="1026"/>
      <c r="K69" s="1026"/>
      <c r="L69" s="387">
        <f>'1-1（燃料製造）'!L69</f>
        <v>0</v>
      </c>
      <c r="M69" s="468">
        <f>'1-1（燃料製造）'!M69</f>
        <v>0</v>
      </c>
      <c r="N69" s="468">
        <f>'1-1（燃料製造）'!N69</f>
        <v>0</v>
      </c>
      <c r="O69" s="468">
        <f>'1-1（燃料製造）'!O69</f>
        <v>0</v>
      </c>
      <c r="P69" s="387">
        <f>'1-1（燃料製造）'!P69</f>
        <v>0</v>
      </c>
      <c r="Q69" s="387">
        <f>'1-1（燃料製造）'!Q69</f>
        <v>0</v>
      </c>
      <c r="R69" s="387">
        <f>'1-1（燃料製造）'!R69</f>
        <v>0</v>
      </c>
      <c r="S69" s="387">
        <f>'1-1（燃料製造）'!S69</f>
        <v>0</v>
      </c>
      <c r="T69" s="400">
        <f>'1-1（燃料製造）'!T69</f>
        <v>0</v>
      </c>
      <c r="U69" s="400">
        <f>'1-1（燃料製造）'!U69</f>
        <v>0</v>
      </c>
      <c r="V69" s="400">
        <f>'1-1（燃料製造）'!V69</f>
        <v>0</v>
      </c>
      <c r="W69" s="400">
        <f>'1-1（燃料製造）'!W69</f>
        <v>0</v>
      </c>
      <c r="X69" s="400">
        <f>'1-1（燃料製造）'!X69</f>
        <v>0</v>
      </c>
      <c r="Y69" s="400">
        <f>'1-1（燃料製造）'!Y69</f>
        <v>0</v>
      </c>
      <c r="Z69" s="400">
        <f>'1-1（燃料製造）'!Z69</f>
        <v>0</v>
      </c>
      <c r="AA69" s="400">
        <f>'1-1（燃料製造）'!AA69</f>
        <v>0</v>
      </c>
      <c r="AB69" s="387">
        <f>'1-1（燃料製造）'!AB69</f>
        <v>0</v>
      </c>
      <c r="AC69" s="387">
        <f>'1-1（燃料製造）'!AC69</f>
        <v>0</v>
      </c>
      <c r="AD69" s="387">
        <f>'1-1（燃料製造）'!AD69</f>
        <v>0</v>
      </c>
      <c r="AE69" s="387">
        <f>'1-1（燃料製造）'!AE69</f>
        <v>0</v>
      </c>
      <c r="AF69" s="387">
        <f>'1-1（燃料製造）'!AF69</f>
        <v>0</v>
      </c>
      <c r="AG69" s="386">
        <f>'1-1（燃料製造）'!AG69</f>
        <v>0</v>
      </c>
      <c r="AI69" s="369"/>
      <c r="AJ69" s="369"/>
      <c r="AK69" s="369"/>
    </row>
    <row r="70" spans="1:46" ht="25.5" customHeight="1" thickBot="1">
      <c r="A70" s="1" t="str">
        <f>'1-1（燃料製造）'!A70</f>
        <v>収　入</v>
      </c>
      <c r="C70" s="5"/>
      <c r="D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21"/>
      <c r="AI70" s="369"/>
      <c r="AJ70" s="369"/>
      <c r="AK70" s="369"/>
    </row>
    <row r="71" spans="1:46" ht="25.5" customHeight="1">
      <c r="A71" s="848" t="str">
        <f>'1-1（燃料製造）'!A71</f>
        <v>区　分</v>
      </c>
      <c r="B71" s="849"/>
      <c r="C71" s="849"/>
      <c r="D71" s="849"/>
      <c r="E71" s="849"/>
      <c r="F71" s="849"/>
      <c r="G71" s="849"/>
      <c r="H71" s="849"/>
      <c r="I71" s="850"/>
      <c r="J71" s="851" t="str">
        <f>'1-1（燃料製造）'!J71</f>
        <v>予　算　額</v>
      </c>
      <c r="K71" s="849"/>
      <c r="L71" s="849"/>
      <c r="M71" s="849"/>
      <c r="N71" s="849"/>
      <c r="O71" s="849"/>
      <c r="P71" s="849"/>
      <c r="Q71" s="849"/>
      <c r="R71" s="850"/>
      <c r="S71" s="851" t="str">
        <f>'1-1（燃料製造）'!S71</f>
        <v>摘要（算出根拠等）</v>
      </c>
      <c r="T71" s="849"/>
      <c r="U71" s="849"/>
      <c r="V71" s="849"/>
      <c r="W71" s="849"/>
      <c r="X71" s="849"/>
      <c r="Y71" s="849"/>
      <c r="Z71" s="849"/>
      <c r="AA71" s="849"/>
      <c r="AB71" s="849"/>
      <c r="AC71" s="849"/>
      <c r="AD71" s="849"/>
      <c r="AE71" s="849"/>
      <c r="AF71" s="849"/>
      <c r="AG71" s="852"/>
    </row>
    <row r="72" spans="1:46" ht="25.5" customHeight="1">
      <c r="A72" s="240">
        <f>'1-1（燃料製造）'!A72</f>
        <v>0</v>
      </c>
      <c r="B72" s="826" t="str">
        <f>'1-1（燃料製造）'!B72</f>
        <v>自己資金</v>
      </c>
      <c r="C72" s="826"/>
      <c r="D72" s="826"/>
      <c r="E72" s="826"/>
      <c r="F72" s="826"/>
      <c r="G72" s="826"/>
      <c r="H72" s="826"/>
      <c r="I72" s="241">
        <f>'1-1（燃料製造）'!I72</f>
        <v>0</v>
      </c>
      <c r="J72" s="1441">
        <f>'1-1（燃料製造）'!J72</f>
        <v>0</v>
      </c>
      <c r="K72" s="1442"/>
      <c r="L72" s="1442"/>
      <c r="M72" s="1442"/>
      <c r="N72" s="1442"/>
      <c r="O72" s="1442"/>
      <c r="P72" s="1442"/>
      <c r="Q72" s="1442"/>
      <c r="R72" s="1443"/>
      <c r="S72" s="1444">
        <f>'1-1（燃料製造）'!S72</f>
        <v>0</v>
      </c>
      <c r="T72" s="1445"/>
      <c r="U72" s="1445"/>
      <c r="V72" s="1445"/>
      <c r="W72" s="1445"/>
      <c r="X72" s="1445"/>
      <c r="Y72" s="1445"/>
      <c r="Z72" s="1445"/>
      <c r="AA72" s="1445"/>
      <c r="AB72" s="1445"/>
      <c r="AC72" s="1445"/>
      <c r="AD72" s="1445"/>
      <c r="AE72" s="1445"/>
      <c r="AF72" s="1445"/>
      <c r="AG72" s="1446"/>
    </row>
    <row r="73" spans="1:46" ht="25.5" customHeight="1">
      <c r="A73" s="240">
        <f>'1-1（燃料製造）'!A73</f>
        <v>0</v>
      </c>
      <c r="B73" s="826" t="str">
        <f>'1-1（燃料製造）'!B73</f>
        <v>借 入 金</v>
      </c>
      <c r="C73" s="826"/>
      <c r="D73" s="826"/>
      <c r="E73" s="826"/>
      <c r="F73" s="826"/>
      <c r="G73" s="826"/>
      <c r="H73" s="826"/>
      <c r="I73" s="241">
        <f>'1-1（燃料製造）'!I73</f>
        <v>0</v>
      </c>
      <c r="J73" s="1441">
        <f>'1-1（燃料製造）'!J73</f>
        <v>0</v>
      </c>
      <c r="K73" s="1442"/>
      <c r="L73" s="1442"/>
      <c r="M73" s="1442"/>
      <c r="N73" s="1442"/>
      <c r="O73" s="1442"/>
      <c r="P73" s="1442"/>
      <c r="Q73" s="1442"/>
      <c r="R73" s="1443"/>
      <c r="S73" s="1444">
        <f>'1-1（燃料製造）'!S73</f>
        <v>0</v>
      </c>
      <c r="T73" s="1445"/>
      <c r="U73" s="1445"/>
      <c r="V73" s="1445"/>
      <c r="W73" s="1445"/>
      <c r="X73" s="1445"/>
      <c r="Y73" s="1445"/>
      <c r="Z73" s="1445"/>
      <c r="AA73" s="1445"/>
      <c r="AB73" s="1445"/>
      <c r="AC73" s="1445"/>
      <c r="AD73" s="1445"/>
      <c r="AE73" s="1445"/>
      <c r="AF73" s="1445"/>
      <c r="AG73" s="1446"/>
    </row>
    <row r="74" spans="1:46" ht="25.5" customHeight="1">
      <c r="A74" s="240">
        <f>'1-1（燃料製造）'!A74</f>
        <v>0</v>
      </c>
      <c r="B74" s="826" t="str">
        <f>'1-1（燃料製造）'!B74</f>
        <v>県補助金</v>
      </c>
      <c r="C74" s="826"/>
      <c r="D74" s="826"/>
      <c r="E74" s="826"/>
      <c r="F74" s="826"/>
      <c r="G74" s="826"/>
      <c r="H74" s="826"/>
      <c r="I74" s="241">
        <f>'1-1（燃料製造）'!I74</f>
        <v>0</v>
      </c>
      <c r="J74" s="1447">
        <f>'1-1（燃料製造）'!J74</f>
        <v>0</v>
      </c>
      <c r="K74" s="1448"/>
      <c r="L74" s="1448"/>
      <c r="M74" s="1448"/>
      <c r="N74" s="1448"/>
      <c r="O74" s="1448"/>
      <c r="P74" s="1448"/>
      <c r="Q74" s="1448"/>
      <c r="R74" s="1449"/>
      <c r="S74" s="1444">
        <f>'1-1（燃料製造）'!S74</f>
        <v>0</v>
      </c>
      <c r="T74" s="1445"/>
      <c r="U74" s="1445"/>
      <c r="V74" s="1445"/>
      <c r="W74" s="1445"/>
      <c r="X74" s="1445"/>
      <c r="Y74" s="1445"/>
      <c r="Z74" s="1445"/>
      <c r="AA74" s="1445"/>
      <c r="AB74" s="1445"/>
      <c r="AC74" s="1445"/>
      <c r="AD74" s="1445"/>
      <c r="AE74" s="1445"/>
      <c r="AF74" s="1445"/>
      <c r="AG74" s="1446"/>
    </row>
    <row r="75" spans="1:46" ht="25.5" customHeight="1">
      <c r="A75" s="240">
        <f>'1-1（燃料製造）'!A75</f>
        <v>0</v>
      </c>
      <c r="B75" s="826" t="str">
        <f>'1-1（燃料製造）'!B75</f>
        <v>他の補助金</v>
      </c>
      <c r="C75" s="826"/>
      <c r="D75" s="826"/>
      <c r="E75" s="826"/>
      <c r="F75" s="826"/>
      <c r="G75" s="826"/>
      <c r="H75" s="826"/>
      <c r="I75" s="241">
        <f>'1-1（燃料製造）'!I75</f>
        <v>0</v>
      </c>
      <c r="J75" s="1441">
        <f>'1-1（燃料製造）'!J75</f>
        <v>0</v>
      </c>
      <c r="K75" s="1442"/>
      <c r="L75" s="1442"/>
      <c r="M75" s="1442"/>
      <c r="N75" s="1442"/>
      <c r="O75" s="1442"/>
      <c r="P75" s="1442"/>
      <c r="Q75" s="1442"/>
      <c r="R75" s="1443"/>
      <c r="S75" s="1444">
        <f>'1-1（燃料製造）'!S75</f>
        <v>0</v>
      </c>
      <c r="T75" s="1445"/>
      <c r="U75" s="1445"/>
      <c r="V75" s="1445"/>
      <c r="W75" s="1445"/>
      <c r="X75" s="1445"/>
      <c r="Y75" s="1445"/>
      <c r="Z75" s="1445"/>
      <c r="AA75" s="1445"/>
      <c r="AB75" s="1445"/>
      <c r="AC75" s="1445"/>
      <c r="AD75" s="1445"/>
      <c r="AE75" s="1445"/>
      <c r="AF75" s="1445"/>
      <c r="AG75" s="1446"/>
      <c r="AI75" s="1">
        <f>SUM(L71:S75)</f>
        <v>0</v>
      </c>
    </row>
    <row r="76" spans="1:46" ht="25.5" customHeight="1">
      <c r="A76" s="240" t="e">
        <f>'1-1（燃料製造）'!#REF!</f>
        <v>#REF!</v>
      </c>
      <c r="B76" s="826" t="e">
        <f>'1-1（燃料製造）'!#REF!</f>
        <v>#REF!</v>
      </c>
      <c r="C76" s="826"/>
      <c r="D76" s="826"/>
      <c r="E76" s="826"/>
      <c r="F76" s="826"/>
      <c r="G76" s="826"/>
      <c r="H76" s="826"/>
      <c r="I76" s="241" t="e">
        <f>'1-1（燃料製造）'!#REF!</f>
        <v>#REF!</v>
      </c>
      <c r="J76" s="1447" t="e">
        <f>'1-1（燃料製造）'!#REF!</f>
        <v>#REF!</v>
      </c>
      <c r="K76" s="1448"/>
      <c r="L76" s="1448"/>
      <c r="M76" s="1448"/>
      <c r="N76" s="1448"/>
      <c r="O76" s="1448"/>
      <c r="P76" s="1448"/>
      <c r="Q76" s="1448"/>
      <c r="R76" s="1449"/>
      <c r="S76" s="1444" t="e">
        <f>'1-1（燃料製造）'!#REF!</f>
        <v>#REF!</v>
      </c>
      <c r="T76" s="1445"/>
      <c r="U76" s="1445"/>
      <c r="V76" s="1445"/>
      <c r="W76" s="1445"/>
      <c r="X76" s="1445"/>
      <c r="Y76" s="1445"/>
      <c r="Z76" s="1445"/>
      <c r="AA76" s="1445"/>
      <c r="AB76" s="1445"/>
      <c r="AC76" s="1445"/>
      <c r="AD76" s="1445"/>
      <c r="AE76" s="1445"/>
      <c r="AF76" s="1445"/>
      <c r="AG76" s="1446"/>
    </row>
    <row r="77" spans="1:46" ht="25.5" customHeight="1" thickBot="1">
      <c r="A77" s="781" t="str">
        <f>'1-1（燃料製造）'!A76</f>
        <v>計</v>
      </c>
      <c r="B77" s="782"/>
      <c r="C77" s="782"/>
      <c r="D77" s="782"/>
      <c r="E77" s="782"/>
      <c r="F77" s="782"/>
      <c r="G77" s="782"/>
      <c r="H77" s="782"/>
      <c r="I77" s="783"/>
      <c r="J77" s="1450">
        <f>'1-1（燃料製造）'!J76</f>
        <v>0</v>
      </c>
      <c r="K77" s="1451"/>
      <c r="L77" s="1451"/>
      <c r="M77" s="1451"/>
      <c r="N77" s="1451"/>
      <c r="O77" s="1451"/>
      <c r="P77" s="1451"/>
      <c r="Q77" s="1451"/>
      <c r="R77" s="1452"/>
      <c r="S77" s="932">
        <f>'1-1（燃料製造）'!S76</f>
        <v>0</v>
      </c>
      <c r="T77" s="933"/>
      <c r="U77" s="933"/>
      <c r="V77" s="933"/>
      <c r="W77" s="933"/>
      <c r="X77" s="933"/>
      <c r="Y77" s="933"/>
      <c r="Z77" s="933"/>
      <c r="AA77" s="933"/>
      <c r="AB77" s="933"/>
      <c r="AC77" s="933"/>
      <c r="AD77" s="933"/>
      <c r="AE77" s="933"/>
      <c r="AF77" s="933"/>
      <c r="AG77" s="934"/>
    </row>
    <row r="78" spans="1:46" ht="25.5" customHeight="1">
      <c r="A78" s="1">
        <f>'1-1（燃料製造）'!A77</f>
        <v>0</v>
      </c>
      <c r="B78" s="1">
        <f>'1-1（燃料製造）'!B77</f>
        <v>0</v>
      </c>
      <c r="C78" s="1">
        <f>'1-1（燃料製造）'!C77</f>
        <v>0</v>
      </c>
      <c r="D78" s="1">
        <f>'1-1（燃料製造）'!D77</f>
        <v>0</v>
      </c>
      <c r="E78" s="1">
        <f>'1-1（燃料製造）'!E77</f>
        <v>0</v>
      </c>
      <c r="F78" s="1">
        <f>'1-1（燃料製造）'!F77</f>
        <v>0</v>
      </c>
      <c r="G78" s="1">
        <f>'1-1（燃料製造）'!G77</f>
        <v>0</v>
      </c>
      <c r="H78" s="1">
        <f>'1-1（燃料製造）'!H77</f>
        <v>0</v>
      </c>
      <c r="I78" s="1">
        <f>'1-1（燃料製造）'!I77</f>
        <v>0</v>
      </c>
      <c r="J78" s="1">
        <f>'1-1（燃料製造）'!J77</f>
        <v>0</v>
      </c>
      <c r="K78" s="1">
        <f>'1-1（燃料製造）'!K77</f>
        <v>0</v>
      </c>
      <c r="L78" s="1">
        <f>'1-1（燃料製造）'!L77</f>
        <v>0</v>
      </c>
      <c r="M78" s="1">
        <f>'1-1（燃料製造）'!M77</f>
        <v>0</v>
      </c>
      <c r="N78" s="1">
        <f>'1-1（燃料製造）'!N77</f>
        <v>0</v>
      </c>
      <c r="O78" s="1">
        <f>'1-1（燃料製造）'!O77</f>
        <v>0</v>
      </c>
      <c r="P78" s="1">
        <f>'1-1（燃料製造）'!P77</f>
        <v>0</v>
      </c>
      <c r="Q78" s="1">
        <f>'1-1（燃料製造）'!Q77</f>
        <v>0</v>
      </c>
      <c r="R78" s="1">
        <f>'1-1（燃料製造）'!R77</f>
        <v>0</v>
      </c>
      <c r="S78" s="1">
        <f>'1-1（燃料製造）'!S77</f>
        <v>0</v>
      </c>
      <c r="T78" s="1">
        <f>'1-1（燃料製造）'!T77</f>
        <v>0</v>
      </c>
      <c r="U78" s="1">
        <f>'1-1（燃料製造）'!U77</f>
        <v>0</v>
      </c>
      <c r="V78" s="1">
        <f>'1-1（燃料製造）'!V77</f>
        <v>0</v>
      </c>
      <c r="W78" s="1">
        <f>'1-1（燃料製造）'!W77</f>
        <v>0</v>
      </c>
      <c r="X78" s="1">
        <f>'1-1（燃料製造）'!X77</f>
        <v>0</v>
      </c>
      <c r="Y78" s="1">
        <f>'1-1（燃料製造）'!Y77</f>
        <v>0</v>
      </c>
      <c r="Z78" s="1">
        <f>'1-1（燃料製造）'!Z77</f>
        <v>0</v>
      </c>
      <c r="AA78" s="1">
        <f>'1-1（燃料製造）'!AA77</f>
        <v>0</v>
      </c>
      <c r="AB78" s="1">
        <f>'1-1（燃料製造）'!AB77</f>
        <v>0</v>
      </c>
      <c r="AC78" s="1">
        <f>'1-1（燃料製造）'!AC77</f>
        <v>0</v>
      </c>
      <c r="AD78" s="1">
        <f>'1-1（燃料製造）'!AD77</f>
        <v>0</v>
      </c>
      <c r="AE78" s="1">
        <f>'1-1（燃料製造）'!AE77</f>
        <v>0</v>
      </c>
      <c r="AF78" s="1">
        <f>'1-1（燃料製造）'!AF77</f>
        <v>0</v>
      </c>
      <c r="AG78" s="1">
        <f>'1-1（燃料製造）'!AG77</f>
        <v>0</v>
      </c>
      <c r="AI78" s="369"/>
      <c r="AJ78" s="369"/>
      <c r="AK78" s="369"/>
    </row>
    <row r="79" spans="1:46" ht="25.5" customHeight="1" thickBot="1">
      <c r="A79" s="1" t="str">
        <f>'1-1（燃料製造）'!A78</f>
        <v>支　出</v>
      </c>
      <c r="J79" s="1"/>
      <c r="Y79" s="1">
        <f>'1-1（燃料製造）'!Y78</f>
        <v>0</v>
      </c>
      <c r="Z79" s="1">
        <f>'1-1（燃料製造）'!Z78</f>
        <v>0</v>
      </c>
      <c r="AA79" s="1">
        <f>'1-1（燃料製造）'!AA78</f>
        <v>0</v>
      </c>
      <c r="AG79" s="21" t="str">
        <f>'1-1（燃料製造）'!AG78</f>
        <v>（単位：円）</v>
      </c>
      <c r="AI79" s="369"/>
      <c r="AJ79" s="369"/>
      <c r="AK79" s="369"/>
    </row>
    <row r="80" spans="1:46" ht="25.5" customHeight="1">
      <c r="A80" s="935" t="str">
        <f>'1-1（燃料製造）'!A79</f>
        <v>区　分</v>
      </c>
      <c r="B80" s="820"/>
      <c r="C80" s="820"/>
      <c r="D80" s="820"/>
      <c r="E80" s="820"/>
      <c r="F80" s="851" t="str">
        <f>'1-1（燃料製造）'!F79</f>
        <v>細目</v>
      </c>
      <c r="G80" s="849"/>
      <c r="H80" s="849"/>
      <c r="I80" s="849"/>
      <c r="J80" s="850"/>
      <c r="K80" s="820" t="str">
        <f>'1-1（燃料製造）'!K79</f>
        <v>予算額</v>
      </c>
      <c r="L80" s="820"/>
      <c r="M80" s="820"/>
      <c r="N80" s="820"/>
      <c r="O80" s="820"/>
      <c r="P80" s="820"/>
      <c r="Q80" s="820"/>
      <c r="R80" s="820" t="str">
        <f>'1-1（燃料製造）'!R79</f>
        <v>うち補助対象経費</v>
      </c>
      <c r="S80" s="820"/>
      <c r="T80" s="820"/>
      <c r="U80" s="820"/>
      <c r="V80" s="820"/>
      <c r="W80" s="820"/>
      <c r="X80" s="820"/>
      <c r="Y80" s="820" t="str">
        <f>'1-1（燃料製造）'!Y79</f>
        <v>摘要（算出根拠等）</v>
      </c>
      <c r="Z80" s="820"/>
      <c r="AA80" s="820"/>
      <c r="AB80" s="820"/>
      <c r="AC80" s="820"/>
      <c r="AD80" s="820"/>
      <c r="AE80" s="820"/>
      <c r="AF80" s="820"/>
      <c r="AG80" s="821"/>
    </row>
    <row r="81" spans="1:35" ht="25.5" customHeight="1">
      <c r="A81" s="1486">
        <f>'1-1（燃料製造）'!A80</f>
        <v>0</v>
      </c>
      <c r="B81" s="1487"/>
      <c r="C81" s="1487"/>
      <c r="D81" s="1487"/>
      <c r="E81" s="1487"/>
      <c r="F81" s="1459">
        <f>'1-1（燃料製造）'!F80</f>
        <v>0</v>
      </c>
      <c r="G81" s="1457"/>
      <c r="H81" s="1457"/>
      <c r="I81" s="1457"/>
      <c r="J81" s="1458"/>
      <c r="K81" s="1488">
        <f>'1-1（燃料製造）'!K80</f>
        <v>0</v>
      </c>
      <c r="L81" s="1488"/>
      <c r="M81" s="1488"/>
      <c r="N81" s="1488"/>
      <c r="O81" s="1488"/>
      <c r="P81" s="1488"/>
      <c r="Q81" s="1488"/>
      <c r="R81" s="1488">
        <f>'1-1（燃料製造）'!R80</f>
        <v>0</v>
      </c>
      <c r="S81" s="1488"/>
      <c r="T81" s="1488"/>
      <c r="U81" s="1488"/>
      <c r="V81" s="1488"/>
      <c r="W81" s="1488"/>
      <c r="X81" s="1488"/>
      <c r="Y81" s="1444">
        <f>'1-1（燃料製造）'!Y80</f>
        <v>0</v>
      </c>
      <c r="Z81" s="1445"/>
      <c r="AA81" s="1445"/>
      <c r="AB81" s="1445"/>
      <c r="AC81" s="1445"/>
      <c r="AD81" s="1445"/>
      <c r="AE81" s="1445"/>
      <c r="AF81" s="1445"/>
      <c r="AG81" s="1446"/>
    </row>
    <row r="82" spans="1:35" ht="25.5" customHeight="1">
      <c r="A82" s="1486">
        <f>'1-1（燃料製造）'!A81</f>
        <v>0</v>
      </c>
      <c r="B82" s="1487"/>
      <c r="C82" s="1487"/>
      <c r="D82" s="1487"/>
      <c r="E82" s="1487"/>
      <c r="F82" s="1459">
        <f>'1-1（燃料製造）'!F81</f>
        <v>0</v>
      </c>
      <c r="G82" s="1457"/>
      <c r="H82" s="1457"/>
      <c r="I82" s="1457"/>
      <c r="J82" s="1458"/>
      <c r="K82" s="1488">
        <f>'1-1（燃料製造）'!K81</f>
        <v>0</v>
      </c>
      <c r="L82" s="1488"/>
      <c r="M82" s="1488"/>
      <c r="N82" s="1488"/>
      <c r="O82" s="1488"/>
      <c r="P82" s="1488"/>
      <c r="Q82" s="1488"/>
      <c r="R82" s="1488">
        <f>'1-1（燃料製造）'!R81</f>
        <v>0</v>
      </c>
      <c r="S82" s="1488"/>
      <c r="T82" s="1488"/>
      <c r="U82" s="1488"/>
      <c r="V82" s="1488"/>
      <c r="W82" s="1488"/>
      <c r="X82" s="1488"/>
      <c r="Y82" s="1489">
        <f>'1-1（燃料製造）'!Y81</f>
        <v>0</v>
      </c>
      <c r="Z82" s="1489"/>
      <c r="AA82" s="1489"/>
      <c r="AB82" s="1489"/>
      <c r="AC82" s="1489"/>
      <c r="AD82" s="1489"/>
      <c r="AE82" s="1489"/>
      <c r="AF82" s="1489"/>
      <c r="AG82" s="1490"/>
    </row>
    <row r="83" spans="1:35" ht="25.5" customHeight="1">
      <c r="A83" s="1486">
        <f>'1-1（燃料製造）'!A82</f>
        <v>0</v>
      </c>
      <c r="B83" s="1487"/>
      <c r="C83" s="1487"/>
      <c r="D83" s="1487"/>
      <c r="E83" s="1487"/>
      <c r="F83" s="1459">
        <f>'1-1（燃料製造）'!F82</f>
        <v>0</v>
      </c>
      <c r="G83" s="1457"/>
      <c r="H83" s="1457"/>
      <c r="I83" s="1457"/>
      <c r="J83" s="1458"/>
      <c r="K83" s="1488">
        <f>'1-1（燃料製造）'!K82</f>
        <v>0</v>
      </c>
      <c r="L83" s="1488"/>
      <c r="M83" s="1488"/>
      <c r="N83" s="1488"/>
      <c r="O83" s="1488"/>
      <c r="P83" s="1488"/>
      <c r="Q83" s="1488"/>
      <c r="R83" s="1488">
        <f>'1-1（燃料製造）'!R82</f>
        <v>0</v>
      </c>
      <c r="S83" s="1488"/>
      <c r="T83" s="1488"/>
      <c r="U83" s="1488"/>
      <c r="V83" s="1488"/>
      <c r="W83" s="1488"/>
      <c r="X83" s="1488"/>
      <c r="Y83" s="1489">
        <f>'1-1（燃料製造）'!Y82</f>
        <v>0</v>
      </c>
      <c r="Z83" s="1489"/>
      <c r="AA83" s="1489"/>
      <c r="AB83" s="1489"/>
      <c r="AC83" s="1489"/>
      <c r="AD83" s="1489"/>
      <c r="AE83" s="1489"/>
      <c r="AF83" s="1489"/>
      <c r="AG83" s="1490"/>
    </row>
    <row r="84" spans="1:35" ht="25.5" customHeight="1">
      <c r="A84" s="1486">
        <f>'1-1（燃料製造）'!A83</f>
        <v>0</v>
      </c>
      <c r="B84" s="1487"/>
      <c r="C84" s="1487"/>
      <c r="D84" s="1487"/>
      <c r="E84" s="1487"/>
      <c r="F84" s="1459">
        <f>'1-1（燃料製造）'!F83</f>
        <v>0</v>
      </c>
      <c r="G84" s="1457"/>
      <c r="H84" s="1457"/>
      <c r="I84" s="1457"/>
      <c r="J84" s="1458"/>
      <c r="K84" s="1488">
        <f>'1-1（燃料製造）'!K83</f>
        <v>0</v>
      </c>
      <c r="L84" s="1488"/>
      <c r="M84" s="1488"/>
      <c r="N84" s="1488"/>
      <c r="O84" s="1488"/>
      <c r="P84" s="1488"/>
      <c r="Q84" s="1488"/>
      <c r="R84" s="1488">
        <f>'1-1（燃料製造）'!R83</f>
        <v>0</v>
      </c>
      <c r="S84" s="1488"/>
      <c r="T84" s="1488"/>
      <c r="U84" s="1488"/>
      <c r="V84" s="1488"/>
      <c r="W84" s="1488"/>
      <c r="X84" s="1488"/>
      <c r="Y84" s="1489">
        <f>'1-1（燃料製造）'!Y83</f>
        <v>0</v>
      </c>
      <c r="Z84" s="1489"/>
      <c r="AA84" s="1489"/>
      <c r="AB84" s="1489"/>
      <c r="AC84" s="1489"/>
      <c r="AD84" s="1489"/>
      <c r="AE84" s="1489"/>
      <c r="AF84" s="1489"/>
      <c r="AG84" s="1490"/>
      <c r="AI84" s="1">
        <f>SUM(L80:S84)</f>
        <v>0</v>
      </c>
    </row>
    <row r="85" spans="1:35" ht="25.5" customHeight="1" thickBot="1">
      <c r="A85" s="781" t="str">
        <f>'1-1（燃料製造）'!A84</f>
        <v>計</v>
      </c>
      <c r="B85" s="782"/>
      <c r="C85" s="782"/>
      <c r="D85" s="782"/>
      <c r="E85" s="782"/>
      <c r="F85" s="782"/>
      <c r="G85" s="782"/>
      <c r="H85" s="782"/>
      <c r="I85" s="782"/>
      <c r="J85" s="783"/>
      <c r="K85" s="1491">
        <f>'1-1（燃料製造）'!K84</f>
        <v>0</v>
      </c>
      <c r="L85" s="1491"/>
      <c r="M85" s="1491"/>
      <c r="N85" s="1491"/>
      <c r="O85" s="1491"/>
      <c r="P85" s="1491"/>
      <c r="Q85" s="1491"/>
      <c r="R85" s="1491">
        <f>'1-1（燃料製造）'!R84</f>
        <v>0</v>
      </c>
      <c r="S85" s="1491"/>
      <c r="T85" s="1491"/>
      <c r="U85" s="1491"/>
      <c r="V85" s="1491"/>
      <c r="W85" s="1491"/>
      <c r="X85" s="1491"/>
      <c r="Y85" s="785">
        <f>'1-1（燃料製造）'!Y84</f>
        <v>0</v>
      </c>
      <c r="Z85" s="785"/>
      <c r="AA85" s="785"/>
      <c r="AB85" s="785"/>
      <c r="AC85" s="785"/>
      <c r="AD85" s="785"/>
      <c r="AE85" s="785"/>
      <c r="AF85" s="785"/>
      <c r="AG85" s="786"/>
    </row>
    <row r="86" spans="1:35" ht="25.5" customHeight="1">
      <c r="A86" s="956" t="str">
        <f>'1-1（燃料製造）'!A85</f>
        <v>（９）設備の保守計画</v>
      </c>
      <c r="B86" s="957"/>
      <c r="C86" s="957"/>
      <c r="D86" s="957"/>
      <c r="E86" s="957"/>
      <c r="F86" s="957"/>
      <c r="G86" s="957"/>
      <c r="H86" s="957"/>
      <c r="I86" s="957"/>
      <c r="J86" s="957"/>
      <c r="K86" s="957"/>
      <c r="L86" s="957"/>
      <c r="M86" s="957"/>
      <c r="N86" s="957"/>
      <c r="O86" s="957"/>
      <c r="P86" s="957"/>
      <c r="Q86" s="957"/>
      <c r="R86" s="957"/>
      <c r="S86" s="957"/>
      <c r="T86" s="957"/>
      <c r="U86" s="957"/>
      <c r="V86" s="957"/>
      <c r="W86" s="331">
        <f>'1-1（燃料製造）'!W85</f>
        <v>0</v>
      </c>
      <c r="X86" s="331">
        <f>'1-1（燃料製造）'!X85</f>
        <v>0</v>
      </c>
      <c r="Y86" s="331">
        <f>'1-1（燃料製造）'!Y85</f>
        <v>0</v>
      </c>
      <c r="Z86" s="331">
        <f>'1-1（燃料製造）'!Z85</f>
        <v>0</v>
      </c>
      <c r="AA86" s="331">
        <f>'1-1（燃料製造）'!AA85</f>
        <v>0</v>
      </c>
      <c r="AB86" s="331">
        <f>'1-1（燃料製造）'!AB85</f>
        <v>0</v>
      </c>
      <c r="AC86" s="331">
        <f>'1-1（燃料製造）'!AC85</f>
        <v>0</v>
      </c>
      <c r="AD86" s="331">
        <f>'1-1（燃料製造）'!AD85</f>
        <v>0</v>
      </c>
      <c r="AE86" s="331">
        <f>'1-1（燃料製造）'!AE85</f>
        <v>0</v>
      </c>
      <c r="AF86" s="331">
        <f>'1-1（燃料製造）'!AF85</f>
        <v>0</v>
      </c>
      <c r="AG86" s="371">
        <f>'1-1（燃料製造）'!AG85</f>
        <v>0</v>
      </c>
    </row>
    <row r="87" spans="1:35" ht="25.5" customHeight="1">
      <c r="A87" s="1389">
        <f>'1-1（燃料製造）'!A86</f>
        <v>0</v>
      </c>
      <c r="B87" s="1390"/>
      <c r="C87" s="1390"/>
      <c r="D87" s="1390"/>
      <c r="E87" s="1390"/>
      <c r="F87" s="1390"/>
      <c r="G87" s="1390"/>
      <c r="H87" s="1390"/>
      <c r="I87" s="1390"/>
      <c r="J87" s="1390"/>
      <c r="K87" s="1390"/>
      <c r="L87" s="1390"/>
      <c r="M87" s="1390"/>
      <c r="N87" s="1390"/>
      <c r="O87" s="1390"/>
      <c r="P87" s="1390"/>
      <c r="Q87" s="1390"/>
      <c r="R87" s="1390"/>
      <c r="S87" s="1390"/>
      <c r="T87" s="1390"/>
      <c r="U87" s="1390"/>
      <c r="V87" s="1390"/>
      <c r="W87" s="1390"/>
      <c r="X87" s="1390"/>
      <c r="Y87" s="1390"/>
      <c r="Z87" s="1390"/>
      <c r="AA87" s="1390"/>
      <c r="AB87" s="1390"/>
      <c r="AC87" s="1390"/>
      <c r="AD87" s="1390"/>
      <c r="AE87" s="1390"/>
      <c r="AF87" s="1390"/>
      <c r="AG87" s="1391"/>
    </row>
    <row r="88" spans="1:35" ht="25.5" customHeight="1">
      <c r="A88" s="1389"/>
      <c r="B88" s="1390"/>
      <c r="C88" s="1390"/>
      <c r="D88" s="1390"/>
      <c r="E88" s="1390"/>
      <c r="F88" s="1390"/>
      <c r="G88" s="1390"/>
      <c r="H88" s="1390"/>
      <c r="I88" s="1390"/>
      <c r="J88" s="1390"/>
      <c r="K88" s="1390"/>
      <c r="L88" s="1390"/>
      <c r="M88" s="1390"/>
      <c r="N88" s="1390"/>
      <c r="O88" s="1390"/>
      <c r="P88" s="1390"/>
      <c r="Q88" s="1390"/>
      <c r="R88" s="1390"/>
      <c r="S88" s="1390"/>
      <c r="T88" s="1390"/>
      <c r="U88" s="1390"/>
      <c r="V88" s="1390"/>
      <c r="W88" s="1390"/>
      <c r="X88" s="1390"/>
      <c r="Y88" s="1390"/>
      <c r="Z88" s="1390"/>
      <c r="AA88" s="1390"/>
      <c r="AB88" s="1390"/>
      <c r="AC88" s="1390"/>
      <c r="AD88" s="1390"/>
      <c r="AE88" s="1390"/>
      <c r="AF88" s="1390"/>
      <c r="AG88" s="1391"/>
    </row>
    <row r="89" spans="1:35" ht="25.5" customHeight="1" thickBot="1">
      <c r="A89" s="1392"/>
      <c r="B89" s="1393"/>
      <c r="C89" s="1393"/>
      <c r="D89" s="1393"/>
      <c r="E89" s="1393"/>
      <c r="F89" s="1393"/>
      <c r="G89" s="1393"/>
      <c r="H89" s="1393"/>
      <c r="I89" s="1393"/>
      <c r="J89" s="1393"/>
      <c r="K89" s="1393"/>
      <c r="L89" s="1393"/>
      <c r="M89" s="1393"/>
      <c r="N89" s="1393"/>
      <c r="O89" s="1393"/>
      <c r="P89" s="1393"/>
      <c r="Q89" s="1393"/>
      <c r="R89" s="1393"/>
      <c r="S89" s="1393"/>
      <c r="T89" s="1393"/>
      <c r="U89" s="1393"/>
      <c r="V89" s="1393"/>
      <c r="W89" s="1393"/>
      <c r="X89" s="1393"/>
      <c r="Y89" s="1393"/>
      <c r="Z89" s="1393"/>
      <c r="AA89" s="1393"/>
      <c r="AB89" s="1393"/>
      <c r="AC89" s="1393"/>
      <c r="AD89" s="1393"/>
      <c r="AE89" s="1393"/>
      <c r="AF89" s="1393"/>
      <c r="AG89" s="1394"/>
    </row>
    <row r="90" spans="1:35" ht="25.5" customHeight="1">
      <c r="A90" s="956" t="str">
        <f>'1-1（燃料製造）'!A88</f>
        <v>（１０）許認可、権利関係等事業実施の前提となる事項および実施上問題となる事項</v>
      </c>
      <c r="B90" s="957"/>
      <c r="C90" s="957"/>
      <c r="D90" s="957"/>
      <c r="E90" s="957"/>
      <c r="F90" s="957"/>
      <c r="G90" s="957"/>
      <c r="H90" s="957"/>
      <c r="I90" s="957"/>
      <c r="J90" s="957"/>
      <c r="K90" s="957"/>
      <c r="L90" s="957"/>
      <c r="M90" s="957"/>
      <c r="N90" s="957"/>
      <c r="O90" s="957"/>
      <c r="P90" s="957"/>
      <c r="Q90" s="957"/>
      <c r="R90" s="957"/>
      <c r="S90" s="957"/>
      <c r="T90" s="957"/>
      <c r="U90" s="957"/>
      <c r="V90" s="957"/>
      <c r="W90" s="957"/>
      <c r="X90" s="957"/>
      <c r="Y90" s="957"/>
      <c r="Z90" s="957"/>
      <c r="AA90" s="957"/>
      <c r="AB90" s="957"/>
      <c r="AC90" s="957"/>
      <c r="AD90" s="957"/>
      <c r="AE90" s="957"/>
      <c r="AF90" s="957"/>
      <c r="AG90" s="371">
        <f>'1-1（燃料製造）'!AG88</f>
        <v>0</v>
      </c>
    </row>
    <row r="91" spans="1:35" ht="25.5" customHeight="1">
      <c r="A91" s="380">
        <f>'1-1（燃料製造）'!A89</f>
        <v>0</v>
      </c>
      <c r="B91" s="1020" t="str">
        <f>'1-1（燃料製造）'!B89</f>
        <v>（事業の実施にあたって必要な許認可（届出）、権利使用（または取得等）などの事項について、その内容、状況や見通しを記載すること）</v>
      </c>
      <c r="C91" s="1020"/>
      <c r="D91" s="1020"/>
      <c r="E91" s="1020"/>
      <c r="F91" s="1020"/>
      <c r="G91" s="1020"/>
      <c r="H91" s="1020"/>
      <c r="I91" s="1020"/>
      <c r="J91" s="1020"/>
      <c r="K91" s="1020"/>
      <c r="L91" s="1020"/>
      <c r="M91" s="1020"/>
      <c r="N91" s="1020"/>
      <c r="O91" s="1020"/>
      <c r="P91" s="1020"/>
      <c r="Q91" s="1020"/>
      <c r="R91" s="1020"/>
      <c r="S91" s="1020"/>
      <c r="T91" s="1020"/>
      <c r="U91" s="1020"/>
      <c r="V91" s="1020"/>
      <c r="W91" s="1020"/>
      <c r="X91" s="1020"/>
      <c r="Y91" s="1020"/>
      <c r="Z91" s="1020"/>
      <c r="AA91" s="1020"/>
      <c r="AB91" s="1020"/>
      <c r="AC91" s="1020"/>
      <c r="AD91" s="1020"/>
      <c r="AE91" s="1020"/>
      <c r="AF91" s="1020"/>
      <c r="AG91" s="326">
        <f>'1-1（燃料製造）'!AG89</f>
        <v>0</v>
      </c>
    </row>
    <row r="92" spans="1:35" ht="25.5" customHeight="1">
      <c r="A92" s="1389">
        <f>'1-1（燃料製造）'!A90</f>
        <v>0</v>
      </c>
      <c r="B92" s="1390"/>
      <c r="C92" s="1390"/>
      <c r="D92" s="1390"/>
      <c r="E92" s="1390"/>
      <c r="F92" s="1390"/>
      <c r="G92" s="1390"/>
      <c r="H92" s="1390"/>
      <c r="I92" s="1390"/>
      <c r="J92" s="1390"/>
      <c r="K92" s="1390"/>
      <c r="L92" s="1390"/>
      <c r="M92" s="1390"/>
      <c r="N92" s="1390"/>
      <c r="O92" s="1390"/>
      <c r="P92" s="1390"/>
      <c r="Q92" s="1390"/>
      <c r="R92" s="1390"/>
      <c r="S92" s="1390"/>
      <c r="T92" s="1390"/>
      <c r="U92" s="1390"/>
      <c r="V92" s="1390"/>
      <c r="W92" s="1390"/>
      <c r="X92" s="1390"/>
      <c r="Y92" s="1390"/>
      <c r="Z92" s="1390"/>
      <c r="AA92" s="1390"/>
      <c r="AB92" s="1390"/>
      <c r="AC92" s="1390"/>
      <c r="AD92" s="1390"/>
      <c r="AE92" s="1390"/>
      <c r="AF92" s="1390"/>
      <c r="AG92" s="1391"/>
    </row>
    <row r="93" spans="1:35" ht="25.5" customHeight="1" thickBot="1">
      <c r="A93" s="1392"/>
      <c r="B93" s="1393"/>
      <c r="C93" s="1393"/>
      <c r="D93" s="1393"/>
      <c r="E93" s="1393"/>
      <c r="F93" s="1393"/>
      <c r="G93" s="1393"/>
      <c r="H93" s="1393"/>
      <c r="I93" s="1393"/>
      <c r="J93" s="1393"/>
      <c r="K93" s="1393"/>
      <c r="L93" s="1393"/>
      <c r="M93" s="1393"/>
      <c r="N93" s="1393"/>
      <c r="O93" s="1393"/>
      <c r="P93" s="1393"/>
      <c r="Q93" s="1393"/>
      <c r="R93" s="1393"/>
      <c r="S93" s="1393"/>
      <c r="T93" s="1393"/>
      <c r="U93" s="1393"/>
      <c r="V93" s="1393"/>
      <c r="W93" s="1393"/>
      <c r="X93" s="1393"/>
      <c r="Y93" s="1393"/>
      <c r="Z93" s="1393"/>
      <c r="AA93" s="1393"/>
      <c r="AB93" s="1393"/>
      <c r="AC93" s="1393"/>
      <c r="AD93" s="1393"/>
      <c r="AE93" s="1393"/>
      <c r="AF93" s="1393"/>
      <c r="AG93" s="1394"/>
    </row>
    <row r="94" spans="1:35" ht="25.5" customHeight="1">
      <c r="A94" s="956" t="str">
        <f>'1-1（燃料製造）'!A92</f>
        <v>（１１）バイオマスの調達方法および見通し</v>
      </c>
      <c r="B94" s="957"/>
      <c r="C94" s="957"/>
      <c r="D94" s="957"/>
      <c r="E94" s="957"/>
      <c r="F94" s="957"/>
      <c r="G94" s="957"/>
      <c r="H94" s="957"/>
      <c r="I94" s="957"/>
      <c r="J94" s="957"/>
      <c r="K94" s="957"/>
      <c r="L94" s="957"/>
      <c r="M94" s="957"/>
      <c r="N94" s="957"/>
      <c r="O94" s="957"/>
      <c r="P94" s="957"/>
      <c r="Q94" s="957"/>
      <c r="R94" s="957"/>
      <c r="S94" s="957"/>
      <c r="T94" s="957"/>
      <c r="U94" s="957"/>
      <c r="V94" s="957"/>
      <c r="W94" s="957"/>
      <c r="X94" s="957"/>
      <c r="Y94" s="957"/>
      <c r="Z94" s="957"/>
      <c r="AA94" s="331">
        <f>'1-1（燃料製造）'!AA92</f>
        <v>0</v>
      </c>
      <c r="AB94" s="331">
        <f>'1-1（燃料製造）'!AB92</f>
        <v>0</v>
      </c>
      <c r="AC94" s="331">
        <f>'1-1（燃料製造）'!AC92</f>
        <v>0</v>
      </c>
      <c r="AD94" s="331">
        <f>'1-1（燃料製造）'!AD92</f>
        <v>0</v>
      </c>
      <c r="AE94" s="331">
        <f>'1-1（燃料製造）'!AE92</f>
        <v>0</v>
      </c>
      <c r="AF94" s="331">
        <f>'1-1（燃料製造）'!AF92</f>
        <v>0</v>
      </c>
      <c r="AG94" s="371">
        <f>'1-1（燃料製造）'!AG92</f>
        <v>0</v>
      </c>
    </row>
    <row r="95" spans="1:35" ht="25.5" customHeight="1">
      <c r="A95" s="1389">
        <f>'1-1（燃料製造）'!A93</f>
        <v>0</v>
      </c>
      <c r="B95" s="1390"/>
      <c r="C95" s="1390"/>
      <c r="D95" s="1390"/>
      <c r="E95" s="1390"/>
      <c r="F95" s="1390"/>
      <c r="G95" s="1390"/>
      <c r="H95" s="1390"/>
      <c r="I95" s="1390"/>
      <c r="J95" s="1390"/>
      <c r="K95" s="1390"/>
      <c r="L95" s="1390"/>
      <c r="M95" s="1390"/>
      <c r="N95" s="1390"/>
      <c r="O95" s="1390"/>
      <c r="P95" s="1390"/>
      <c r="Q95" s="1390"/>
      <c r="R95" s="1390"/>
      <c r="S95" s="1390"/>
      <c r="T95" s="1390"/>
      <c r="U95" s="1390"/>
      <c r="V95" s="1390"/>
      <c r="W95" s="1390"/>
      <c r="X95" s="1390"/>
      <c r="Y95" s="1390"/>
      <c r="Z95" s="1390"/>
      <c r="AA95" s="1390"/>
      <c r="AB95" s="1390"/>
      <c r="AC95" s="1390"/>
      <c r="AD95" s="1390"/>
      <c r="AE95" s="1390"/>
      <c r="AF95" s="1390"/>
      <c r="AG95" s="1391"/>
    </row>
    <row r="96" spans="1:35" ht="25.5" customHeight="1" thickBot="1">
      <c r="A96" s="1392"/>
      <c r="B96" s="1393"/>
      <c r="C96" s="1393"/>
      <c r="D96" s="1393"/>
      <c r="E96" s="1393"/>
      <c r="F96" s="1393"/>
      <c r="G96" s="1393"/>
      <c r="H96" s="1393"/>
      <c r="I96" s="1393"/>
      <c r="J96" s="1393"/>
      <c r="K96" s="1393"/>
      <c r="L96" s="1393"/>
      <c r="M96" s="1393"/>
      <c r="N96" s="1393"/>
      <c r="O96" s="1393"/>
      <c r="P96" s="1393"/>
      <c r="Q96" s="1393"/>
      <c r="R96" s="1393"/>
      <c r="S96" s="1393"/>
      <c r="T96" s="1393"/>
      <c r="U96" s="1393"/>
      <c r="V96" s="1393"/>
      <c r="W96" s="1393"/>
      <c r="X96" s="1393"/>
      <c r="Y96" s="1393"/>
      <c r="Z96" s="1393"/>
      <c r="AA96" s="1393"/>
      <c r="AB96" s="1393"/>
      <c r="AC96" s="1393"/>
      <c r="AD96" s="1393"/>
      <c r="AE96" s="1393"/>
      <c r="AF96" s="1393"/>
      <c r="AG96" s="1394"/>
    </row>
    <row r="97" spans="1:35" ht="25.5" customHeight="1">
      <c r="A97" s="956" t="str">
        <f>'1-1（燃料製造）'!A95</f>
        <v>（１２）その他事業実施上問題となる事項</v>
      </c>
      <c r="B97" s="957"/>
      <c r="C97" s="957"/>
      <c r="D97" s="957"/>
      <c r="E97" s="957"/>
      <c r="F97" s="957"/>
      <c r="G97" s="957"/>
      <c r="H97" s="957"/>
      <c r="I97" s="957"/>
      <c r="J97" s="957"/>
      <c r="K97" s="957"/>
      <c r="L97" s="957"/>
      <c r="M97" s="957"/>
      <c r="N97" s="957"/>
      <c r="O97" s="957"/>
      <c r="P97" s="957"/>
      <c r="Q97" s="957"/>
      <c r="R97" s="957"/>
      <c r="S97" s="957"/>
      <c r="T97" s="957"/>
      <c r="U97" s="957"/>
      <c r="V97" s="957"/>
      <c r="W97" s="957"/>
      <c r="X97" s="957"/>
      <c r="Y97" s="957"/>
      <c r="Z97" s="957"/>
      <c r="AA97" s="379">
        <f>'1-1（燃料製造）'!AA95</f>
        <v>0</v>
      </c>
      <c r="AB97" s="379">
        <f>'1-1（燃料製造）'!AB95</f>
        <v>0</v>
      </c>
      <c r="AC97" s="379">
        <f>'1-1（燃料製造）'!AC95</f>
        <v>0</v>
      </c>
      <c r="AD97" s="379">
        <f>'1-1（燃料製造）'!AD95</f>
        <v>0</v>
      </c>
      <c r="AE97" s="379">
        <f>'1-1（燃料製造）'!AE95</f>
        <v>0</v>
      </c>
      <c r="AF97" s="379">
        <f>'1-1（燃料製造）'!AF95</f>
        <v>0</v>
      </c>
      <c r="AG97" s="378">
        <f>'1-1（燃料製造）'!AG95</f>
        <v>0</v>
      </c>
    </row>
    <row r="98" spans="1:35" ht="25.5" customHeight="1">
      <c r="A98" s="377">
        <f>'1-1（燃料製造）'!A96</f>
        <v>0</v>
      </c>
      <c r="B98" s="1020" t="str">
        <f>'1-1（燃料製造）'!B96</f>
        <v>（その他地元住民への説明や事業実施上問題となる事項があれば、その内容と進捗状況や計画、解決の見通し等を記載すること）</v>
      </c>
      <c r="C98" s="1020"/>
      <c r="D98" s="1020"/>
      <c r="E98" s="1020"/>
      <c r="F98" s="1020"/>
      <c r="G98" s="1020"/>
      <c r="H98" s="1020"/>
      <c r="I98" s="1020"/>
      <c r="J98" s="1020"/>
      <c r="K98" s="1020"/>
      <c r="L98" s="1020"/>
      <c r="M98" s="1020"/>
      <c r="N98" s="1020"/>
      <c r="O98" s="1020"/>
      <c r="P98" s="1020"/>
      <c r="Q98" s="1020"/>
      <c r="R98" s="1020"/>
      <c r="S98" s="1020"/>
      <c r="T98" s="1020"/>
      <c r="U98" s="1020"/>
      <c r="V98" s="1020"/>
      <c r="W98" s="1020"/>
      <c r="X98" s="1020"/>
      <c r="Y98" s="1020"/>
      <c r="Z98" s="1020"/>
      <c r="AA98" s="1020"/>
      <c r="AB98" s="1020"/>
      <c r="AC98" s="1020"/>
      <c r="AD98" s="1020"/>
      <c r="AE98" s="1020"/>
      <c r="AF98" s="1020"/>
      <c r="AG98" s="376">
        <f>'1-1（燃料製造）'!AG96</f>
        <v>0</v>
      </c>
    </row>
    <row r="99" spans="1:35" ht="25.5" customHeight="1">
      <c r="A99" s="1389">
        <f>'1-1（燃料製造）'!A97</f>
        <v>0</v>
      </c>
      <c r="B99" s="1390"/>
      <c r="C99" s="1390"/>
      <c r="D99" s="1390"/>
      <c r="E99" s="1390"/>
      <c r="F99" s="1390"/>
      <c r="G99" s="1390"/>
      <c r="H99" s="1390"/>
      <c r="I99" s="1390"/>
      <c r="J99" s="1390"/>
      <c r="K99" s="1390"/>
      <c r="L99" s="1390"/>
      <c r="M99" s="1390"/>
      <c r="N99" s="1390"/>
      <c r="O99" s="1390"/>
      <c r="P99" s="1390"/>
      <c r="Q99" s="1390"/>
      <c r="R99" s="1390"/>
      <c r="S99" s="1390"/>
      <c r="T99" s="1390"/>
      <c r="U99" s="1390"/>
      <c r="V99" s="1390"/>
      <c r="W99" s="1390"/>
      <c r="X99" s="1390"/>
      <c r="Y99" s="1390"/>
      <c r="Z99" s="1390"/>
      <c r="AA99" s="1390"/>
      <c r="AB99" s="1390"/>
      <c r="AC99" s="1390"/>
      <c r="AD99" s="1390"/>
      <c r="AE99" s="1390"/>
      <c r="AF99" s="1390"/>
      <c r="AG99" s="1391"/>
    </row>
    <row r="100" spans="1:35" ht="25.5" customHeight="1">
      <c r="A100" s="1389"/>
      <c r="B100" s="1390"/>
      <c r="C100" s="1390"/>
      <c r="D100" s="1390"/>
      <c r="E100" s="1390"/>
      <c r="F100" s="1390"/>
      <c r="G100" s="1390"/>
      <c r="H100" s="1390"/>
      <c r="I100" s="1390"/>
      <c r="J100" s="1390"/>
      <c r="K100" s="1390"/>
      <c r="L100" s="1390"/>
      <c r="M100" s="1390"/>
      <c r="N100" s="1390"/>
      <c r="O100" s="1390"/>
      <c r="P100" s="1390"/>
      <c r="Q100" s="1390"/>
      <c r="R100" s="1390"/>
      <c r="S100" s="1390"/>
      <c r="T100" s="1390"/>
      <c r="U100" s="1390"/>
      <c r="V100" s="1390"/>
      <c r="W100" s="1390"/>
      <c r="X100" s="1390"/>
      <c r="Y100" s="1390"/>
      <c r="Z100" s="1390"/>
      <c r="AA100" s="1390"/>
      <c r="AB100" s="1390"/>
      <c r="AC100" s="1390"/>
      <c r="AD100" s="1390"/>
      <c r="AE100" s="1390"/>
      <c r="AF100" s="1390"/>
      <c r="AG100" s="1391"/>
    </row>
    <row r="101" spans="1:35" ht="25.5" customHeight="1" thickBot="1">
      <c r="A101" s="1392"/>
      <c r="B101" s="1393"/>
      <c r="C101" s="1393"/>
      <c r="D101" s="1393"/>
      <c r="E101" s="1393"/>
      <c r="F101" s="1393"/>
      <c r="G101" s="1393"/>
      <c r="H101" s="1393"/>
      <c r="I101" s="1393"/>
      <c r="J101" s="1393"/>
      <c r="K101" s="1393"/>
      <c r="L101" s="1393"/>
      <c r="M101" s="1393"/>
      <c r="N101" s="1393"/>
      <c r="O101" s="1393"/>
      <c r="P101" s="1393"/>
      <c r="Q101" s="1393"/>
      <c r="R101" s="1393"/>
      <c r="S101" s="1393"/>
      <c r="T101" s="1393"/>
      <c r="U101" s="1393"/>
      <c r="V101" s="1393"/>
      <c r="W101" s="1393"/>
      <c r="X101" s="1393"/>
      <c r="Y101" s="1393"/>
      <c r="Z101" s="1393"/>
      <c r="AA101" s="1393"/>
      <c r="AB101" s="1393"/>
      <c r="AC101" s="1393"/>
      <c r="AD101" s="1393"/>
      <c r="AE101" s="1393"/>
      <c r="AF101" s="1393"/>
      <c r="AG101" s="1394"/>
    </row>
    <row r="102" spans="1:35" ht="25.5" customHeight="1">
      <c r="A102" s="1000" t="str">
        <f>'1-1（燃料製造）'!A100</f>
        <v>【「指定避難所」枠で申請の場合のみ記載】</v>
      </c>
      <c r="B102" s="1001"/>
      <c r="C102" s="1001"/>
      <c r="D102" s="1001"/>
      <c r="E102" s="1001"/>
      <c r="F102" s="1001"/>
      <c r="G102" s="1001"/>
      <c r="H102" s="1001"/>
      <c r="I102" s="1001"/>
      <c r="J102" s="1001"/>
      <c r="K102" s="1001"/>
      <c r="L102" s="1001"/>
      <c r="M102" s="1001"/>
      <c r="N102" s="1001"/>
      <c r="O102" s="1001"/>
      <c r="P102" s="1001"/>
      <c r="Q102" s="1001"/>
      <c r="R102" s="1001"/>
      <c r="S102" s="1001"/>
      <c r="T102" s="1001"/>
      <c r="U102" s="1001"/>
      <c r="V102" s="1001"/>
      <c r="W102" s="1001"/>
      <c r="X102" s="1001"/>
      <c r="Y102" s="1001"/>
      <c r="Z102" s="1001"/>
      <c r="AA102" s="1001"/>
      <c r="AB102" s="1001"/>
      <c r="AC102" s="1001"/>
      <c r="AD102" s="1001"/>
      <c r="AE102" s="1001"/>
      <c r="AF102" s="1001"/>
      <c r="AG102" s="1013"/>
    </row>
    <row r="103" spans="1:35" ht="25.5" customHeight="1">
      <c r="A103" s="375" t="str">
        <f>'1-1（燃料製造）'!A101</f>
        <v>（１３）災害時における地域の避難所の指定状況</v>
      </c>
      <c r="B103" s="374"/>
      <c r="C103" s="374"/>
      <c r="D103" s="374"/>
      <c r="E103" s="374"/>
      <c r="F103" s="374"/>
      <c r="G103" s="374"/>
      <c r="H103" s="374"/>
      <c r="I103" s="374"/>
      <c r="J103" s="374"/>
      <c r="K103" s="374"/>
      <c r="L103" s="374"/>
      <c r="M103" s="374"/>
      <c r="N103" s="374"/>
      <c r="O103" s="374"/>
      <c r="P103" s="374"/>
      <c r="Q103" s="374"/>
      <c r="R103" s="374"/>
      <c r="S103" s="374"/>
      <c r="T103" s="374"/>
      <c r="U103" s="374"/>
      <c r="V103" s="374"/>
      <c r="W103" s="374"/>
      <c r="X103" s="374"/>
      <c r="Y103" s="374"/>
      <c r="Z103" s="374"/>
      <c r="AA103" s="374"/>
      <c r="AB103" s="374"/>
      <c r="AC103" s="374"/>
      <c r="AD103" s="374"/>
      <c r="AE103" s="374"/>
      <c r="AF103" s="374"/>
      <c r="AG103" s="373">
        <f>'1-1（燃料製造）'!AG101</f>
        <v>0</v>
      </c>
    </row>
    <row r="104" spans="1:35" ht="25.5" customHeight="1">
      <c r="A104" s="1492" t="str">
        <f>'1-1（燃料製造）'!A102</f>
        <v>□</v>
      </c>
      <c r="B104" s="1492"/>
      <c r="C104" s="482" t="str">
        <f>'1-1（燃料製造）'!C102</f>
        <v>指定済</v>
      </c>
      <c r="D104" s="485"/>
      <c r="E104" s="482"/>
      <c r="F104" s="1492" t="str">
        <f>'1-1（燃料製造）'!F102</f>
        <v>□</v>
      </c>
      <c r="G104" s="1492"/>
      <c r="H104" s="482" t="str">
        <f>'1-1（燃料製造）'!H102</f>
        <v>指定予定（補助金の実績報告時までに指定が必要です）</v>
      </c>
      <c r="I104" s="485"/>
      <c r="J104" s="482"/>
      <c r="K104" s="482"/>
      <c r="L104" s="482"/>
      <c r="M104" s="482"/>
      <c r="N104" s="482"/>
      <c r="O104" s="482"/>
      <c r="P104" s="486"/>
      <c r="Q104" s="486"/>
      <c r="R104" s="486"/>
      <c r="S104" s="486"/>
      <c r="T104" s="486"/>
      <c r="U104" s="486"/>
      <c r="V104" s="486"/>
      <c r="W104" s="486"/>
      <c r="X104" s="487"/>
      <c r="Y104" s="482"/>
      <c r="Z104" s="487"/>
      <c r="AA104" s="487"/>
      <c r="AB104" s="488"/>
      <c r="AC104" s="488"/>
      <c r="AD104" s="488"/>
      <c r="AE104" s="488"/>
      <c r="AF104" s="488"/>
      <c r="AG104" s="488"/>
    </row>
    <row r="105" spans="1:35" ht="25.5" customHeight="1" thickBot="1">
      <c r="A105" s="248">
        <f>'1-1（燃料製造）'!A103</f>
        <v>0</v>
      </c>
      <c r="B105" s="1008" t="str">
        <f>'1-1（燃料製造）'!B103</f>
        <v>施設の耐震性</v>
      </c>
      <c r="C105" s="1008"/>
      <c r="D105" s="1008"/>
      <c r="E105" s="1008"/>
      <c r="F105" s="1008"/>
      <c r="G105" s="1008"/>
      <c r="H105" s="372">
        <f>'1-1（燃料製造）'!H103</f>
        <v>0</v>
      </c>
      <c r="I105" s="1422">
        <f>'1-1（燃料製造）'!I103</f>
        <v>0</v>
      </c>
      <c r="J105" s="1423"/>
      <c r="K105" s="1423"/>
      <c r="L105" s="1423"/>
      <c r="M105" s="1423"/>
      <c r="N105" s="1423"/>
      <c r="O105" s="1423"/>
      <c r="P105" s="1423"/>
      <c r="Q105" s="1423"/>
      <c r="R105" s="1423"/>
      <c r="S105" s="1423"/>
      <c r="T105" s="1423"/>
      <c r="U105" s="1423"/>
      <c r="V105" s="1423"/>
      <c r="W105" s="1423"/>
      <c r="X105" s="1423"/>
      <c r="Y105" s="1423"/>
      <c r="Z105" s="1423"/>
      <c r="AA105" s="1423"/>
      <c r="AB105" s="1423"/>
      <c r="AC105" s="1423"/>
      <c r="AD105" s="1423"/>
      <c r="AE105" s="1423"/>
      <c r="AF105" s="1423"/>
      <c r="AG105" s="1424"/>
      <c r="AI105" s="369" t="s">
        <v>354</v>
      </c>
    </row>
    <row r="106" spans="1:35" ht="25.5" customHeight="1">
      <c r="A106" s="238" t="str">
        <f>'1-1（燃料製造）'!A104</f>
        <v>（１４）補助金の振込先</v>
      </c>
      <c r="B106" s="331"/>
      <c r="C106" s="331"/>
      <c r="D106" s="331"/>
      <c r="E106" s="331"/>
      <c r="F106" s="331"/>
      <c r="G106" s="331"/>
      <c r="H106" s="331"/>
      <c r="I106" s="331"/>
      <c r="J106" s="331"/>
      <c r="K106" s="331"/>
      <c r="L106" s="331"/>
      <c r="M106" s="331"/>
      <c r="N106" s="331"/>
      <c r="O106" s="331"/>
      <c r="P106" s="331"/>
      <c r="Q106" s="331"/>
      <c r="R106" s="331"/>
      <c r="S106" s="331"/>
      <c r="T106" s="331"/>
      <c r="U106" s="331">
        <f>'1-1（燃料製造）'!U104</f>
        <v>0</v>
      </c>
      <c r="V106" s="331">
        <f>'1-1（燃料製造）'!V104</f>
        <v>0</v>
      </c>
      <c r="W106" s="331">
        <f>'1-1（燃料製造）'!W104</f>
        <v>0</v>
      </c>
      <c r="X106" s="331">
        <f>'1-1（燃料製造）'!X104</f>
        <v>0</v>
      </c>
      <c r="Y106" s="331">
        <f>'1-1（燃料製造）'!Y104</f>
        <v>0</v>
      </c>
      <c r="Z106" s="331">
        <f>'1-1（燃料製造）'!Z104</f>
        <v>0</v>
      </c>
      <c r="AA106" s="331">
        <f>'1-1（燃料製造）'!AA104</f>
        <v>0</v>
      </c>
      <c r="AB106" s="331">
        <f>'1-1（燃料製造）'!AB104</f>
        <v>0</v>
      </c>
      <c r="AC106" s="331">
        <f>'1-1（燃料製造）'!AC104</f>
        <v>0</v>
      </c>
      <c r="AD106" s="331">
        <f>'1-1（燃料製造）'!AD104</f>
        <v>0</v>
      </c>
      <c r="AE106" s="331">
        <f>'1-1（燃料製造）'!AE104</f>
        <v>0</v>
      </c>
      <c r="AF106" s="331">
        <f>'1-1（燃料製造）'!AF104</f>
        <v>0</v>
      </c>
      <c r="AG106" s="371">
        <f>'1-1（燃料製造）'!AG104</f>
        <v>0</v>
      </c>
      <c r="AI106" s="369" t="s">
        <v>352</v>
      </c>
    </row>
    <row r="107" spans="1:35" ht="25.5" customHeight="1">
      <c r="A107" s="325">
        <f>'1-1（燃料製造）'!A105</f>
        <v>0</v>
      </c>
      <c r="B107" s="807" t="str">
        <f>'1-1（燃料製造）'!B105</f>
        <v>金融機関名</v>
      </c>
      <c r="C107" s="807"/>
      <c r="D107" s="807"/>
      <c r="E107" s="807"/>
      <c r="F107" s="807"/>
      <c r="G107" s="807"/>
      <c r="H107" s="807"/>
      <c r="I107" s="807"/>
      <c r="J107" s="807"/>
      <c r="K107" s="254">
        <f>'1-1（燃料製造）'!K105</f>
        <v>0</v>
      </c>
      <c r="L107" s="1358">
        <f>'1-1（燃料製造）'!L105</f>
        <v>0</v>
      </c>
      <c r="M107" s="1359"/>
      <c r="N107" s="1359"/>
      <c r="O107" s="1359"/>
      <c r="P107" s="1359"/>
      <c r="Q107" s="1359"/>
      <c r="R107" s="1359"/>
      <c r="S107" s="1359"/>
      <c r="T107" s="1359"/>
      <c r="U107" s="1359"/>
      <c r="V107" s="1359"/>
      <c r="W107" s="1359"/>
      <c r="X107" s="1359"/>
      <c r="Y107" s="1359"/>
      <c r="Z107" s="1359"/>
      <c r="AA107" s="1359"/>
      <c r="AB107" s="1359"/>
      <c r="AC107" s="1359"/>
      <c r="AD107" s="1359"/>
      <c r="AE107" s="1359"/>
      <c r="AF107" s="1359"/>
      <c r="AG107" s="1360"/>
      <c r="AI107" s="369" t="s">
        <v>351</v>
      </c>
    </row>
    <row r="108" spans="1:35" ht="25.5" customHeight="1">
      <c r="A108" s="240">
        <f>'1-1（燃料製造）'!A106</f>
        <v>0</v>
      </c>
      <c r="B108" s="807" t="str">
        <f>'1-1（燃料製造）'!B106</f>
        <v>本支店名</v>
      </c>
      <c r="C108" s="807"/>
      <c r="D108" s="807"/>
      <c r="E108" s="807"/>
      <c r="F108" s="807"/>
      <c r="G108" s="807"/>
      <c r="H108" s="807"/>
      <c r="I108" s="807"/>
      <c r="J108" s="807"/>
      <c r="K108" s="246">
        <f>'1-1（燃料製造）'!K106</f>
        <v>0</v>
      </c>
      <c r="L108" s="1358">
        <f>'1-1（燃料製造）'!L106</f>
        <v>0</v>
      </c>
      <c r="M108" s="1359"/>
      <c r="N108" s="1359"/>
      <c r="O108" s="1359"/>
      <c r="P108" s="1359"/>
      <c r="Q108" s="1359"/>
      <c r="R108" s="1359"/>
      <c r="S108" s="1359"/>
      <c r="T108" s="1359"/>
      <c r="U108" s="1359"/>
      <c r="V108" s="1359"/>
      <c r="W108" s="1359"/>
      <c r="X108" s="1359"/>
      <c r="Y108" s="1359"/>
      <c r="Z108" s="1359"/>
      <c r="AA108" s="1359"/>
      <c r="AB108" s="1359"/>
      <c r="AC108" s="1359"/>
      <c r="AD108" s="1359"/>
      <c r="AE108" s="1359"/>
      <c r="AF108" s="1359"/>
      <c r="AG108" s="1360"/>
      <c r="AI108" s="369" t="s">
        <v>350</v>
      </c>
    </row>
    <row r="109" spans="1:35" ht="25.5" customHeight="1">
      <c r="A109" s="240">
        <f>'1-1（燃料製造）'!A107</f>
        <v>0</v>
      </c>
      <c r="B109" s="807" t="str">
        <f>'1-1（燃料製造）'!B107</f>
        <v>預貯金種類</v>
      </c>
      <c r="C109" s="807"/>
      <c r="D109" s="807"/>
      <c r="E109" s="807"/>
      <c r="F109" s="807"/>
      <c r="G109" s="807"/>
      <c r="H109" s="807"/>
      <c r="I109" s="807"/>
      <c r="J109" s="807"/>
      <c r="K109" s="246">
        <f>'1-1（燃料製造）'!K107</f>
        <v>0</v>
      </c>
      <c r="L109" s="1480" t="str">
        <f>'1-1（燃料製造）'!L107</f>
        <v>□</v>
      </c>
      <c r="M109" s="1468"/>
      <c r="N109" s="465" t="str">
        <f>'1-1（燃料製造）'!N107</f>
        <v>普通</v>
      </c>
      <c r="O109" s="465"/>
      <c r="P109" s="465"/>
      <c r="Q109" s="1468" t="str">
        <f>'1-1（燃料製造）'!Q107</f>
        <v>□</v>
      </c>
      <c r="R109" s="1468"/>
      <c r="S109" s="465" t="str">
        <f>'1-1（燃料製造）'!S107</f>
        <v>当座</v>
      </c>
      <c r="T109" s="490"/>
      <c r="U109" s="490">
        <f>'1-1（燃料製造）'!U107</f>
        <v>0</v>
      </c>
      <c r="V109" s="491" t="str">
        <f>'1-1（燃料製造）'!V107</f>
        <v>※該当する方にチェックしてください</v>
      </c>
      <c r="W109" s="492"/>
      <c r="X109" s="492"/>
      <c r="Y109" s="492"/>
      <c r="Z109" s="492"/>
      <c r="AA109" s="492"/>
      <c r="AB109" s="465"/>
      <c r="AC109" s="465"/>
      <c r="AD109" s="465"/>
      <c r="AE109" s="465"/>
      <c r="AF109" s="465"/>
      <c r="AG109" s="493"/>
      <c r="AI109" s="369" t="s">
        <v>346</v>
      </c>
    </row>
    <row r="110" spans="1:35" ht="25.5" customHeight="1">
      <c r="A110" s="240">
        <f>'1-1（燃料製造）'!A108</f>
        <v>0</v>
      </c>
      <c r="B110" s="807" t="str">
        <f>'1-1（燃料製造）'!B108</f>
        <v>口座番号</v>
      </c>
      <c r="C110" s="807"/>
      <c r="D110" s="807"/>
      <c r="E110" s="807"/>
      <c r="F110" s="807"/>
      <c r="G110" s="807"/>
      <c r="H110" s="807"/>
      <c r="I110" s="807"/>
      <c r="J110" s="807"/>
      <c r="K110" s="246">
        <f>'1-1（燃料製造）'!K108</f>
        <v>0</v>
      </c>
      <c r="L110" s="1471">
        <f>'1-1（燃料製造）'!L108</f>
        <v>0</v>
      </c>
      <c r="M110" s="1472"/>
      <c r="N110" s="1472"/>
      <c r="O110" s="1472"/>
      <c r="P110" s="1472"/>
      <c r="Q110" s="1472"/>
      <c r="R110" s="1472"/>
      <c r="S110" s="1472"/>
      <c r="T110" s="1472"/>
      <c r="U110" s="1472"/>
      <c r="V110" s="1472"/>
      <c r="W110" s="1472"/>
      <c r="X110" s="1472"/>
      <c r="Y110" s="1472"/>
      <c r="Z110" s="1472"/>
      <c r="AA110" s="1472"/>
      <c r="AB110" s="1472"/>
      <c r="AC110" s="1472"/>
      <c r="AD110" s="1472"/>
      <c r="AE110" s="1472"/>
      <c r="AF110" s="1472"/>
      <c r="AG110" s="1473"/>
      <c r="AI110" s="369" t="s">
        <v>345</v>
      </c>
    </row>
    <row r="111" spans="1:35" ht="25.5" customHeight="1">
      <c r="A111" s="274">
        <f>'1-1（燃料製造）'!A109</f>
        <v>0</v>
      </c>
      <c r="B111" s="799" t="str">
        <f>'1-1（燃料製造）'!B109</f>
        <v>フリガナ</v>
      </c>
      <c r="C111" s="799"/>
      <c r="D111" s="799"/>
      <c r="E111" s="799"/>
      <c r="F111" s="799"/>
      <c r="G111" s="799"/>
      <c r="H111" s="799"/>
      <c r="I111" s="799"/>
      <c r="J111" s="799"/>
      <c r="K111" s="275">
        <f>'1-1（燃料製造）'!K109</f>
        <v>0</v>
      </c>
      <c r="L111" s="1474">
        <f>'1-1（燃料製造）'!L109</f>
        <v>0</v>
      </c>
      <c r="M111" s="1475"/>
      <c r="N111" s="1475"/>
      <c r="O111" s="1475"/>
      <c r="P111" s="1475"/>
      <c r="Q111" s="1475"/>
      <c r="R111" s="1475"/>
      <c r="S111" s="1475"/>
      <c r="T111" s="1475"/>
      <c r="U111" s="1475"/>
      <c r="V111" s="1475"/>
      <c r="W111" s="1475"/>
      <c r="X111" s="1475"/>
      <c r="Y111" s="1475"/>
      <c r="Z111" s="1475"/>
      <c r="AA111" s="1475"/>
      <c r="AB111" s="1475"/>
      <c r="AC111" s="1475"/>
      <c r="AD111" s="1475"/>
      <c r="AE111" s="1475"/>
      <c r="AF111" s="1475"/>
      <c r="AG111" s="1476"/>
    </row>
    <row r="112" spans="1:35" ht="25.5" customHeight="1" thickBot="1">
      <c r="A112" s="276">
        <f>'1-1（燃料製造）'!A110</f>
        <v>0</v>
      </c>
      <c r="B112" s="803" t="str">
        <f>'1-1（燃料製造）'!B110</f>
        <v>口座名義</v>
      </c>
      <c r="C112" s="803"/>
      <c r="D112" s="803"/>
      <c r="E112" s="803"/>
      <c r="F112" s="803"/>
      <c r="G112" s="803"/>
      <c r="H112" s="803"/>
      <c r="I112" s="803"/>
      <c r="J112" s="803"/>
      <c r="K112" s="277">
        <f>'1-1（燃料製造）'!K110</f>
        <v>0</v>
      </c>
      <c r="L112" s="1477">
        <f>'1-1（燃料製造）'!L110</f>
        <v>0</v>
      </c>
      <c r="M112" s="1478"/>
      <c r="N112" s="1478"/>
      <c r="O112" s="1478"/>
      <c r="P112" s="1478"/>
      <c r="Q112" s="1478"/>
      <c r="R112" s="1478"/>
      <c r="S112" s="1478"/>
      <c r="T112" s="1478"/>
      <c r="U112" s="1478"/>
      <c r="V112" s="1478"/>
      <c r="W112" s="1478"/>
      <c r="X112" s="1478"/>
      <c r="Y112" s="1478"/>
      <c r="Z112" s="1478"/>
      <c r="AA112" s="1478"/>
      <c r="AB112" s="1478"/>
      <c r="AC112" s="1478"/>
      <c r="AD112" s="1478"/>
      <c r="AE112" s="1478"/>
      <c r="AF112" s="1478"/>
      <c r="AG112" s="1479"/>
    </row>
    <row r="113" spans="1:69" s="28" customFormat="1" ht="32.25" customHeight="1">
      <c r="A113" s="28" t="str">
        <f>'1-1（燃料製造）'!A111</f>
        <v>３　添付書類</v>
      </c>
      <c r="J113" s="29"/>
      <c r="K113" s="29"/>
    </row>
    <row r="114" spans="1:69" s="28" customFormat="1" ht="70.5" customHeight="1">
      <c r="A114" s="28">
        <f>'1-1（燃料製造）'!A112</f>
        <v>0</v>
      </c>
      <c r="B114" s="1469" t="e">
        <f>'1-1（燃料製造）'!#REF!</f>
        <v>#REF!</v>
      </c>
      <c r="C114" s="1469"/>
      <c r="D114" s="1469"/>
      <c r="E114" s="1469"/>
      <c r="F114" s="1469"/>
      <c r="G114" s="1469"/>
      <c r="H114" s="1469"/>
      <c r="I114" s="1469"/>
      <c r="J114" s="1469"/>
      <c r="K114" s="1469"/>
      <c r="L114" s="1469"/>
      <c r="M114" s="1469"/>
      <c r="N114" s="1469"/>
      <c r="O114" s="1469"/>
      <c r="P114" s="1469"/>
      <c r="Q114" s="1469"/>
      <c r="R114" s="1469"/>
      <c r="S114" s="1469"/>
      <c r="T114" s="1469"/>
      <c r="U114" s="1469"/>
      <c r="V114" s="1469"/>
      <c r="W114" s="1469"/>
      <c r="X114" s="1469"/>
      <c r="Y114" s="1469"/>
      <c r="Z114" s="1469"/>
      <c r="AA114" s="1469"/>
      <c r="AB114" s="1469"/>
      <c r="AC114" s="1469"/>
      <c r="AD114" s="1469"/>
      <c r="AE114" s="1469"/>
      <c r="AF114" s="1469"/>
      <c r="AG114" s="28">
        <f>'1-1（燃料製造）'!AG112</f>
        <v>0</v>
      </c>
      <c r="AV114" s="467"/>
      <c r="AW114" s="1"/>
      <c r="AX114" s="13"/>
      <c r="AY114" s="13"/>
      <c r="AZ114" s="13"/>
      <c r="BA114" s="13"/>
      <c r="BB114" s="467"/>
      <c r="BC114" s="1"/>
      <c r="BD114" s="13"/>
      <c r="BE114" s="13"/>
      <c r="BF114" s="13"/>
      <c r="BG114" s="13"/>
      <c r="BH114" s="13"/>
      <c r="BI114" s="13"/>
      <c r="BJ114" s="13"/>
      <c r="BK114" s="13"/>
      <c r="BL114" s="13"/>
      <c r="BM114" s="467"/>
      <c r="BN114" s="209"/>
      <c r="BO114" s="13"/>
      <c r="BP114" s="13"/>
      <c r="BQ114" s="13"/>
    </row>
    <row r="115" spans="1:69" s="28" customFormat="1" ht="78.75" customHeight="1">
      <c r="A115" s="28">
        <f>'1-1（燃料製造）'!A113</f>
        <v>0</v>
      </c>
      <c r="B115" s="1469"/>
      <c r="C115" s="1469"/>
      <c r="D115" s="1469"/>
      <c r="E115" s="1469"/>
      <c r="F115" s="1469"/>
      <c r="G115" s="1469"/>
      <c r="H115" s="1469"/>
      <c r="I115" s="1469"/>
      <c r="J115" s="1469"/>
      <c r="K115" s="1469"/>
      <c r="L115" s="1469"/>
      <c r="M115" s="1469"/>
      <c r="N115" s="1469"/>
      <c r="O115" s="1469"/>
      <c r="P115" s="1469"/>
      <c r="Q115" s="1469"/>
      <c r="R115" s="1469"/>
      <c r="S115" s="1469"/>
      <c r="T115" s="1469"/>
      <c r="U115" s="1469"/>
      <c r="V115" s="1469"/>
      <c r="W115" s="1469"/>
      <c r="X115" s="1469"/>
      <c r="Y115" s="1469"/>
      <c r="Z115" s="1469"/>
      <c r="AA115" s="1469"/>
      <c r="AB115" s="1469"/>
      <c r="AC115" s="1469"/>
      <c r="AD115" s="1469"/>
      <c r="AE115" s="1469"/>
      <c r="AF115" s="1469"/>
      <c r="AG115" s="28">
        <f>'1-1（燃料製造）'!AG113</f>
        <v>0</v>
      </c>
      <c r="AV115" s="467"/>
      <c r="AW115" s="1"/>
      <c r="AX115" s="13"/>
      <c r="AY115" s="13"/>
      <c r="AZ115" s="13"/>
      <c r="BA115" s="13"/>
      <c r="BB115" s="467"/>
      <c r="BC115" s="1"/>
      <c r="BD115" s="13"/>
      <c r="BE115" s="13"/>
      <c r="BF115" s="13"/>
      <c r="BG115" s="13"/>
      <c r="BH115" s="13"/>
      <c r="BI115" s="13"/>
      <c r="BJ115" s="13"/>
      <c r="BK115" s="13"/>
      <c r="BL115" s="13"/>
      <c r="BM115" s="13"/>
      <c r="BN115" s="13"/>
      <c r="BO115" s="13"/>
      <c r="BP115" s="13"/>
      <c r="BQ115" s="13"/>
    </row>
    <row r="116" spans="1:69" ht="16.5" customHeight="1">
      <c r="A116" s="1">
        <f>'1-1（燃料製造）'!A114</f>
        <v>0</v>
      </c>
      <c r="B116" s="1">
        <f>'1-1（燃料製造）'!B114</f>
        <v>0</v>
      </c>
      <c r="C116" s="1">
        <f>'1-1（燃料製造）'!C114</f>
        <v>0</v>
      </c>
      <c r="D116" s="1">
        <f>'1-1（燃料製造）'!D114</f>
        <v>0</v>
      </c>
      <c r="E116" s="1">
        <f>'1-1（燃料製造）'!E114</f>
        <v>0</v>
      </c>
      <c r="F116" s="1">
        <f>'1-1（燃料製造）'!F114</f>
        <v>0</v>
      </c>
      <c r="G116" s="1">
        <f>'1-1（燃料製造）'!G114</f>
        <v>0</v>
      </c>
      <c r="H116" s="1">
        <f>'1-1（燃料製造）'!H114</f>
        <v>0</v>
      </c>
      <c r="I116" s="1">
        <f>'1-1（燃料製造）'!I114</f>
        <v>0</v>
      </c>
      <c r="J116" s="2">
        <f>'1-1（燃料製造）'!J114</f>
        <v>0</v>
      </c>
      <c r="K116" s="1">
        <f>'1-1（燃料製造）'!K114</f>
        <v>0</v>
      </c>
      <c r="L116" s="1">
        <f>'1-1（燃料製造）'!L114</f>
        <v>0</v>
      </c>
      <c r="M116" s="1">
        <f>'1-1（燃料製造）'!M114</f>
        <v>0</v>
      </c>
      <c r="N116" s="1">
        <f>'1-1（燃料製造）'!N114</f>
        <v>0</v>
      </c>
      <c r="O116" s="1">
        <f>'1-1（燃料製造）'!O114</f>
        <v>0</v>
      </c>
      <c r="P116" s="1">
        <f>'1-1（燃料製造）'!P114</f>
        <v>0</v>
      </c>
      <c r="Q116" s="1">
        <f>'1-1（燃料製造）'!Q114</f>
        <v>0</v>
      </c>
      <c r="R116" s="1">
        <f>'1-1（燃料製造）'!R114</f>
        <v>0</v>
      </c>
      <c r="S116" s="1">
        <f>'1-1（燃料製造）'!S114</f>
        <v>0</v>
      </c>
      <c r="T116" s="1">
        <f>'1-1（燃料製造）'!T114</f>
        <v>0</v>
      </c>
      <c r="U116" s="1">
        <f>'1-1（燃料製造）'!U114</f>
        <v>0</v>
      </c>
      <c r="V116" s="1">
        <f>'1-1（燃料製造）'!V114</f>
        <v>0</v>
      </c>
      <c r="W116" s="1">
        <f>'1-1（燃料製造）'!W114</f>
        <v>0</v>
      </c>
      <c r="X116" s="1">
        <f>'1-1（燃料製造）'!X114</f>
        <v>0</v>
      </c>
      <c r="Y116" s="1">
        <f>'1-1（燃料製造）'!Y114</f>
        <v>0</v>
      </c>
      <c r="Z116" s="1">
        <f>'1-1（燃料製造）'!Z114</f>
        <v>0</v>
      </c>
      <c r="AA116" s="1">
        <f>'1-1（燃料製造）'!AA114</f>
        <v>0</v>
      </c>
      <c r="AB116" s="1">
        <f>'1-1（燃料製造）'!AB114</f>
        <v>0</v>
      </c>
      <c r="AC116" s="1">
        <f>'1-1（燃料製造）'!AC114</f>
        <v>0</v>
      </c>
      <c r="AD116" s="1">
        <f>'1-1（燃料製造）'!AD114</f>
        <v>0</v>
      </c>
      <c r="AE116" s="1">
        <f>'1-1（燃料製造）'!AE114</f>
        <v>0</v>
      </c>
      <c r="AF116" s="1">
        <f>'1-1（燃料製造）'!AF114</f>
        <v>0</v>
      </c>
      <c r="AG116" s="1">
        <f>'1-1（燃料製造）'!AG114</f>
        <v>0</v>
      </c>
    </row>
  </sheetData>
  <mergeCells count="213">
    <mergeCell ref="B114:AF115"/>
    <mergeCell ref="B110:J110"/>
    <mergeCell ref="L110:AG110"/>
    <mergeCell ref="B111:J111"/>
    <mergeCell ref="L111:AG111"/>
    <mergeCell ref="B112:J112"/>
    <mergeCell ref="L112:AG112"/>
    <mergeCell ref="B107:J107"/>
    <mergeCell ref="L107:AG107"/>
    <mergeCell ref="B108:J108"/>
    <mergeCell ref="L108:AG108"/>
    <mergeCell ref="B109:J109"/>
    <mergeCell ref="L109:M109"/>
    <mergeCell ref="Q109:R109"/>
    <mergeCell ref="B98:AF98"/>
    <mergeCell ref="A99:AG101"/>
    <mergeCell ref="A102:AG102"/>
    <mergeCell ref="A104:B104"/>
    <mergeCell ref="F104:G104"/>
    <mergeCell ref="B105:G105"/>
    <mergeCell ref="I105:AG105"/>
    <mergeCell ref="A90:AF90"/>
    <mergeCell ref="B91:AF91"/>
    <mergeCell ref="A92:AG93"/>
    <mergeCell ref="A94:Z94"/>
    <mergeCell ref="A95:AG96"/>
    <mergeCell ref="A97:Z97"/>
    <mergeCell ref="A85:J85"/>
    <mergeCell ref="K85:Q85"/>
    <mergeCell ref="R85:X85"/>
    <mergeCell ref="Y85:AG85"/>
    <mergeCell ref="A86:V86"/>
    <mergeCell ref="A87:AG89"/>
    <mergeCell ref="A83:E83"/>
    <mergeCell ref="F83:J83"/>
    <mergeCell ref="K83:Q83"/>
    <mergeCell ref="R83:X83"/>
    <mergeCell ref="Y83:AG83"/>
    <mergeCell ref="A84:E84"/>
    <mergeCell ref="F84:J84"/>
    <mergeCell ref="K84:Q84"/>
    <mergeCell ref="R84:X84"/>
    <mergeCell ref="Y84:AG84"/>
    <mergeCell ref="A81:E81"/>
    <mergeCell ref="F81:J81"/>
    <mergeCell ref="K81:Q81"/>
    <mergeCell ref="R81:X81"/>
    <mergeCell ref="Y81:AG81"/>
    <mergeCell ref="A82:E82"/>
    <mergeCell ref="F82:J82"/>
    <mergeCell ref="K82:Q82"/>
    <mergeCell ref="R82:X82"/>
    <mergeCell ref="Y82:AG82"/>
    <mergeCell ref="A77:I77"/>
    <mergeCell ref="J77:R77"/>
    <mergeCell ref="S77:AG77"/>
    <mergeCell ref="A80:E80"/>
    <mergeCell ref="F80:J80"/>
    <mergeCell ref="K80:Q80"/>
    <mergeCell ref="R80:X80"/>
    <mergeCell ref="Y80:AG80"/>
    <mergeCell ref="B75:H75"/>
    <mergeCell ref="J75:R75"/>
    <mergeCell ref="S75:AG75"/>
    <mergeCell ref="B76:H76"/>
    <mergeCell ref="J76:R76"/>
    <mergeCell ref="S76:AG76"/>
    <mergeCell ref="B73:H73"/>
    <mergeCell ref="J73:R73"/>
    <mergeCell ref="S73:AG73"/>
    <mergeCell ref="B74:H74"/>
    <mergeCell ref="J74:R74"/>
    <mergeCell ref="S74:AG74"/>
    <mergeCell ref="B69:K69"/>
    <mergeCell ref="A71:I71"/>
    <mergeCell ref="J71:R71"/>
    <mergeCell ref="S71:AG71"/>
    <mergeCell ref="B72:H72"/>
    <mergeCell ref="J72:R72"/>
    <mergeCell ref="S72:AG72"/>
    <mergeCell ref="A66:V66"/>
    <mergeCell ref="B67:K67"/>
    <mergeCell ref="M67:W67"/>
    <mergeCell ref="X67:AF67"/>
    <mergeCell ref="B68:K68"/>
    <mergeCell ref="M68:W68"/>
    <mergeCell ref="X68:AF68"/>
    <mergeCell ref="P63:Q64"/>
    <mergeCell ref="R63:S64"/>
    <mergeCell ref="T63:U64"/>
    <mergeCell ref="V63:W64"/>
    <mergeCell ref="X63:Y64"/>
    <mergeCell ref="Z63:AA64"/>
    <mergeCell ref="D63:E64"/>
    <mergeCell ref="F63:G64"/>
    <mergeCell ref="H63:I64"/>
    <mergeCell ref="J63:K64"/>
    <mergeCell ref="L63:M64"/>
    <mergeCell ref="N63:O64"/>
    <mergeCell ref="P62:Q62"/>
    <mergeCell ref="R62:S62"/>
    <mergeCell ref="T62:U62"/>
    <mergeCell ref="V62:W62"/>
    <mergeCell ref="X62:Y62"/>
    <mergeCell ref="Z62:AA62"/>
    <mergeCell ref="A57:AG59"/>
    <mergeCell ref="A60:V60"/>
    <mergeCell ref="D61:U61"/>
    <mergeCell ref="V61:AA61"/>
    <mergeCell ref="D62:E62"/>
    <mergeCell ref="F62:G62"/>
    <mergeCell ref="H62:I62"/>
    <mergeCell ref="J62:K62"/>
    <mergeCell ref="L62:M62"/>
    <mergeCell ref="N62:O62"/>
    <mergeCell ref="C53:L53"/>
    <mergeCell ref="N53:AG53"/>
    <mergeCell ref="C54:L54"/>
    <mergeCell ref="N54:Z54"/>
    <mergeCell ref="A55:V55"/>
    <mergeCell ref="B56:Y56"/>
    <mergeCell ref="A48:AC48"/>
    <mergeCell ref="B49:L49"/>
    <mergeCell ref="N49:AG49"/>
    <mergeCell ref="B50:L50"/>
    <mergeCell ref="N50:Z50"/>
    <mergeCell ref="B51:L51"/>
    <mergeCell ref="N51:AG51"/>
    <mergeCell ref="AB45:AD45"/>
    <mergeCell ref="AE45:AG45"/>
    <mergeCell ref="B46:L46"/>
    <mergeCell ref="N46:Z46"/>
    <mergeCell ref="B47:L47"/>
    <mergeCell ref="N47:Z47"/>
    <mergeCell ref="B42:L42"/>
    <mergeCell ref="N42:Z42"/>
    <mergeCell ref="A43:R43"/>
    <mergeCell ref="B44:L44"/>
    <mergeCell ref="N44:Z44"/>
    <mergeCell ref="B45:L45"/>
    <mergeCell ref="N45:O45"/>
    <mergeCell ref="P45:T45"/>
    <mergeCell ref="U45:V45"/>
    <mergeCell ref="W45:AA45"/>
    <mergeCell ref="B39:L39"/>
    <mergeCell ref="N39:Z39"/>
    <mergeCell ref="B40:L40"/>
    <mergeCell ref="N40:Z40"/>
    <mergeCell ref="B41:L41"/>
    <mergeCell ref="N41:Z41"/>
    <mergeCell ref="B36:L36"/>
    <mergeCell ref="N36:AG36"/>
    <mergeCell ref="B37:L37"/>
    <mergeCell ref="N37:Z37"/>
    <mergeCell ref="B38:L38"/>
    <mergeCell ref="N38:AG38"/>
    <mergeCell ref="B33:L33"/>
    <mergeCell ref="N33:AG33"/>
    <mergeCell ref="B34:L34"/>
    <mergeCell ref="N34:AG34"/>
    <mergeCell ref="B35:L35"/>
    <mergeCell ref="N35:Z35"/>
    <mergeCell ref="A26:J26"/>
    <mergeCell ref="L26:O26"/>
    <mergeCell ref="P26:AG26"/>
    <mergeCell ref="A27:AG30"/>
    <mergeCell ref="A31:N31"/>
    <mergeCell ref="B32:L32"/>
    <mergeCell ref="N32:AG32"/>
    <mergeCell ref="B20:J20"/>
    <mergeCell ref="L20:AG20"/>
    <mergeCell ref="B21:J21"/>
    <mergeCell ref="L21:AG21"/>
    <mergeCell ref="B22:J25"/>
    <mergeCell ref="L22:M22"/>
    <mergeCell ref="L23:M23"/>
    <mergeCell ref="T24:AG24"/>
    <mergeCell ref="T25:AG25"/>
    <mergeCell ref="A14:J14"/>
    <mergeCell ref="B15:J15"/>
    <mergeCell ref="L15:AG15"/>
    <mergeCell ref="B16:J19"/>
    <mergeCell ref="L16:M16"/>
    <mergeCell ref="L17:M17"/>
    <mergeCell ref="T18:AG18"/>
    <mergeCell ref="T19:AG19"/>
    <mergeCell ref="A10:E10"/>
    <mergeCell ref="F10:P10"/>
    <mergeCell ref="Q10:U10"/>
    <mergeCell ref="V10:AG10"/>
    <mergeCell ref="A11:E11"/>
    <mergeCell ref="F11:AG11"/>
    <mergeCell ref="A8:E8"/>
    <mergeCell ref="F8:AG8"/>
    <mergeCell ref="A9:E9"/>
    <mergeCell ref="F9:P9"/>
    <mergeCell ref="Q9:U9"/>
    <mergeCell ref="V9:AG9"/>
    <mergeCell ref="A7:E7"/>
    <mergeCell ref="F7:M7"/>
    <mergeCell ref="N7:Q7"/>
    <mergeCell ref="R7:U7"/>
    <mergeCell ref="X7:AB7"/>
    <mergeCell ref="AC7:AF7"/>
    <mergeCell ref="A2:AG2"/>
    <mergeCell ref="A4:E4"/>
    <mergeCell ref="F4:AG4"/>
    <mergeCell ref="A5:E5"/>
    <mergeCell ref="F5:AG5"/>
    <mergeCell ref="A6:E6"/>
    <mergeCell ref="F6:G6"/>
    <mergeCell ref="I6:Q6"/>
    <mergeCell ref="S6:AG6"/>
  </mergeCells>
  <phoneticPr fontId="6"/>
  <dataValidations count="2">
    <dataValidation type="list" allowBlank="1" showInputMessage="1" showErrorMessage="1" sqref="I105:AG105" xr:uid="{00000000-0002-0000-1200-000000000000}">
      <formula1>#REF!</formula1>
    </dataValidation>
    <dataValidation type="list" allowBlank="1" showInputMessage="1" showErrorMessage="1" sqref="N34:AG34" xr:uid="{00000000-0002-0000-1200-000001000000}">
      <formula1>$AI$35:$AI$37</formula1>
    </dataValidation>
  </dataValidations>
  <printOptions horizontalCentered="1"/>
  <pageMargins left="0.78740157480314965" right="0.78740157480314965" top="0.59055118110236227" bottom="0.59055118110236227" header="0.39370078740157483" footer="0.39370078740157483"/>
  <pageSetup paperSize="9" fitToHeight="0" orientation="portrait" r:id="rId1"/>
  <headerFooter alignWithMargins="0"/>
  <rowBreaks count="2" manualBreakCount="2">
    <brk id="30" max="32" man="1"/>
    <brk id="96" max="32"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pageSetUpPr fitToPage="1"/>
  </sheetPr>
  <dimension ref="A1:BQ110"/>
  <sheetViews>
    <sheetView showGridLines="0" showZeros="0" view="pageBreakPreview" topLeftCell="A55" zoomScale="85" zoomScaleNormal="100" zoomScaleSheetLayoutView="85" workbookViewId="0">
      <selection activeCell="D4" sqref="D4:AG4"/>
    </sheetView>
  </sheetViews>
  <sheetFormatPr defaultColWidth="3.125" defaultRowHeight="24.75" customHeight="1"/>
  <cols>
    <col min="1" max="9" width="3.125" style="1" customWidth="1"/>
    <col min="10" max="10" width="3.125" style="2" customWidth="1"/>
    <col min="11" max="33" width="3.125" style="1" customWidth="1"/>
    <col min="34" max="16384" width="3.125" style="1"/>
  </cols>
  <sheetData>
    <row r="1" spans="1:35" ht="25.5" customHeight="1">
      <c r="A1" s="1" t="s">
        <v>615</v>
      </c>
    </row>
    <row r="2" spans="1:35" ht="25.5" customHeight="1">
      <c r="A2" s="917" t="str">
        <f>'1-1（革新的）'!A2</f>
        <v>事 業 計 画 書</v>
      </c>
      <c r="B2" s="917"/>
      <c r="C2" s="917"/>
      <c r="D2" s="917"/>
      <c r="E2" s="917"/>
      <c r="F2" s="917"/>
      <c r="G2" s="917"/>
      <c r="H2" s="917"/>
      <c r="I2" s="917"/>
      <c r="J2" s="917"/>
      <c r="K2" s="917"/>
      <c r="L2" s="917"/>
      <c r="M2" s="917"/>
      <c r="N2" s="917"/>
      <c r="O2" s="917"/>
      <c r="P2" s="917"/>
      <c r="Q2" s="917"/>
      <c r="R2" s="917"/>
      <c r="S2" s="917"/>
      <c r="T2" s="917"/>
      <c r="U2" s="917"/>
      <c r="V2" s="917"/>
      <c r="W2" s="917"/>
      <c r="X2" s="917"/>
      <c r="Y2" s="917"/>
      <c r="Z2" s="917"/>
      <c r="AA2" s="917"/>
      <c r="AB2" s="917"/>
      <c r="AC2" s="917"/>
      <c r="AD2" s="917"/>
      <c r="AE2" s="917"/>
      <c r="AF2" s="917"/>
      <c r="AG2" s="917"/>
    </row>
    <row r="3" spans="1:35" ht="25.5" customHeight="1" thickBot="1">
      <c r="A3" s="6" t="str">
        <f>'1-1（革新的）'!A3</f>
        <v>１　申請者の概要</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f>'1-1（革新的）'!AG3</f>
        <v>0</v>
      </c>
    </row>
    <row r="4" spans="1:35" ht="25.5" customHeight="1">
      <c r="A4" s="836" t="str">
        <f>'1-1（革新的）'!A4</f>
        <v>申請者名</v>
      </c>
      <c r="B4" s="837"/>
      <c r="C4" s="837"/>
      <c r="D4" s="837"/>
      <c r="E4" s="838"/>
      <c r="F4" s="1355" t="str">
        <f>'1-1（革新的）'!F4</f>
        <v xml:space="preserve"> </v>
      </c>
      <c r="G4" s="1356"/>
      <c r="H4" s="1356"/>
      <c r="I4" s="1356"/>
      <c r="J4" s="1356"/>
      <c r="K4" s="1356"/>
      <c r="L4" s="1356"/>
      <c r="M4" s="1356"/>
      <c r="N4" s="1356"/>
      <c r="O4" s="1356"/>
      <c r="P4" s="1356"/>
      <c r="Q4" s="1356"/>
      <c r="R4" s="1356"/>
      <c r="S4" s="1356"/>
      <c r="T4" s="1356"/>
      <c r="U4" s="1356"/>
      <c r="V4" s="1356"/>
      <c r="W4" s="1356"/>
      <c r="X4" s="1356"/>
      <c r="Y4" s="1356"/>
      <c r="Z4" s="1356"/>
      <c r="AA4" s="1356"/>
      <c r="AB4" s="1356"/>
      <c r="AC4" s="1356"/>
      <c r="AD4" s="1356"/>
      <c r="AE4" s="1356"/>
      <c r="AF4" s="1356"/>
      <c r="AG4" s="1357"/>
    </row>
    <row r="5" spans="1:35" ht="25.5" customHeight="1">
      <c r="A5" s="825" t="str">
        <f>'1-1（革新的）'!A5</f>
        <v>代表者名</v>
      </c>
      <c r="B5" s="826"/>
      <c r="C5" s="826"/>
      <c r="D5" s="826"/>
      <c r="E5" s="827"/>
      <c r="F5" s="1358" t="str">
        <f>'1-1（革新的）'!F5</f>
        <v xml:space="preserve"> </v>
      </c>
      <c r="G5" s="1359"/>
      <c r="H5" s="1359"/>
      <c r="I5" s="1359"/>
      <c r="J5" s="1359"/>
      <c r="K5" s="1359"/>
      <c r="L5" s="1359"/>
      <c r="M5" s="1359"/>
      <c r="N5" s="1359"/>
      <c r="O5" s="1359"/>
      <c r="P5" s="1359"/>
      <c r="Q5" s="1359"/>
      <c r="R5" s="1359"/>
      <c r="S5" s="1359"/>
      <c r="T5" s="1359"/>
      <c r="U5" s="1359"/>
      <c r="V5" s="1359"/>
      <c r="W5" s="1359"/>
      <c r="X5" s="1359"/>
      <c r="Y5" s="1359"/>
      <c r="Z5" s="1359"/>
      <c r="AA5" s="1359"/>
      <c r="AB5" s="1359"/>
      <c r="AC5" s="1359"/>
      <c r="AD5" s="1359"/>
      <c r="AE5" s="1359"/>
      <c r="AF5" s="1359"/>
      <c r="AG5" s="1360"/>
    </row>
    <row r="6" spans="1:35" ht="28.5" customHeight="1">
      <c r="A6" s="825" t="str">
        <f>'1-1（革新的）'!A6</f>
        <v>所 在 地</v>
      </c>
      <c r="B6" s="826"/>
      <c r="C6" s="826"/>
      <c r="D6" s="826"/>
      <c r="E6" s="827"/>
      <c r="F6" s="1361" t="str">
        <f>'1-1（革新的）'!F6</f>
        <v>〒</v>
      </c>
      <c r="G6" s="826"/>
      <c r="H6" s="256">
        <f>'1-1（革新的）'!H6</f>
        <v>0</v>
      </c>
      <c r="I6" s="1359">
        <f>'1-1（革新的）'!I6</f>
        <v>0</v>
      </c>
      <c r="J6" s="1359"/>
      <c r="K6" s="1359"/>
      <c r="L6" s="1359"/>
      <c r="M6" s="1359"/>
      <c r="N6" s="1359"/>
      <c r="O6" s="1359"/>
      <c r="P6" s="1359"/>
      <c r="Q6" s="1359"/>
      <c r="R6" s="465">
        <f>'1-1（革新的）'!R6</f>
        <v>0</v>
      </c>
      <c r="S6" s="1359">
        <f>'1-1（革新的）'!S6</f>
        <v>0</v>
      </c>
      <c r="T6" s="1359"/>
      <c r="U6" s="1359"/>
      <c r="V6" s="1359"/>
      <c r="W6" s="1359"/>
      <c r="X6" s="1359"/>
      <c r="Y6" s="1359"/>
      <c r="Z6" s="1359"/>
      <c r="AA6" s="1359"/>
      <c r="AB6" s="1359"/>
      <c r="AC6" s="1359"/>
      <c r="AD6" s="1359"/>
      <c r="AE6" s="1359"/>
      <c r="AF6" s="1359"/>
      <c r="AG6" s="1360"/>
    </row>
    <row r="7" spans="1:35" ht="25.5" customHeight="1">
      <c r="A7" s="825" t="str">
        <f>'1-1（革新的）'!A7</f>
        <v>業    種</v>
      </c>
      <c r="B7" s="826"/>
      <c r="C7" s="826"/>
      <c r="D7" s="826"/>
      <c r="E7" s="827"/>
      <c r="F7" s="1363">
        <f>'1-1（革新的）'!F7</f>
        <v>0</v>
      </c>
      <c r="G7" s="1364"/>
      <c r="H7" s="1364"/>
      <c r="I7" s="1364"/>
      <c r="J7" s="1364"/>
      <c r="K7" s="1364"/>
      <c r="L7" s="1364"/>
      <c r="M7" s="1365"/>
      <c r="N7" s="871" t="str">
        <f>'1-1（革新的）'!N7</f>
        <v>資本金</v>
      </c>
      <c r="O7" s="826"/>
      <c r="P7" s="826"/>
      <c r="Q7" s="827"/>
      <c r="R7" s="1366">
        <f>'1-1（革新的）'!R7</f>
        <v>0</v>
      </c>
      <c r="S7" s="1367"/>
      <c r="T7" s="1367"/>
      <c r="U7" s="1367"/>
      <c r="V7" s="438">
        <f>'1-1（革新的）'!V7</f>
        <v>0</v>
      </c>
      <c r="W7" s="438" t="str">
        <f>'1-1（革新的）'!W7</f>
        <v>万円</v>
      </c>
      <c r="X7" s="1085" t="str">
        <f>'1-1（革新的）'!X7</f>
        <v>常時使用する
従業員数</v>
      </c>
      <c r="Y7" s="1086"/>
      <c r="Z7" s="1086"/>
      <c r="AA7" s="1086"/>
      <c r="AB7" s="1087"/>
      <c r="AC7" s="1368">
        <f>'1-1（革新的）'!AC7</f>
        <v>0</v>
      </c>
      <c r="AD7" s="1369"/>
      <c r="AE7" s="1369"/>
      <c r="AF7" s="1369"/>
      <c r="AG7" s="231" t="str">
        <f>'1-1（革新的）'!AG7</f>
        <v>人</v>
      </c>
    </row>
    <row r="8" spans="1:35" ht="25.5" customHeight="1">
      <c r="A8" s="825" t="str">
        <f>'1-1（革新的）'!A8</f>
        <v>事業内容</v>
      </c>
      <c r="B8" s="826"/>
      <c r="C8" s="826"/>
      <c r="D8" s="826"/>
      <c r="E8" s="827"/>
      <c r="F8" s="1358">
        <f>'1-1（革新的）'!F8</f>
        <v>0</v>
      </c>
      <c r="G8" s="1359"/>
      <c r="H8" s="1359"/>
      <c r="I8" s="1359"/>
      <c r="J8" s="1359"/>
      <c r="K8" s="1359"/>
      <c r="L8" s="1359"/>
      <c r="M8" s="1359"/>
      <c r="N8" s="1359"/>
      <c r="O8" s="1359"/>
      <c r="P8" s="1359"/>
      <c r="Q8" s="1359"/>
      <c r="R8" s="1359"/>
      <c r="S8" s="1359"/>
      <c r="T8" s="1359"/>
      <c r="U8" s="1359"/>
      <c r="V8" s="1359"/>
      <c r="W8" s="1359"/>
      <c r="X8" s="1359"/>
      <c r="Y8" s="1359"/>
      <c r="Z8" s="1359"/>
      <c r="AA8" s="1359"/>
      <c r="AB8" s="1359"/>
      <c r="AC8" s="1359"/>
      <c r="AD8" s="1359"/>
      <c r="AE8" s="1359"/>
      <c r="AF8" s="1359"/>
      <c r="AG8" s="1360"/>
    </row>
    <row r="9" spans="1:35" ht="25.5" customHeight="1">
      <c r="A9" s="897" t="str">
        <f>'1-1（革新的）'!A9</f>
        <v>申請担当部署</v>
      </c>
      <c r="B9" s="826"/>
      <c r="C9" s="826"/>
      <c r="D9" s="826"/>
      <c r="E9" s="827"/>
      <c r="F9" s="1358">
        <f>'1-1（革新的）'!F9</f>
        <v>0</v>
      </c>
      <c r="G9" s="1359"/>
      <c r="H9" s="1359"/>
      <c r="I9" s="1359"/>
      <c r="J9" s="1359"/>
      <c r="K9" s="1359"/>
      <c r="L9" s="1359"/>
      <c r="M9" s="1359"/>
      <c r="N9" s="1359"/>
      <c r="O9" s="1359"/>
      <c r="P9" s="1362"/>
      <c r="Q9" s="871" t="str">
        <f>'1-1（革新的）'!Q9</f>
        <v>申請担当者名</v>
      </c>
      <c r="R9" s="826"/>
      <c r="S9" s="826"/>
      <c r="T9" s="826"/>
      <c r="U9" s="827"/>
      <c r="V9" s="1358">
        <f>'1-1（革新的）'!V9</f>
        <v>0</v>
      </c>
      <c r="W9" s="1359"/>
      <c r="X9" s="1359"/>
      <c r="Y9" s="1359"/>
      <c r="Z9" s="1359"/>
      <c r="AA9" s="1359"/>
      <c r="AB9" s="1359"/>
      <c r="AC9" s="1359"/>
      <c r="AD9" s="1359"/>
      <c r="AE9" s="1359"/>
      <c r="AF9" s="1359"/>
      <c r="AG9" s="1360"/>
    </row>
    <row r="10" spans="1:35" ht="25.5" customHeight="1">
      <c r="A10" s="825" t="str">
        <f>'1-1（革新的）'!A10</f>
        <v>電話番号</v>
      </c>
      <c r="B10" s="826"/>
      <c r="C10" s="826"/>
      <c r="D10" s="826"/>
      <c r="E10" s="827"/>
      <c r="F10" s="1358">
        <f>'1-1（革新的）'!F10</f>
        <v>0</v>
      </c>
      <c r="G10" s="1359"/>
      <c r="H10" s="1359"/>
      <c r="I10" s="1359"/>
      <c r="J10" s="1359"/>
      <c r="K10" s="1359"/>
      <c r="L10" s="1359"/>
      <c r="M10" s="1359"/>
      <c r="N10" s="1359"/>
      <c r="O10" s="1359"/>
      <c r="P10" s="1362"/>
      <c r="Q10" s="871" t="str">
        <f>'1-1（革新的）'!Q10</f>
        <v>ﾒｰﾙｱﾄﾞﾚｽ</v>
      </c>
      <c r="R10" s="826"/>
      <c r="S10" s="826"/>
      <c r="T10" s="826"/>
      <c r="U10" s="827"/>
      <c r="V10" s="1358">
        <f>'1-1（革新的）'!V10</f>
        <v>0</v>
      </c>
      <c r="W10" s="1359"/>
      <c r="X10" s="1359"/>
      <c r="Y10" s="1359"/>
      <c r="Z10" s="1359"/>
      <c r="AA10" s="1359"/>
      <c r="AB10" s="1359"/>
      <c r="AC10" s="1359"/>
      <c r="AD10" s="1359"/>
      <c r="AE10" s="1359"/>
      <c r="AF10" s="1359"/>
      <c r="AG10" s="1360"/>
    </row>
    <row r="11" spans="1:35" ht="25.5" customHeight="1" thickBot="1">
      <c r="A11" s="781" t="e">
        <f>'1-1（革新的）'!#REF!</f>
        <v>#REF!</v>
      </c>
      <c r="B11" s="782"/>
      <c r="C11" s="782"/>
      <c r="D11" s="782"/>
      <c r="E11" s="783"/>
      <c r="F11" s="1380" t="e">
        <f>'1-1（革新的）'!#REF!</f>
        <v>#REF!</v>
      </c>
      <c r="G11" s="1381"/>
      <c r="H11" s="1381"/>
      <c r="I11" s="1381"/>
      <c r="J11" s="1381"/>
      <c r="K11" s="1381"/>
      <c r="L11" s="1381"/>
      <c r="M11" s="1381"/>
      <c r="N11" s="1381"/>
      <c r="O11" s="1381"/>
      <c r="P11" s="1381"/>
      <c r="Q11" s="1381"/>
      <c r="R11" s="1381"/>
      <c r="S11" s="1381"/>
      <c r="T11" s="1381"/>
      <c r="U11" s="1381"/>
      <c r="V11" s="1381"/>
      <c r="W11" s="1381"/>
      <c r="X11" s="1381"/>
      <c r="Y11" s="1381"/>
      <c r="Z11" s="1381"/>
      <c r="AA11" s="1381"/>
      <c r="AB11" s="1381"/>
      <c r="AC11" s="1381"/>
      <c r="AD11" s="1381"/>
      <c r="AE11" s="1381"/>
      <c r="AF11" s="1381"/>
      <c r="AG11" s="1382"/>
    </row>
    <row r="12" spans="1:35" ht="25.5" customHeight="1">
      <c r="A12" s="1">
        <f>'1-1（革新的）'!A12</f>
        <v>0</v>
      </c>
      <c r="B12" s="1">
        <f>'1-1（革新的）'!B12</f>
        <v>0</v>
      </c>
      <c r="C12" s="1">
        <f>'1-1（革新的）'!C12</f>
        <v>0</v>
      </c>
      <c r="D12" s="1">
        <f>'1-1（革新的）'!D12</f>
        <v>0</v>
      </c>
      <c r="E12" s="1">
        <f>'1-1（革新的）'!E12</f>
        <v>0</v>
      </c>
      <c r="F12" s="1">
        <f>'1-1（革新的）'!F12</f>
        <v>0</v>
      </c>
      <c r="G12" s="1">
        <f>'1-1（革新的）'!G12</f>
        <v>0</v>
      </c>
      <c r="H12" s="1">
        <f>'1-1（革新的）'!H12</f>
        <v>0</v>
      </c>
      <c r="I12" s="1">
        <f>'1-1（革新的）'!I12</f>
        <v>0</v>
      </c>
      <c r="J12" s="9">
        <f>'1-1（革新的）'!J12</f>
        <v>0</v>
      </c>
      <c r="K12" s="1">
        <f>'1-1（革新的）'!K12</f>
        <v>0</v>
      </c>
      <c r="L12" s="1">
        <f>'1-1（革新的）'!L12</f>
        <v>0</v>
      </c>
      <c r="M12" s="1">
        <f>'1-1（革新的）'!M12</f>
        <v>0</v>
      </c>
      <c r="N12" s="1">
        <f>'1-1（革新的）'!N12</f>
        <v>0</v>
      </c>
      <c r="O12" s="1">
        <f>'1-1（革新的）'!O12</f>
        <v>0</v>
      </c>
      <c r="P12" s="1">
        <f>'1-1（革新的）'!P12</f>
        <v>0</v>
      </c>
      <c r="Q12" s="1">
        <f>'1-1（革新的）'!Q12</f>
        <v>0</v>
      </c>
      <c r="R12" s="1">
        <f>'1-1（革新的）'!R12</f>
        <v>0</v>
      </c>
      <c r="S12" s="1">
        <f>'1-1（革新的）'!S12</f>
        <v>0</v>
      </c>
      <c r="T12" s="1">
        <f>'1-1（革新的）'!T12</f>
        <v>0</v>
      </c>
      <c r="U12" s="1">
        <f>'1-1（革新的）'!U12</f>
        <v>0</v>
      </c>
      <c r="V12" s="22">
        <f>'1-1（革新的）'!V12</f>
        <v>0</v>
      </c>
      <c r="W12" s="22">
        <f>'1-1（革新的）'!W12</f>
        <v>0</v>
      </c>
      <c r="X12" s="22">
        <f>'1-1（革新的）'!X12</f>
        <v>0</v>
      </c>
      <c r="Y12" s="22">
        <f>'1-1（革新的）'!Y12</f>
        <v>0</v>
      </c>
      <c r="Z12" s="22">
        <f>'1-1（革新的）'!Z12</f>
        <v>0</v>
      </c>
      <c r="AA12" s="22">
        <f>'1-1（革新的）'!AA12</f>
        <v>0</v>
      </c>
      <c r="AB12" s="22">
        <f>'1-1（革新的）'!AB12</f>
        <v>0</v>
      </c>
      <c r="AC12" s="22">
        <f>'1-1（革新的）'!AC12</f>
        <v>0</v>
      </c>
      <c r="AD12" s="22">
        <f>'1-1（革新的）'!AD12</f>
        <v>0</v>
      </c>
      <c r="AE12" s="22">
        <f>'1-1（革新的）'!AE12</f>
        <v>0</v>
      </c>
      <c r="AF12" s="22">
        <f>'1-1（革新的）'!AF12</f>
        <v>0</v>
      </c>
      <c r="AG12" s="22">
        <f>'1-1（革新的）'!AG12</f>
        <v>0</v>
      </c>
    </row>
    <row r="13" spans="1:35" ht="25.5" customHeight="1" thickBot="1">
      <c r="A13" s="1" t="str">
        <f>'1-1（革新的）'!A13</f>
        <v>２　事業内容等</v>
      </c>
      <c r="J13" s="437"/>
      <c r="V13" s="22"/>
      <c r="W13" s="22"/>
      <c r="X13" s="22"/>
      <c r="Y13" s="22"/>
      <c r="Z13" s="22"/>
      <c r="AA13" s="22"/>
      <c r="AB13" s="22"/>
      <c r="AC13" s="22"/>
      <c r="AD13" s="22"/>
      <c r="AE13" s="22"/>
      <c r="AF13" s="22"/>
      <c r="AG13" s="22"/>
    </row>
    <row r="14" spans="1:35" ht="25.5" customHeight="1">
      <c r="A14" s="956" t="str">
        <f>'1-1（革新的）'!A14</f>
        <v>（１）事業の実施場所</v>
      </c>
      <c r="B14" s="957"/>
      <c r="C14" s="957"/>
      <c r="D14" s="957"/>
      <c r="E14" s="957"/>
      <c r="F14" s="957"/>
      <c r="G14" s="957"/>
      <c r="H14" s="957"/>
      <c r="I14" s="957"/>
      <c r="J14" s="957"/>
      <c r="K14" s="331">
        <f>'1-1（革新的）'!K14</f>
        <v>0</v>
      </c>
      <c r="L14" s="331">
        <f>'1-1（革新的）'!L14</f>
        <v>0</v>
      </c>
      <c r="M14" s="331">
        <f>'1-1（革新的）'!M14</f>
        <v>0</v>
      </c>
      <c r="N14" s="331">
        <f>'1-1（革新的）'!N14</f>
        <v>0</v>
      </c>
      <c r="O14" s="331">
        <f>'1-1（革新的）'!O14</f>
        <v>0</v>
      </c>
      <c r="P14" s="331">
        <f>'1-1（革新的）'!P14</f>
        <v>0</v>
      </c>
      <c r="Q14" s="331">
        <f>'1-1（革新的）'!Q14</f>
        <v>0</v>
      </c>
      <c r="R14" s="331">
        <f>'1-1（革新的）'!R14</f>
        <v>0</v>
      </c>
      <c r="S14" s="331">
        <f>'1-1（革新的）'!S14</f>
        <v>0</v>
      </c>
      <c r="T14" s="331">
        <f>'1-1（革新的）'!T14</f>
        <v>0</v>
      </c>
      <c r="U14" s="331">
        <f>'1-1（革新的）'!U14</f>
        <v>0</v>
      </c>
      <c r="V14" s="436">
        <f>'1-1（革新的）'!V14</f>
        <v>0</v>
      </c>
      <c r="W14" s="436">
        <f>'1-1（革新的）'!W14</f>
        <v>0</v>
      </c>
      <c r="X14" s="436">
        <f>'1-1（革新的）'!X14</f>
        <v>0</v>
      </c>
      <c r="Y14" s="436">
        <f>'1-1（革新的）'!Y14</f>
        <v>0</v>
      </c>
      <c r="Z14" s="436">
        <f>'1-1（革新的）'!Z14</f>
        <v>0</v>
      </c>
      <c r="AA14" s="436">
        <f>'1-1（革新的）'!AA14</f>
        <v>0</v>
      </c>
      <c r="AB14" s="436">
        <f>'1-1（革新的）'!AB14</f>
        <v>0</v>
      </c>
      <c r="AC14" s="436">
        <f>'1-1（革新的）'!AC14</f>
        <v>0</v>
      </c>
      <c r="AD14" s="436">
        <f>'1-1（革新的）'!AD14</f>
        <v>0</v>
      </c>
      <c r="AE14" s="436">
        <f>'1-1（革新的）'!AE14</f>
        <v>0</v>
      </c>
      <c r="AF14" s="436">
        <f>'1-1（革新的）'!AF14</f>
        <v>0</v>
      </c>
      <c r="AG14" s="435">
        <f>'1-1（革新的）'!AG14</f>
        <v>0</v>
      </c>
    </row>
    <row r="15" spans="1:35" ht="25.5" customHeight="1">
      <c r="A15" s="240">
        <f>'1-1（革新的）'!A15</f>
        <v>0</v>
      </c>
      <c r="B15" s="884" t="str">
        <f>'1-1（革新的）'!B15</f>
        <v>所在地</v>
      </c>
      <c r="C15" s="884"/>
      <c r="D15" s="884"/>
      <c r="E15" s="884"/>
      <c r="F15" s="884"/>
      <c r="G15" s="884"/>
      <c r="H15" s="884"/>
      <c r="I15" s="884"/>
      <c r="J15" s="884"/>
      <c r="K15" s="241">
        <f>'1-1（革新的）'!K15</f>
        <v>0</v>
      </c>
      <c r="L15" s="1358" t="str">
        <f>'1-1（革新的）'!L15</f>
        <v>〒</v>
      </c>
      <c r="M15" s="1359"/>
      <c r="N15" s="1359"/>
      <c r="O15" s="1359"/>
      <c r="P15" s="1359"/>
      <c r="Q15" s="1359"/>
      <c r="R15" s="1359"/>
      <c r="S15" s="1359"/>
      <c r="T15" s="1359"/>
      <c r="U15" s="1359"/>
      <c r="V15" s="1359"/>
      <c r="W15" s="1359"/>
      <c r="X15" s="1359"/>
      <c r="Y15" s="1359"/>
      <c r="Z15" s="1359"/>
      <c r="AA15" s="1359"/>
      <c r="AB15" s="1359"/>
      <c r="AC15" s="1359"/>
      <c r="AD15" s="1359"/>
      <c r="AE15" s="1359"/>
      <c r="AF15" s="1359"/>
      <c r="AG15" s="1360"/>
    </row>
    <row r="16" spans="1:35" ht="25.5" customHeight="1">
      <c r="A16" s="325">
        <f>'1-1（革新的）'!A16</f>
        <v>0</v>
      </c>
      <c r="B16" s="1056" t="str">
        <f>'1-1（革新的）'!B16</f>
        <v>土地所有者</v>
      </c>
      <c r="C16" s="1056"/>
      <c r="D16" s="1056"/>
      <c r="E16" s="1056"/>
      <c r="F16" s="1056"/>
      <c r="G16" s="1056"/>
      <c r="H16" s="1056"/>
      <c r="I16" s="1056"/>
      <c r="J16" s="1056"/>
      <c r="K16" s="434">
        <f>'1-1（革新的）'!K16</f>
        <v>0</v>
      </c>
      <c r="L16" s="1370" t="str">
        <f>'1-1（革新的）'!L16</f>
        <v>□</v>
      </c>
      <c r="M16" s="1371"/>
      <c r="N16" s="433" t="str">
        <f>'1-1（革新的）'!N16</f>
        <v>申請者と土地所有者が同一</v>
      </c>
      <c r="O16" s="433"/>
      <c r="P16" s="256"/>
      <c r="Q16" s="256"/>
      <c r="R16" s="256"/>
      <c r="S16" s="256"/>
      <c r="T16" s="256"/>
      <c r="U16" s="256"/>
      <c r="V16" s="370"/>
      <c r="W16" s="370"/>
      <c r="X16" s="370"/>
      <c r="Y16" s="370"/>
      <c r="Z16" s="370"/>
      <c r="AA16" s="370"/>
      <c r="AB16" s="370"/>
      <c r="AC16" s="370"/>
      <c r="AD16" s="432"/>
      <c r="AE16" s="256"/>
      <c r="AF16" s="432"/>
      <c r="AG16" s="431"/>
      <c r="AI16" s="1" t="s">
        <v>438</v>
      </c>
    </row>
    <row r="17" spans="1:35" ht="25.5" customHeight="1">
      <c r="A17" s="380">
        <f>'1-1（革新的）'!A17</f>
        <v>0</v>
      </c>
      <c r="B17" s="1012"/>
      <c r="C17" s="1012"/>
      <c r="D17" s="1012"/>
      <c r="E17" s="1012"/>
      <c r="F17" s="1012"/>
      <c r="G17" s="1012"/>
      <c r="H17" s="1012"/>
      <c r="I17" s="1012"/>
      <c r="J17" s="1012"/>
      <c r="K17" s="428">
        <f>'1-1（革新的）'!K17</f>
        <v>0</v>
      </c>
      <c r="L17" s="1372" t="str">
        <f>'1-1（革新的）'!L17</f>
        <v>□</v>
      </c>
      <c r="M17" s="1373"/>
      <c r="N17" s="430" t="str">
        <f>'1-1（革新的）'!N17</f>
        <v>申請者と土地所有者が異なる（次の土地所有者の同意あり）</v>
      </c>
      <c r="O17" s="430"/>
      <c r="P17" s="430"/>
      <c r="Q17" s="430"/>
      <c r="R17" s="430"/>
      <c r="S17" s="430"/>
      <c r="T17" s="430"/>
      <c r="U17" s="430"/>
      <c r="V17" s="430"/>
      <c r="W17" s="430"/>
      <c r="X17" s="430"/>
      <c r="Y17" s="430"/>
      <c r="Z17" s="430"/>
      <c r="AA17" s="430"/>
      <c r="AB17" s="429"/>
      <c r="AC17" s="429"/>
      <c r="AD17" s="429"/>
      <c r="AE17" s="430"/>
      <c r="AF17" s="429"/>
      <c r="AG17" s="419"/>
    </row>
    <row r="18" spans="1:35" ht="25.5" customHeight="1">
      <c r="A18" s="380">
        <f>'1-1（革新的）'!A18</f>
        <v>0</v>
      </c>
      <c r="B18" s="1012"/>
      <c r="C18" s="1012"/>
      <c r="D18" s="1012"/>
      <c r="E18" s="1012"/>
      <c r="F18" s="1012"/>
      <c r="G18" s="1012"/>
      <c r="H18" s="1012"/>
      <c r="I18" s="1012"/>
      <c r="J18" s="1012"/>
      <c r="K18" s="428">
        <f>'1-1（革新的）'!K18</f>
        <v>0</v>
      </c>
      <c r="L18" s="427">
        <f>'1-1（革新的）'!L18</f>
        <v>0</v>
      </c>
      <c r="M18" s="426" t="str">
        <f>'1-1（革新的）'!M18</f>
        <v>土地所有者の氏名</v>
      </c>
      <c r="N18" s="425"/>
      <c r="O18" s="425"/>
      <c r="P18" s="425"/>
      <c r="Q18" s="425"/>
      <c r="R18" s="425"/>
      <c r="S18" s="424"/>
      <c r="T18" s="1374">
        <f>'1-1（革新的）'!T18</f>
        <v>0</v>
      </c>
      <c r="U18" s="1375"/>
      <c r="V18" s="1375"/>
      <c r="W18" s="1375"/>
      <c r="X18" s="1375"/>
      <c r="Y18" s="1375"/>
      <c r="Z18" s="1375"/>
      <c r="AA18" s="1375"/>
      <c r="AB18" s="1375"/>
      <c r="AC18" s="1375"/>
      <c r="AD18" s="1375"/>
      <c r="AE18" s="1375"/>
      <c r="AF18" s="1375"/>
      <c r="AG18" s="1376"/>
    </row>
    <row r="19" spans="1:35" ht="25.5" customHeight="1">
      <c r="A19" s="415">
        <f>'1-1（革新的）'!A19</f>
        <v>0</v>
      </c>
      <c r="B19" s="1057"/>
      <c r="C19" s="1057"/>
      <c r="D19" s="1057"/>
      <c r="E19" s="1057"/>
      <c r="F19" s="1057"/>
      <c r="G19" s="1057"/>
      <c r="H19" s="1057"/>
      <c r="I19" s="1057"/>
      <c r="J19" s="1057"/>
      <c r="K19" s="423">
        <f>'1-1（革新的）'!K19</f>
        <v>0</v>
      </c>
      <c r="L19" s="7">
        <f>'1-1（革新的）'!L19</f>
        <v>0</v>
      </c>
      <c r="M19" s="422" t="str">
        <f>'1-1（革新的）'!M19</f>
        <v>土地所有者の住所</v>
      </c>
      <c r="N19" s="8"/>
      <c r="O19" s="8"/>
      <c r="P19" s="8"/>
      <c r="Q19" s="8"/>
      <c r="R19" s="8"/>
      <c r="S19" s="421"/>
      <c r="T19" s="1377">
        <f>'1-1（革新的）'!T19</f>
        <v>0</v>
      </c>
      <c r="U19" s="1378"/>
      <c r="V19" s="1378"/>
      <c r="W19" s="1378"/>
      <c r="X19" s="1378"/>
      <c r="Y19" s="1378"/>
      <c r="Z19" s="1378"/>
      <c r="AA19" s="1378"/>
      <c r="AB19" s="1378"/>
      <c r="AC19" s="1378"/>
      <c r="AD19" s="1378"/>
      <c r="AE19" s="1378"/>
      <c r="AF19" s="1378"/>
      <c r="AG19" s="1379"/>
    </row>
    <row r="20" spans="1:35" ht="25.5" customHeight="1">
      <c r="A20" s="321">
        <f>'1-1（革新的）'!A20</f>
        <v>0</v>
      </c>
      <c r="B20" s="1025" t="str">
        <f>'1-1（革新的）'!B20</f>
        <v>地目と区画指定状況</v>
      </c>
      <c r="C20" s="1025"/>
      <c r="D20" s="1025"/>
      <c r="E20" s="1025"/>
      <c r="F20" s="1025"/>
      <c r="G20" s="1025"/>
      <c r="H20" s="1025"/>
      <c r="I20" s="1025"/>
      <c r="J20" s="1025"/>
      <c r="K20" s="322">
        <f>'1-1（革新的）'!K20</f>
        <v>0</v>
      </c>
      <c r="L20" s="1358">
        <f>'1-1（革新的）'!L20</f>
        <v>0</v>
      </c>
      <c r="M20" s="1359"/>
      <c r="N20" s="1359"/>
      <c r="O20" s="1359"/>
      <c r="P20" s="1359"/>
      <c r="Q20" s="1359"/>
      <c r="R20" s="1359"/>
      <c r="S20" s="1359"/>
      <c r="T20" s="1359"/>
      <c r="U20" s="1359"/>
      <c r="V20" s="1359"/>
      <c r="W20" s="1359"/>
      <c r="X20" s="1359"/>
      <c r="Y20" s="1359"/>
      <c r="Z20" s="1359"/>
      <c r="AA20" s="1359"/>
      <c r="AB20" s="1359"/>
      <c r="AC20" s="1359"/>
      <c r="AD20" s="1359"/>
      <c r="AE20" s="1359"/>
      <c r="AF20" s="1359"/>
      <c r="AG20" s="1360"/>
    </row>
    <row r="21" spans="1:35" ht="25.5" customHeight="1">
      <c r="A21" s="321">
        <f>'1-1（革新的）'!A21</f>
        <v>0</v>
      </c>
      <c r="B21" s="1025" t="str">
        <f>'1-1（革新的）'!B21</f>
        <v>施設の名称</v>
      </c>
      <c r="C21" s="1025"/>
      <c r="D21" s="1025"/>
      <c r="E21" s="1025"/>
      <c r="F21" s="1025"/>
      <c r="G21" s="1025"/>
      <c r="H21" s="1025"/>
      <c r="I21" s="1025"/>
      <c r="J21" s="1025"/>
      <c r="K21" s="241">
        <f>'1-1（革新的）'!K21</f>
        <v>0</v>
      </c>
      <c r="L21" s="1358">
        <f>'1-1（革新的）'!L21</f>
        <v>0</v>
      </c>
      <c r="M21" s="1359"/>
      <c r="N21" s="1359"/>
      <c r="O21" s="1359"/>
      <c r="P21" s="1359"/>
      <c r="Q21" s="1359"/>
      <c r="R21" s="1359"/>
      <c r="S21" s="1359"/>
      <c r="T21" s="1359"/>
      <c r="U21" s="1359"/>
      <c r="V21" s="1359"/>
      <c r="W21" s="1359"/>
      <c r="X21" s="1359"/>
      <c r="Y21" s="1359"/>
      <c r="Z21" s="1359"/>
      <c r="AA21" s="1359"/>
      <c r="AB21" s="1359"/>
      <c r="AC21" s="1359"/>
      <c r="AD21" s="1359"/>
      <c r="AE21" s="1359"/>
      <c r="AF21" s="1359"/>
      <c r="AG21" s="1360"/>
    </row>
    <row r="22" spans="1:35" ht="25.5" customHeight="1">
      <c r="A22" s="325">
        <f>'1-1（革新的）'!A22</f>
        <v>0</v>
      </c>
      <c r="B22" s="1056" t="str">
        <f>'1-1（革新的）'!B22</f>
        <v>施設所有者</v>
      </c>
      <c r="C22" s="1056"/>
      <c r="D22" s="1056"/>
      <c r="E22" s="1056"/>
      <c r="F22" s="1056"/>
      <c r="G22" s="1056"/>
      <c r="H22" s="1056"/>
      <c r="I22" s="1056"/>
      <c r="J22" s="1056"/>
      <c r="K22" s="434">
        <f>'1-1（革新的）'!K22</f>
        <v>0</v>
      </c>
      <c r="L22" s="1370" t="str">
        <f>'1-1（革新的）'!L22</f>
        <v>□</v>
      </c>
      <c r="M22" s="1371"/>
      <c r="N22" s="433" t="str">
        <f>'1-1（革新的）'!N22</f>
        <v>申請者と施設所有者が同一</v>
      </c>
      <c r="O22" s="433"/>
      <c r="P22" s="256"/>
      <c r="Q22" s="256"/>
      <c r="R22" s="256"/>
      <c r="S22" s="256"/>
      <c r="T22" s="256"/>
      <c r="U22" s="256"/>
      <c r="V22" s="370"/>
      <c r="W22" s="370"/>
      <c r="X22" s="370"/>
      <c r="Y22" s="370"/>
      <c r="Z22" s="370"/>
      <c r="AA22" s="370"/>
      <c r="AB22" s="370"/>
      <c r="AC22" s="370"/>
      <c r="AD22" s="432"/>
      <c r="AE22" s="256"/>
      <c r="AF22" s="432"/>
      <c r="AG22" s="431"/>
    </row>
    <row r="23" spans="1:35" ht="25.5" customHeight="1">
      <c r="A23" s="380">
        <f>'1-1（革新的）'!A23</f>
        <v>0</v>
      </c>
      <c r="B23" s="1012"/>
      <c r="C23" s="1012"/>
      <c r="D23" s="1012"/>
      <c r="E23" s="1012"/>
      <c r="F23" s="1012"/>
      <c r="G23" s="1012"/>
      <c r="H23" s="1012"/>
      <c r="I23" s="1012"/>
      <c r="J23" s="1012"/>
      <c r="K23" s="428">
        <f>'1-1（革新的）'!K23</f>
        <v>0</v>
      </c>
      <c r="L23" s="1372" t="str">
        <f>'1-1（革新的）'!L23</f>
        <v>□</v>
      </c>
      <c r="M23" s="1373"/>
      <c r="N23" s="430" t="str">
        <f>'1-1（革新的）'!N23</f>
        <v>申請者と施設所有者が異なる（次の施設所有者の同意あり）</v>
      </c>
      <c r="O23" s="430"/>
      <c r="P23" s="430"/>
      <c r="Q23" s="430"/>
      <c r="R23" s="430"/>
      <c r="S23" s="430"/>
      <c r="T23" s="430"/>
      <c r="U23" s="430"/>
      <c r="V23" s="430"/>
      <c r="W23" s="430"/>
      <c r="X23" s="430"/>
      <c r="Y23" s="430"/>
      <c r="Z23" s="430"/>
      <c r="AA23" s="430"/>
      <c r="AB23" s="429"/>
      <c r="AC23" s="429"/>
      <c r="AD23" s="429"/>
      <c r="AE23" s="430"/>
      <c r="AF23" s="429"/>
      <c r="AG23" s="419"/>
    </row>
    <row r="24" spans="1:35" ht="25.5" customHeight="1">
      <c r="A24" s="380">
        <f>'1-1（革新的）'!A24</f>
        <v>0</v>
      </c>
      <c r="B24" s="1012"/>
      <c r="C24" s="1012"/>
      <c r="D24" s="1012"/>
      <c r="E24" s="1012"/>
      <c r="F24" s="1012"/>
      <c r="G24" s="1012"/>
      <c r="H24" s="1012"/>
      <c r="I24" s="1012"/>
      <c r="J24" s="1012"/>
      <c r="K24" s="428">
        <f>'1-1（革新的）'!K24</f>
        <v>0</v>
      </c>
      <c r="L24" s="427">
        <f>'1-1（革新的）'!L24</f>
        <v>0</v>
      </c>
      <c r="M24" s="426" t="str">
        <f>'1-1（革新的）'!M24</f>
        <v>施設所有者の氏名</v>
      </c>
      <c r="N24" s="425"/>
      <c r="O24" s="425"/>
      <c r="P24" s="425"/>
      <c r="Q24" s="425"/>
      <c r="R24" s="425"/>
      <c r="S24" s="424"/>
      <c r="T24" s="1374">
        <f>'1-1（革新的）'!T24</f>
        <v>0</v>
      </c>
      <c r="U24" s="1375"/>
      <c r="V24" s="1375"/>
      <c r="W24" s="1375"/>
      <c r="X24" s="1375"/>
      <c r="Y24" s="1375"/>
      <c r="Z24" s="1375"/>
      <c r="AA24" s="1375"/>
      <c r="AB24" s="1375"/>
      <c r="AC24" s="1375"/>
      <c r="AD24" s="1375"/>
      <c r="AE24" s="1375"/>
      <c r="AF24" s="1375"/>
      <c r="AG24" s="1376"/>
    </row>
    <row r="25" spans="1:35" ht="25.5" customHeight="1" thickBot="1">
      <c r="A25" s="415">
        <f>'1-1（革新的）'!A25</f>
        <v>0</v>
      </c>
      <c r="B25" s="1057"/>
      <c r="C25" s="1057"/>
      <c r="D25" s="1057"/>
      <c r="E25" s="1057"/>
      <c r="F25" s="1057"/>
      <c r="G25" s="1057"/>
      <c r="H25" s="1057"/>
      <c r="I25" s="1057"/>
      <c r="J25" s="1057"/>
      <c r="K25" s="423">
        <f>'1-1（革新的）'!K25</f>
        <v>0</v>
      </c>
      <c r="L25" s="7">
        <f>'1-1（革新的）'!L25</f>
        <v>0</v>
      </c>
      <c r="M25" s="422" t="str">
        <f>'1-1（革新的）'!M25</f>
        <v>施設所有者の住所</v>
      </c>
      <c r="N25" s="8"/>
      <c r="O25" s="8"/>
      <c r="P25" s="8"/>
      <c r="Q25" s="8"/>
      <c r="R25" s="8"/>
      <c r="S25" s="421"/>
      <c r="T25" s="1377">
        <f>'1-1（革新的）'!T25</f>
        <v>0</v>
      </c>
      <c r="U25" s="1378"/>
      <c r="V25" s="1378"/>
      <c r="W25" s="1378"/>
      <c r="X25" s="1378"/>
      <c r="Y25" s="1378"/>
      <c r="Z25" s="1378"/>
      <c r="AA25" s="1378"/>
      <c r="AB25" s="1378"/>
      <c r="AC25" s="1378"/>
      <c r="AD25" s="1378"/>
      <c r="AE25" s="1378"/>
      <c r="AF25" s="1378"/>
      <c r="AG25" s="1379"/>
    </row>
    <row r="26" spans="1:35" ht="25.5" customHeight="1">
      <c r="A26" s="956" t="str">
        <f>'1-1（革新的）'!A26</f>
        <v>（２）事業実施内容</v>
      </c>
      <c r="B26" s="957"/>
      <c r="C26" s="957"/>
      <c r="D26" s="957"/>
      <c r="E26" s="957"/>
      <c r="F26" s="957"/>
      <c r="G26" s="957"/>
      <c r="H26" s="957"/>
      <c r="I26" s="957"/>
      <c r="J26" s="957"/>
      <c r="K26" s="420">
        <f>'1-1（革新的）'!K26</f>
        <v>0</v>
      </c>
      <c r="L26" s="851" t="str">
        <f>'1-1（革新的）'!L26</f>
        <v>事業期間</v>
      </c>
      <c r="M26" s="849"/>
      <c r="N26" s="849"/>
      <c r="O26" s="850"/>
      <c r="P26" s="1384" t="str">
        <f>'1-1（革新的）'!P26</f>
        <v>年　　月　　日　～　　　年　　月　　日</v>
      </c>
      <c r="Q26" s="1384"/>
      <c r="R26" s="1384"/>
      <c r="S26" s="1384"/>
      <c r="T26" s="1384"/>
      <c r="U26" s="1384"/>
      <c r="V26" s="1384"/>
      <c r="W26" s="1384"/>
      <c r="X26" s="1384"/>
      <c r="Y26" s="1384"/>
      <c r="Z26" s="1384"/>
      <c r="AA26" s="1384"/>
      <c r="AB26" s="1384"/>
      <c r="AC26" s="1384"/>
      <c r="AD26" s="1384"/>
      <c r="AE26" s="1384"/>
      <c r="AF26" s="1384"/>
      <c r="AG26" s="1385"/>
      <c r="AI26" s="369" t="s">
        <v>424</v>
      </c>
    </row>
    <row r="27" spans="1:35" ht="25.5" customHeight="1">
      <c r="A27" s="1386">
        <f>'1-1（革新的）'!A27</f>
        <v>0</v>
      </c>
      <c r="B27" s="1387"/>
      <c r="C27" s="1387"/>
      <c r="D27" s="1387"/>
      <c r="E27" s="1387"/>
      <c r="F27" s="1387"/>
      <c r="G27" s="1387"/>
      <c r="H27" s="1387"/>
      <c r="I27" s="1387"/>
      <c r="J27" s="1387"/>
      <c r="K27" s="1387"/>
      <c r="L27" s="1387"/>
      <c r="M27" s="1387"/>
      <c r="N27" s="1387"/>
      <c r="O27" s="1387"/>
      <c r="P27" s="1387"/>
      <c r="Q27" s="1387"/>
      <c r="R27" s="1387"/>
      <c r="S27" s="1387"/>
      <c r="T27" s="1387"/>
      <c r="U27" s="1387"/>
      <c r="V27" s="1387"/>
      <c r="W27" s="1387"/>
      <c r="X27" s="1387"/>
      <c r="Y27" s="1387"/>
      <c r="Z27" s="1387"/>
      <c r="AA27" s="1387"/>
      <c r="AB27" s="1387"/>
      <c r="AC27" s="1387"/>
      <c r="AD27" s="1387"/>
      <c r="AE27" s="1387"/>
      <c r="AF27" s="1387"/>
      <c r="AG27" s="1388"/>
    </row>
    <row r="28" spans="1:35" ht="25.5" customHeight="1">
      <c r="A28" s="1389"/>
      <c r="B28" s="1390"/>
      <c r="C28" s="1390"/>
      <c r="D28" s="1390"/>
      <c r="E28" s="1390"/>
      <c r="F28" s="1390"/>
      <c r="G28" s="1390"/>
      <c r="H28" s="1390"/>
      <c r="I28" s="1390"/>
      <c r="J28" s="1390"/>
      <c r="K28" s="1390"/>
      <c r="L28" s="1390"/>
      <c r="M28" s="1390"/>
      <c r="N28" s="1390"/>
      <c r="O28" s="1390"/>
      <c r="P28" s="1390"/>
      <c r="Q28" s="1390"/>
      <c r="R28" s="1390"/>
      <c r="S28" s="1390"/>
      <c r="T28" s="1390"/>
      <c r="U28" s="1390"/>
      <c r="V28" s="1390"/>
      <c r="W28" s="1390"/>
      <c r="X28" s="1390"/>
      <c r="Y28" s="1390"/>
      <c r="Z28" s="1390"/>
      <c r="AA28" s="1390"/>
      <c r="AB28" s="1390"/>
      <c r="AC28" s="1390"/>
      <c r="AD28" s="1390"/>
      <c r="AE28" s="1390"/>
      <c r="AF28" s="1390"/>
      <c r="AG28" s="1391"/>
    </row>
    <row r="29" spans="1:35" ht="25.5" customHeight="1">
      <c r="A29" s="1389"/>
      <c r="B29" s="1390"/>
      <c r="C29" s="1390"/>
      <c r="D29" s="1390"/>
      <c r="E29" s="1390"/>
      <c r="F29" s="1390"/>
      <c r="G29" s="1390"/>
      <c r="H29" s="1390"/>
      <c r="I29" s="1390"/>
      <c r="J29" s="1390"/>
      <c r="K29" s="1390"/>
      <c r="L29" s="1390"/>
      <c r="M29" s="1390"/>
      <c r="N29" s="1390"/>
      <c r="O29" s="1390"/>
      <c r="P29" s="1390"/>
      <c r="Q29" s="1390"/>
      <c r="R29" s="1390"/>
      <c r="S29" s="1390"/>
      <c r="T29" s="1390"/>
      <c r="U29" s="1390"/>
      <c r="V29" s="1390"/>
      <c r="W29" s="1390"/>
      <c r="X29" s="1390"/>
      <c r="Y29" s="1390"/>
      <c r="Z29" s="1390"/>
      <c r="AA29" s="1390"/>
      <c r="AB29" s="1390"/>
      <c r="AC29" s="1390"/>
      <c r="AD29" s="1390"/>
      <c r="AE29" s="1390"/>
      <c r="AF29" s="1390"/>
      <c r="AG29" s="1391"/>
    </row>
    <row r="30" spans="1:35" ht="25.5" customHeight="1" thickBot="1">
      <c r="A30" s="1392"/>
      <c r="B30" s="1393"/>
      <c r="C30" s="1393"/>
      <c r="D30" s="1393"/>
      <c r="E30" s="1393"/>
      <c r="F30" s="1393"/>
      <c r="G30" s="1393"/>
      <c r="H30" s="1393"/>
      <c r="I30" s="1393"/>
      <c r="J30" s="1393"/>
      <c r="K30" s="1393"/>
      <c r="L30" s="1393"/>
      <c r="M30" s="1393"/>
      <c r="N30" s="1393"/>
      <c r="O30" s="1393"/>
      <c r="P30" s="1393"/>
      <c r="Q30" s="1393"/>
      <c r="R30" s="1393"/>
      <c r="S30" s="1393"/>
      <c r="T30" s="1393"/>
      <c r="U30" s="1393"/>
      <c r="V30" s="1393"/>
      <c r="W30" s="1393"/>
      <c r="X30" s="1393"/>
      <c r="Y30" s="1393"/>
      <c r="Z30" s="1393"/>
      <c r="AA30" s="1393"/>
      <c r="AB30" s="1393"/>
      <c r="AC30" s="1393"/>
      <c r="AD30" s="1393"/>
      <c r="AE30" s="1393"/>
      <c r="AF30" s="1393"/>
      <c r="AG30" s="1394"/>
    </row>
    <row r="31" spans="1:35" ht="25.5" customHeight="1">
      <c r="A31" s="963" t="str">
        <f>'1-1（革新的）'!A31</f>
        <v>（３）設備およびシステムの概要</v>
      </c>
      <c r="B31" s="964"/>
      <c r="C31" s="964"/>
      <c r="D31" s="964"/>
      <c r="E31" s="964"/>
      <c r="F31" s="964"/>
      <c r="G31" s="964"/>
      <c r="H31" s="964"/>
      <c r="I31" s="964"/>
      <c r="J31" s="964"/>
      <c r="K31" s="964"/>
      <c r="L31" s="964"/>
      <c r="M31" s="964"/>
      <c r="N31" s="964"/>
      <c r="O31" s="331">
        <f>'1-1（革新的）'!O31</f>
        <v>0</v>
      </c>
      <c r="P31" s="331">
        <f>'1-1（革新的）'!P31</f>
        <v>0</v>
      </c>
      <c r="Q31" s="331">
        <f>'1-1（革新的）'!Q31</f>
        <v>0</v>
      </c>
      <c r="R31" s="331">
        <f>'1-1（革新的）'!R31</f>
        <v>0</v>
      </c>
      <c r="S31" s="331">
        <f>'1-1（革新的）'!S31</f>
        <v>0</v>
      </c>
      <c r="T31" s="331">
        <f>'1-1（革新的）'!T31</f>
        <v>0</v>
      </c>
      <c r="U31" s="331">
        <f>'1-1（革新的）'!U31</f>
        <v>0</v>
      </c>
      <c r="V31" s="331">
        <f>'1-1（革新的）'!V31</f>
        <v>0</v>
      </c>
      <c r="W31" s="331">
        <f>'1-1（革新的）'!W31</f>
        <v>0</v>
      </c>
      <c r="X31" s="331">
        <f>'1-1（革新的）'!X31</f>
        <v>0</v>
      </c>
      <c r="Y31" s="331">
        <f>'1-1（革新的）'!Y31</f>
        <v>0</v>
      </c>
      <c r="Z31" s="331">
        <f>'1-1（革新的）'!Z31</f>
        <v>0</v>
      </c>
      <c r="AA31" s="331">
        <f>'1-1（革新的）'!AA31</f>
        <v>0</v>
      </c>
      <c r="AB31" s="331">
        <f>'1-1（革新的）'!AB31</f>
        <v>0</v>
      </c>
      <c r="AC31" s="331">
        <f>'1-1（革新的）'!AC31</f>
        <v>0</v>
      </c>
      <c r="AD31" s="331">
        <f>'1-1（革新的）'!AD31</f>
        <v>0</v>
      </c>
      <c r="AE31" s="331">
        <f>'1-1（革新的）'!AE31</f>
        <v>0</v>
      </c>
      <c r="AF31" s="331">
        <f>'1-1（革新的）'!AF31</f>
        <v>0</v>
      </c>
      <c r="AG31" s="371">
        <f>'1-1（革新的）'!AG31</f>
        <v>0</v>
      </c>
    </row>
    <row r="32" spans="1:35" ht="25.5" customHeight="1">
      <c r="A32" s="410">
        <f>'1-1（革新的）'!A32</f>
        <v>0</v>
      </c>
      <c r="B32" s="1025" t="str">
        <f>'1-1（革新的）'!B32</f>
        <v>設備の種類</v>
      </c>
      <c r="C32" s="1025"/>
      <c r="D32" s="1025"/>
      <c r="E32" s="1025"/>
      <c r="F32" s="1025"/>
      <c r="G32" s="1025"/>
      <c r="H32" s="1025"/>
      <c r="I32" s="1025"/>
      <c r="J32" s="1025"/>
      <c r="K32" s="1025"/>
      <c r="L32" s="1025"/>
      <c r="M32" s="241">
        <f>'1-1（革新的）'!M32</f>
        <v>0</v>
      </c>
      <c r="N32" s="1358">
        <f>'1-1（革新的）'!N32</f>
        <v>0</v>
      </c>
      <c r="O32" s="1359"/>
      <c r="P32" s="1359"/>
      <c r="Q32" s="1359"/>
      <c r="R32" s="1359"/>
      <c r="S32" s="1359"/>
      <c r="T32" s="1359"/>
      <c r="U32" s="1359"/>
      <c r="V32" s="1359"/>
      <c r="W32" s="1359"/>
      <c r="X32" s="1359"/>
      <c r="Y32" s="1359"/>
      <c r="Z32" s="1359"/>
      <c r="AA32" s="1359"/>
      <c r="AB32" s="1359"/>
      <c r="AC32" s="1359"/>
      <c r="AD32" s="1359"/>
      <c r="AE32" s="1359"/>
      <c r="AF32" s="1359"/>
      <c r="AG32" s="1360"/>
      <c r="AI32" s="369" t="s">
        <v>354</v>
      </c>
    </row>
    <row r="33" spans="1:35" ht="25.5" customHeight="1">
      <c r="A33" s="410">
        <f>'1-1（革新的）'!A33</f>
        <v>0</v>
      </c>
      <c r="B33" s="1025" t="str">
        <f>'1-1（革新的）'!B33</f>
        <v>機種、形式等</v>
      </c>
      <c r="C33" s="884"/>
      <c r="D33" s="884"/>
      <c r="E33" s="884"/>
      <c r="F33" s="884"/>
      <c r="G33" s="884"/>
      <c r="H33" s="884"/>
      <c r="I33" s="884"/>
      <c r="J33" s="884"/>
      <c r="K33" s="884"/>
      <c r="L33" s="884"/>
      <c r="M33" s="241">
        <f>'1-1（革新的）'!M33</f>
        <v>0</v>
      </c>
      <c r="N33" s="1358">
        <f>'1-1（革新的）'!N33</f>
        <v>0</v>
      </c>
      <c r="O33" s="1359"/>
      <c r="P33" s="1359"/>
      <c r="Q33" s="1359"/>
      <c r="R33" s="1359"/>
      <c r="S33" s="1359"/>
      <c r="T33" s="1359"/>
      <c r="U33" s="1359"/>
      <c r="V33" s="1359"/>
      <c r="W33" s="1359"/>
      <c r="X33" s="1359"/>
      <c r="Y33" s="1359"/>
      <c r="Z33" s="1359"/>
      <c r="AA33" s="1359"/>
      <c r="AB33" s="1359"/>
      <c r="AC33" s="1359"/>
      <c r="AD33" s="1359"/>
      <c r="AE33" s="1359"/>
      <c r="AF33" s="1359"/>
      <c r="AG33" s="1360"/>
      <c r="AI33" s="369" t="s">
        <v>534</v>
      </c>
    </row>
    <row r="34" spans="1:35" ht="25.5" customHeight="1">
      <c r="A34" s="410">
        <f>'1-1（革新的）'!A34</f>
        <v>0</v>
      </c>
      <c r="B34" s="1025" t="str">
        <f>'1-1（革新的）'!B34</f>
        <v>単機発電出力</v>
      </c>
      <c r="C34" s="1025"/>
      <c r="D34" s="1025"/>
      <c r="E34" s="1025"/>
      <c r="F34" s="1025"/>
      <c r="G34" s="1025"/>
      <c r="H34" s="1025"/>
      <c r="I34" s="1025"/>
      <c r="J34" s="1025"/>
      <c r="K34" s="1025"/>
      <c r="L34" s="1025"/>
      <c r="M34" s="241">
        <f>'1-1（革新的）'!M34</f>
        <v>0</v>
      </c>
      <c r="N34" s="1405">
        <f>'1-1（革新的）'!N34</f>
        <v>0</v>
      </c>
      <c r="O34" s="1406"/>
      <c r="P34" s="1406"/>
      <c r="Q34" s="1406"/>
      <c r="R34" s="1406"/>
      <c r="S34" s="1406"/>
      <c r="T34" s="1406"/>
      <c r="U34" s="1406"/>
      <c r="V34" s="1406"/>
      <c r="W34" s="1406"/>
      <c r="X34" s="1406"/>
      <c r="Y34" s="1406"/>
      <c r="Z34" s="1406"/>
      <c r="AA34" s="465" t="str">
        <f>'1-1（革新的）'!AA34</f>
        <v>ｋＷ</v>
      </c>
      <c r="AB34" s="465"/>
      <c r="AC34" s="465"/>
      <c r="AD34" s="465"/>
      <c r="AE34" s="465"/>
      <c r="AF34" s="465"/>
      <c r="AG34" s="493"/>
      <c r="AI34" s="369" t="s">
        <v>532</v>
      </c>
    </row>
    <row r="35" spans="1:35" ht="25.5" customHeight="1">
      <c r="A35" s="410">
        <f>'1-1（革新的）'!A35</f>
        <v>0</v>
      </c>
      <c r="B35" s="1025" t="str">
        <f>'1-1（革新的）'!B35</f>
        <v>導入台数</v>
      </c>
      <c r="C35" s="1025"/>
      <c r="D35" s="1025"/>
      <c r="E35" s="1025"/>
      <c r="F35" s="1025"/>
      <c r="G35" s="1025"/>
      <c r="H35" s="1025"/>
      <c r="I35" s="1025"/>
      <c r="J35" s="1025"/>
      <c r="K35" s="1025"/>
      <c r="L35" s="1025"/>
      <c r="M35" s="241">
        <f>'1-1（革新的）'!M35</f>
        <v>0</v>
      </c>
      <c r="N35" s="1410">
        <f>'1-1（革新的）'!N35</f>
        <v>0</v>
      </c>
      <c r="O35" s="1411"/>
      <c r="P35" s="1411"/>
      <c r="Q35" s="1411"/>
      <c r="R35" s="1411"/>
      <c r="S35" s="1411"/>
      <c r="T35" s="1411"/>
      <c r="U35" s="1411"/>
      <c r="V35" s="1411"/>
      <c r="W35" s="1411"/>
      <c r="X35" s="1411"/>
      <c r="Y35" s="1411"/>
      <c r="Z35" s="1411"/>
      <c r="AA35" s="465" t="str">
        <f>'1-1（革新的）'!AA35</f>
        <v>台</v>
      </c>
      <c r="AB35" s="465"/>
      <c r="AC35" s="465"/>
      <c r="AD35" s="465"/>
      <c r="AE35" s="465"/>
      <c r="AF35" s="465"/>
      <c r="AG35" s="493"/>
    </row>
    <row r="36" spans="1:35" ht="25.5" customHeight="1">
      <c r="A36" s="410">
        <f>'1-1（革新的）'!A36</f>
        <v>0</v>
      </c>
      <c r="B36" s="1025" t="str">
        <f>'1-1（革新的）'!B36</f>
        <v>合計発電出力</v>
      </c>
      <c r="C36" s="1025"/>
      <c r="D36" s="1025"/>
      <c r="E36" s="1025"/>
      <c r="F36" s="1025"/>
      <c r="G36" s="1025"/>
      <c r="H36" s="1025"/>
      <c r="I36" s="1025"/>
      <c r="J36" s="1025"/>
      <c r="K36" s="1025"/>
      <c r="L36" s="1025"/>
      <c r="M36" s="241">
        <f>'1-1（革新的）'!M36</f>
        <v>0</v>
      </c>
      <c r="N36" s="1405">
        <f>'1-1（革新的）'!N36</f>
        <v>0</v>
      </c>
      <c r="O36" s="1406"/>
      <c r="P36" s="1406"/>
      <c r="Q36" s="1406"/>
      <c r="R36" s="1406"/>
      <c r="S36" s="1406"/>
      <c r="T36" s="1406"/>
      <c r="U36" s="1406"/>
      <c r="V36" s="1406"/>
      <c r="W36" s="1406"/>
      <c r="X36" s="1406"/>
      <c r="Y36" s="1406"/>
      <c r="Z36" s="1406"/>
      <c r="AA36" s="465" t="str">
        <f>'1-1（革新的）'!AA36</f>
        <v>ｋＷ</v>
      </c>
      <c r="AB36" s="465"/>
      <c r="AC36" s="465"/>
      <c r="AD36" s="465"/>
      <c r="AE36" s="465"/>
      <c r="AF36" s="465"/>
      <c r="AG36" s="493"/>
    </row>
    <row r="37" spans="1:35" ht="25.5" customHeight="1" thickBot="1">
      <c r="A37" s="410">
        <f>'1-1（革新的）'!A37</f>
        <v>0</v>
      </c>
      <c r="B37" s="1025" t="str">
        <f>'1-1（革新的）'!B37</f>
        <v>系統連系方式</v>
      </c>
      <c r="C37" s="1025"/>
      <c r="D37" s="1025"/>
      <c r="E37" s="1025"/>
      <c r="F37" s="1025"/>
      <c r="G37" s="1025"/>
      <c r="H37" s="1025"/>
      <c r="I37" s="1025"/>
      <c r="J37" s="1025"/>
      <c r="K37" s="1025"/>
      <c r="L37" s="1025"/>
      <c r="M37" s="241">
        <f>'1-1（革新的）'!M37</f>
        <v>0</v>
      </c>
      <c r="N37" s="1358">
        <f>'1-1（革新的）'!N37</f>
        <v>0</v>
      </c>
      <c r="O37" s="1359"/>
      <c r="P37" s="1359"/>
      <c r="Q37" s="1359"/>
      <c r="R37" s="1359"/>
      <c r="S37" s="1359"/>
      <c r="T37" s="1359"/>
      <c r="U37" s="1359"/>
      <c r="V37" s="1359"/>
      <c r="W37" s="1359"/>
      <c r="X37" s="1359"/>
      <c r="Y37" s="1359"/>
      <c r="Z37" s="1359"/>
      <c r="AA37" s="1359"/>
      <c r="AB37" s="1359"/>
      <c r="AC37" s="1359"/>
      <c r="AD37" s="1359"/>
      <c r="AE37" s="1359"/>
      <c r="AF37" s="1359"/>
      <c r="AG37" s="1360"/>
    </row>
    <row r="38" spans="1:35" ht="25.5" customHeight="1">
      <c r="A38" s="963" t="str">
        <f>'1-1（革新的）'!A38</f>
        <v>（４）電力会社との協議内容</v>
      </c>
      <c r="B38" s="964"/>
      <c r="C38" s="964"/>
      <c r="D38" s="964"/>
      <c r="E38" s="964"/>
      <c r="F38" s="964"/>
      <c r="G38" s="964"/>
      <c r="H38" s="964"/>
      <c r="I38" s="964"/>
      <c r="J38" s="964"/>
      <c r="K38" s="964"/>
      <c r="L38" s="964"/>
      <c r="M38" s="331">
        <f>'1-1（革新的）'!M38</f>
        <v>0</v>
      </c>
      <c r="N38" s="331">
        <f>'1-1（革新的）'!N38</f>
        <v>0</v>
      </c>
      <c r="O38" s="331">
        <f>'1-1（革新的）'!O38</f>
        <v>0</v>
      </c>
      <c r="P38" s="331">
        <f>'1-1（革新的）'!P38</f>
        <v>0</v>
      </c>
      <c r="Q38" s="331">
        <f>'1-1（革新的）'!Q38</f>
        <v>0</v>
      </c>
      <c r="R38" s="331">
        <f>'1-1（革新的）'!R38</f>
        <v>0</v>
      </c>
      <c r="S38" s="331">
        <f>'1-1（革新的）'!S38</f>
        <v>0</v>
      </c>
      <c r="T38" s="331">
        <f>'1-1（革新的）'!T38</f>
        <v>0</v>
      </c>
      <c r="U38" s="331">
        <f>'1-1（革新的）'!U38</f>
        <v>0</v>
      </c>
      <c r="V38" s="331">
        <f>'1-1（革新的）'!V38</f>
        <v>0</v>
      </c>
      <c r="W38" s="331">
        <f>'1-1（革新的）'!W38</f>
        <v>0</v>
      </c>
      <c r="X38" s="331">
        <f>'1-1（革新的）'!X38</f>
        <v>0</v>
      </c>
      <c r="Y38" s="331">
        <f>'1-1（革新的）'!Y38</f>
        <v>0</v>
      </c>
      <c r="Z38" s="331">
        <f>'1-1（革新的）'!Z38</f>
        <v>0</v>
      </c>
      <c r="AA38" s="331">
        <f>'1-1（革新的）'!AA38</f>
        <v>0</v>
      </c>
      <c r="AB38" s="331">
        <f>'1-1（革新的）'!AB38</f>
        <v>0</v>
      </c>
      <c r="AC38" s="331">
        <f>'1-1（革新的）'!AC38</f>
        <v>0</v>
      </c>
      <c r="AD38" s="331">
        <f>'1-1（革新的）'!AD38</f>
        <v>0</v>
      </c>
      <c r="AE38" s="331">
        <f>'1-1（革新的）'!AE38</f>
        <v>0</v>
      </c>
      <c r="AF38" s="331">
        <f>'1-1（革新的）'!AF38</f>
        <v>0</v>
      </c>
      <c r="AG38" s="371">
        <f>'1-1（革新的）'!AG38</f>
        <v>0</v>
      </c>
    </row>
    <row r="39" spans="1:35" ht="25.5" customHeight="1">
      <c r="A39" s="1386">
        <f>'1-1（革新的）'!A39</f>
        <v>0</v>
      </c>
      <c r="B39" s="1387"/>
      <c r="C39" s="1387"/>
      <c r="D39" s="1387"/>
      <c r="E39" s="1387"/>
      <c r="F39" s="1387"/>
      <c r="G39" s="1387"/>
      <c r="H39" s="1387"/>
      <c r="I39" s="1387"/>
      <c r="J39" s="1387"/>
      <c r="K39" s="1387"/>
      <c r="L39" s="1387"/>
      <c r="M39" s="1387"/>
      <c r="N39" s="1387"/>
      <c r="O39" s="1387"/>
      <c r="P39" s="1387"/>
      <c r="Q39" s="1387"/>
      <c r="R39" s="1387"/>
      <c r="S39" s="1387"/>
      <c r="T39" s="1387"/>
      <c r="U39" s="1387"/>
      <c r="V39" s="1387"/>
      <c r="W39" s="1387"/>
      <c r="X39" s="1387"/>
      <c r="Y39" s="1387"/>
      <c r="Z39" s="1387"/>
      <c r="AA39" s="1387"/>
      <c r="AB39" s="1387"/>
      <c r="AC39" s="1387"/>
      <c r="AD39" s="1387"/>
      <c r="AE39" s="1387"/>
      <c r="AF39" s="1387"/>
      <c r="AG39" s="1388"/>
    </row>
    <row r="40" spans="1:35" ht="25.5" customHeight="1" thickBot="1">
      <c r="A40" s="1392"/>
      <c r="B40" s="1393"/>
      <c r="C40" s="1393"/>
      <c r="D40" s="1393"/>
      <c r="E40" s="1393"/>
      <c r="F40" s="1393"/>
      <c r="G40" s="1393"/>
      <c r="H40" s="1393"/>
      <c r="I40" s="1393"/>
      <c r="J40" s="1393"/>
      <c r="K40" s="1393"/>
      <c r="L40" s="1393"/>
      <c r="M40" s="1393"/>
      <c r="N40" s="1393"/>
      <c r="O40" s="1393"/>
      <c r="P40" s="1393"/>
      <c r="Q40" s="1393"/>
      <c r="R40" s="1393"/>
      <c r="S40" s="1393"/>
      <c r="T40" s="1393"/>
      <c r="U40" s="1393"/>
      <c r="V40" s="1393"/>
      <c r="W40" s="1393"/>
      <c r="X40" s="1393"/>
      <c r="Y40" s="1393"/>
      <c r="Z40" s="1393"/>
      <c r="AA40" s="1393"/>
      <c r="AB40" s="1393"/>
      <c r="AC40" s="1393"/>
      <c r="AD40" s="1393"/>
      <c r="AE40" s="1393"/>
      <c r="AF40" s="1393"/>
      <c r="AG40" s="1394"/>
    </row>
    <row r="41" spans="1:35" ht="25.5" customHeight="1">
      <c r="A41" s="836" t="str">
        <f>'1-1（革新的）'!A41</f>
        <v>（５）エネルギー発生量と経済性</v>
      </c>
      <c r="B41" s="837"/>
      <c r="C41" s="837"/>
      <c r="D41" s="837"/>
      <c r="E41" s="837"/>
      <c r="F41" s="837"/>
      <c r="G41" s="837"/>
      <c r="H41" s="837"/>
      <c r="I41" s="837"/>
      <c r="J41" s="837"/>
      <c r="K41" s="837"/>
      <c r="L41" s="837"/>
      <c r="M41" s="837"/>
      <c r="N41" s="331">
        <f>'1-1（革新的）'!N41</f>
        <v>0</v>
      </c>
      <c r="O41" s="331">
        <f>'1-1（革新的）'!O41</f>
        <v>0</v>
      </c>
      <c r="P41" s="331">
        <f>'1-1（革新的）'!P41</f>
        <v>0</v>
      </c>
      <c r="Q41" s="331">
        <f>'1-1（革新的）'!Q41</f>
        <v>0</v>
      </c>
      <c r="R41" s="331">
        <f>'1-1（革新的）'!R41</f>
        <v>0</v>
      </c>
      <c r="S41" s="331">
        <f>'1-1（革新的）'!S41</f>
        <v>0</v>
      </c>
      <c r="T41" s="331">
        <f>'1-1（革新的）'!T41</f>
        <v>0</v>
      </c>
      <c r="U41" s="331">
        <f>'1-1（革新的）'!U41</f>
        <v>0</v>
      </c>
      <c r="V41" s="331">
        <f>'1-1（革新的）'!V41</f>
        <v>0</v>
      </c>
      <c r="W41" s="331">
        <f>'1-1（革新的）'!W41</f>
        <v>0</v>
      </c>
      <c r="X41" s="331">
        <f>'1-1（革新的）'!X41</f>
        <v>0</v>
      </c>
      <c r="Y41" s="331">
        <f>'1-1（革新的）'!Y41</f>
        <v>0</v>
      </c>
      <c r="Z41" s="331">
        <f>'1-1（革新的）'!Z41</f>
        <v>0</v>
      </c>
      <c r="AA41" s="331">
        <f>'1-1（革新的）'!AA41</f>
        <v>0</v>
      </c>
      <c r="AB41" s="331">
        <f>'1-1（革新的）'!AB41</f>
        <v>0</v>
      </c>
      <c r="AC41" s="331">
        <f>'1-1（革新的）'!AC41</f>
        <v>0</v>
      </c>
      <c r="AD41" s="331">
        <f>'1-1（革新的）'!AD41</f>
        <v>0</v>
      </c>
      <c r="AE41" s="331">
        <f>'1-1（革新的）'!AE41</f>
        <v>0</v>
      </c>
      <c r="AF41" s="331">
        <f>'1-1（革新的）'!AF41</f>
        <v>0</v>
      </c>
      <c r="AG41" s="371">
        <f>'1-1（革新的）'!AG41</f>
        <v>0</v>
      </c>
    </row>
    <row r="42" spans="1:35" ht="25.5" customHeight="1">
      <c r="A42" s="410" t="str">
        <f>'1-1（革新的）'!A42</f>
        <v>　</v>
      </c>
      <c r="B42" s="884" t="str">
        <f>'1-1（革新的）'!B42</f>
        <v>年間想定発電電力量（Ａ）</v>
      </c>
      <c r="C42" s="884"/>
      <c r="D42" s="884"/>
      <c r="E42" s="884"/>
      <c r="F42" s="884"/>
      <c r="G42" s="884"/>
      <c r="H42" s="884"/>
      <c r="I42" s="884"/>
      <c r="J42" s="884"/>
      <c r="K42" s="884"/>
      <c r="L42" s="884"/>
      <c r="M42" s="241">
        <f>'1-1（革新的）'!M42</f>
        <v>0</v>
      </c>
      <c r="N42" s="1410">
        <f>'1-1（革新的）'!N42</f>
        <v>0</v>
      </c>
      <c r="O42" s="1411"/>
      <c r="P42" s="1411"/>
      <c r="Q42" s="1411"/>
      <c r="R42" s="1411"/>
      <c r="S42" s="1411"/>
      <c r="T42" s="1411"/>
      <c r="U42" s="1411"/>
      <c r="V42" s="1411"/>
      <c r="W42" s="1411"/>
      <c r="X42" s="1411"/>
      <c r="Y42" s="1411"/>
      <c r="Z42" s="1411"/>
      <c r="AA42" s="481" t="str">
        <f>'1-1（革新的）'!AA42</f>
        <v>ｋＷｈ／年</v>
      </c>
      <c r="AB42" s="465"/>
      <c r="AC42" s="465"/>
      <c r="AD42" s="465"/>
      <c r="AE42" s="465"/>
      <c r="AF42" s="465"/>
      <c r="AG42" s="493"/>
    </row>
    <row r="43" spans="1:35" ht="25.5" customHeight="1" thickBot="1">
      <c r="A43" s="410">
        <f>'1-1（革新的）'!A43</f>
        <v>0</v>
      </c>
      <c r="B43" s="1008" t="str">
        <f>'1-1（革新的）'!B43</f>
        <v>年間稼働時間</v>
      </c>
      <c r="C43" s="1008"/>
      <c r="D43" s="1008"/>
      <c r="E43" s="1008"/>
      <c r="F43" s="1008"/>
      <c r="G43" s="1008"/>
      <c r="H43" s="1008"/>
      <c r="I43" s="1008"/>
      <c r="J43" s="1008"/>
      <c r="K43" s="1008"/>
      <c r="L43" s="1008"/>
      <c r="M43" s="241">
        <f>'1-1（革新的）'!M43</f>
        <v>0</v>
      </c>
      <c r="N43" s="465">
        <f>'1-1（革新的）'!N43</f>
        <v>0</v>
      </c>
      <c r="O43" s="1415">
        <f>'1-1（革新的）'!O43</f>
        <v>0</v>
      </c>
      <c r="P43" s="1415"/>
      <c r="Q43" s="1381" t="str">
        <f>'1-1（革新的）'!Q43</f>
        <v>ｈ／日　×</v>
      </c>
      <c r="R43" s="1381"/>
      <c r="S43" s="1381"/>
      <c r="T43" s="1381"/>
      <c r="U43" s="1381"/>
      <c r="V43" s="1415">
        <f>'1-1（革新的）'!V43</f>
        <v>0</v>
      </c>
      <c r="W43" s="1415"/>
      <c r="X43" s="1381" t="str">
        <f>'1-1（革新的）'!X43</f>
        <v>日／年　＝</v>
      </c>
      <c r="Y43" s="1381"/>
      <c r="Z43" s="1381"/>
      <c r="AA43" s="1381"/>
      <c r="AB43" s="1381"/>
      <c r="AC43" s="1415">
        <f>'1-1（革新的）'!AC43</f>
        <v>0</v>
      </c>
      <c r="AD43" s="1415"/>
      <c r="AE43" s="1381" t="str">
        <f>'1-1（革新的）'!AE43</f>
        <v>ｈ／年</v>
      </c>
      <c r="AF43" s="1381"/>
      <c r="AG43" s="1382"/>
    </row>
    <row r="44" spans="1:35" ht="25.5" customHeight="1">
      <c r="A44" s="963" t="str">
        <f>'1-1（革新的）'!A44</f>
        <v>（６）発生電力の利用設備および用途等</v>
      </c>
      <c r="B44" s="964"/>
      <c r="C44" s="964"/>
      <c r="D44" s="964"/>
      <c r="E44" s="964"/>
      <c r="F44" s="964"/>
      <c r="G44" s="964"/>
      <c r="H44" s="964"/>
      <c r="I44" s="964"/>
      <c r="J44" s="964"/>
      <c r="K44" s="964"/>
      <c r="L44" s="964"/>
      <c r="M44" s="964"/>
      <c r="N44" s="964"/>
      <c r="O44" s="964"/>
      <c r="P44" s="964"/>
      <c r="Q44" s="964"/>
      <c r="R44" s="964"/>
      <c r="S44" s="331">
        <f>'1-1（革新的）'!S44</f>
        <v>0</v>
      </c>
      <c r="T44" s="331">
        <f>'1-1（革新的）'!T44</f>
        <v>0</v>
      </c>
      <c r="U44" s="331">
        <f>'1-1（革新的）'!U44</f>
        <v>0</v>
      </c>
      <c r="V44" s="331">
        <f>'1-1（革新的）'!V44</f>
        <v>0</v>
      </c>
      <c r="W44" s="331">
        <f>'1-1（革新的）'!W44</f>
        <v>0</v>
      </c>
      <c r="X44" s="331">
        <f>'1-1（革新的）'!X44</f>
        <v>0</v>
      </c>
      <c r="Y44" s="331">
        <f>'1-1（革新的）'!Y44</f>
        <v>0</v>
      </c>
      <c r="Z44" s="331">
        <f>'1-1（革新的）'!Z44</f>
        <v>0</v>
      </c>
      <c r="AA44" s="331">
        <f>'1-1（革新的）'!AA44</f>
        <v>0</v>
      </c>
      <c r="AB44" s="331">
        <f>'1-1（革新的）'!AB44</f>
        <v>0</v>
      </c>
      <c r="AC44" s="331">
        <f>'1-1（革新的）'!AC44</f>
        <v>0</v>
      </c>
      <c r="AD44" s="331">
        <f>'1-1（革新的）'!AD44</f>
        <v>0</v>
      </c>
      <c r="AE44" s="331">
        <f>'1-1（革新的）'!AE44</f>
        <v>0</v>
      </c>
      <c r="AF44" s="331">
        <f>'1-1（革新的）'!AF44</f>
        <v>0</v>
      </c>
      <c r="AG44" s="371">
        <f>'1-1（革新的）'!AG44</f>
        <v>0</v>
      </c>
    </row>
    <row r="45" spans="1:35" ht="25.5" customHeight="1">
      <c r="A45" s="410">
        <f>'1-1（革新的）'!A45</f>
        <v>0</v>
      </c>
      <c r="B45" s="1025" t="str">
        <f>'1-1（革新的）'!B45</f>
        <v>発生電力の利用施設の名称および住所</v>
      </c>
      <c r="C45" s="1025"/>
      <c r="D45" s="1025"/>
      <c r="E45" s="1025"/>
      <c r="F45" s="1025"/>
      <c r="G45" s="1025"/>
      <c r="H45" s="1025"/>
      <c r="I45" s="1025"/>
      <c r="J45" s="1025"/>
      <c r="K45" s="1025"/>
      <c r="L45" s="1025"/>
      <c r="M45" s="1025"/>
      <c r="N45" s="1025"/>
      <c r="O45" s="1025"/>
      <c r="P45" s="241">
        <f>'1-1（革新的）'!P45</f>
        <v>0</v>
      </c>
      <c r="Q45" s="1363">
        <f>'1-1（革新的）'!Q45</f>
        <v>0</v>
      </c>
      <c r="R45" s="1364"/>
      <c r="S45" s="1364"/>
      <c r="T45" s="1364"/>
      <c r="U45" s="1364"/>
      <c r="V45" s="1364"/>
      <c r="W45" s="1364"/>
      <c r="X45" s="1364"/>
      <c r="Y45" s="1364"/>
      <c r="Z45" s="1364"/>
      <c r="AA45" s="1364"/>
      <c r="AB45" s="1364"/>
      <c r="AC45" s="1364"/>
      <c r="AD45" s="1364"/>
      <c r="AE45" s="1364"/>
      <c r="AF45" s="1364"/>
      <c r="AG45" s="1416"/>
    </row>
    <row r="46" spans="1:35" ht="25.5" customHeight="1">
      <c r="A46" s="321">
        <f>'1-1（革新的）'!A46</f>
        <v>0</v>
      </c>
      <c r="B46" s="884" t="str">
        <f>'1-1（革新的）'!B46</f>
        <v>利用施設の年間電力消費量（Ｂ）</v>
      </c>
      <c r="C46" s="884"/>
      <c r="D46" s="884"/>
      <c r="E46" s="884"/>
      <c r="F46" s="884"/>
      <c r="G46" s="884"/>
      <c r="H46" s="884"/>
      <c r="I46" s="884"/>
      <c r="J46" s="884"/>
      <c r="K46" s="884"/>
      <c r="L46" s="884"/>
      <c r="M46" s="884"/>
      <c r="N46" s="884"/>
      <c r="O46" s="884"/>
      <c r="P46" s="409">
        <f>'1-1（革新的）'!P46</f>
        <v>0</v>
      </c>
      <c r="Q46" s="1410">
        <f>'1-1（革新的）'!Q46</f>
        <v>0</v>
      </c>
      <c r="R46" s="1411"/>
      <c r="S46" s="1411"/>
      <c r="T46" s="1411"/>
      <c r="U46" s="1411"/>
      <c r="V46" s="1411"/>
      <c r="W46" s="1411"/>
      <c r="X46" s="1411"/>
      <c r="Y46" s="1411"/>
      <c r="Z46" s="1411"/>
      <c r="AA46" s="1411"/>
      <c r="AB46" s="1359" t="str">
        <f>'1-1（革新的）'!AB46</f>
        <v>ｋＷｈ／年</v>
      </c>
      <c r="AC46" s="1359"/>
      <c r="AD46" s="1359"/>
      <c r="AE46" s="1359"/>
      <c r="AF46" s="1359"/>
      <c r="AG46" s="484">
        <f>'1-1（革新的）'!AG46</f>
        <v>0</v>
      </c>
    </row>
    <row r="47" spans="1:35" ht="25.5" customHeight="1">
      <c r="A47" s="240">
        <f>'1-1（革新的）'!A47</f>
        <v>0</v>
      </c>
      <c r="B47" s="884" t="str">
        <f>'1-1（革新的）'!B47</f>
        <v>利用施設の年間電力消費量契約容量</v>
      </c>
      <c r="C47" s="884"/>
      <c r="D47" s="884"/>
      <c r="E47" s="884"/>
      <c r="F47" s="884"/>
      <c r="G47" s="884"/>
      <c r="H47" s="884"/>
      <c r="I47" s="884"/>
      <c r="J47" s="884"/>
      <c r="K47" s="884"/>
      <c r="L47" s="884"/>
      <c r="M47" s="884"/>
      <c r="N47" s="884"/>
      <c r="O47" s="884"/>
      <c r="P47" s="245">
        <f>'1-1（革新的）'!P47</f>
        <v>0</v>
      </c>
      <c r="Q47" s="1358">
        <f>'1-1（革新的）'!Q47</f>
        <v>0</v>
      </c>
      <c r="R47" s="1359"/>
      <c r="S47" s="1359"/>
      <c r="T47" s="1359"/>
      <c r="U47" s="1359"/>
      <c r="V47" s="1359"/>
      <c r="W47" s="1359"/>
      <c r="X47" s="1359"/>
      <c r="Y47" s="1359"/>
      <c r="Z47" s="1359"/>
      <c r="AA47" s="1359"/>
      <c r="AB47" s="1359"/>
      <c r="AC47" s="1359"/>
      <c r="AD47" s="1359"/>
      <c r="AE47" s="1359"/>
      <c r="AF47" s="1359"/>
      <c r="AG47" s="1360"/>
    </row>
    <row r="48" spans="1:35" ht="25.5" customHeight="1" thickBot="1">
      <c r="A48" s="248">
        <f>'1-1（革新的）'!A48</f>
        <v>0</v>
      </c>
      <c r="B48" s="1145" t="str">
        <f>'1-1（革新的）'!B48</f>
        <v>発生電力の用途</v>
      </c>
      <c r="C48" s="1145"/>
      <c r="D48" s="1145"/>
      <c r="E48" s="1145"/>
      <c r="F48" s="1145"/>
      <c r="G48" s="1145"/>
      <c r="H48" s="1145"/>
      <c r="I48" s="1145"/>
      <c r="J48" s="1145"/>
      <c r="K48" s="1145"/>
      <c r="L48" s="1145"/>
      <c r="M48" s="1145"/>
      <c r="N48" s="1145"/>
      <c r="O48" s="1145"/>
      <c r="P48" s="249">
        <f>'1-1（革新的）'!P48</f>
        <v>0</v>
      </c>
      <c r="Q48" s="1510">
        <f>'1-1（革新的）'!Q48</f>
        <v>0</v>
      </c>
      <c r="R48" s="1511"/>
      <c r="S48" s="1511"/>
      <c r="T48" s="1511"/>
      <c r="U48" s="1511"/>
      <c r="V48" s="1511"/>
      <c r="W48" s="1511"/>
      <c r="X48" s="1511"/>
      <c r="Y48" s="1511"/>
      <c r="Z48" s="1511"/>
      <c r="AA48" s="1511"/>
      <c r="AB48" s="1511"/>
      <c r="AC48" s="1511"/>
      <c r="AD48" s="1511"/>
      <c r="AE48" s="1511"/>
      <c r="AF48" s="1511"/>
      <c r="AG48" s="1512"/>
    </row>
    <row r="49" spans="1:35" ht="25.5" customHeight="1">
      <c r="A49" s="956" t="str">
        <f>'1-1（革新的）'!A49</f>
        <v>（７）利用施設の電力消費量と発電電力量との比較</v>
      </c>
      <c r="B49" s="957"/>
      <c r="C49" s="957"/>
      <c r="D49" s="957"/>
      <c r="E49" s="957"/>
      <c r="F49" s="957"/>
      <c r="G49" s="957"/>
      <c r="H49" s="957"/>
      <c r="I49" s="957"/>
      <c r="J49" s="957"/>
      <c r="K49" s="957"/>
      <c r="L49" s="957"/>
      <c r="M49" s="957"/>
      <c r="N49" s="957"/>
      <c r="O49" s="957"/>
      <c r="P49" s="957"/>
      <c r="Q49" s="957"/>
      <c r="R49" s="957"/>
      <c r="S49" s="957"/>
      <c r="T49" s="957"/>
      <c r="U49" s="957"/>
      <c r="V49" s="957"/>
      <c r="W49" s="394">
        <f>'1-1（革新的）'!W49</f>
        <v>0</v>
      </c>
      <c r="X49" s="394">
        <f>'1-1（革新的）'!X49</f>
        <v>0</v>
      </c>
      <c r="Y49" s="394">
        <f>'1-1（革新的）'!Y49</f>
        <v>0</v>
      </c>
      <c r="Z49" s="394">
        <f>'1-1（革新的）'!Z49</f>
        <v>0</v>
      </c>
      <c r="AA49" s="394">
        <f>'1-1（革新的）'!AA49</f>
        <v>0</v>
      </c>
      <c r="AB49" s="393">
        <f>'1-1（革新的）'!AB49</f>
        <v>0</v>
      </c>
      <c r="AC49" s="393">
        <f>'1-1（革新的）'!AC49</f>
        <v>0</v>
      </c>
      <c r="AD49" s="393">
        <f>'1-1（革新的）'!AD49</f>
        <v>0</v>
      </c>
      <c r="AE49" s="393">
        <f>'1-1（革新的）'!AE49</f>
        <v>0</v>
      </c>
      <c r="AF49" s="393">
        <f>'1-1（革新的）'!AF49</f>
        <v>0</v>
      </c>
      <c r="AG49" s="341">
        <f>'1-1（革新的）'!AG49</f>
        <v>0</v>
      </c>
    </row>
    <row r="50" spans="1:35" ht="25.5" customHeight="1">
      <c r="A50" s="391" t="str">
        <f>'1-1（革新的）'!A50</f>
        <v>（７）利用施設の電力消費量と発電電力量との比較</v>
      </c>
      <c r="B50" s="1119" t="str">
        <f>'1-1（革新的）'!B50</f>
        <v>「利用施設の年間電力消費量（Ｂ）」に対する「年間想定発電電力量（Ａ）」の比率</v>
      </c>
      <c r="C50" s="1119"/>
      <c r="D50" s="1119"/>
      <c r="E50" s="1119"/>
      <c r="F50" s="1119"/>
      <c r="G50" s="1119"/>
      <c r="H50" s="1119"/>
      <c r="I50" s="1119"/>
      <c r="J50" s="1119"/>
      <c r="K50" s="1119"/>
      <c r="L50" s="1119"/>
      <c r="M50" s="1119"/>
      <c r="N50" s="1119"/>
      <c r="O50" s="1119"/>
      <c r="P50" s="1119"/>
      <c r="Q50" s="1119"/>
      <c r="R50" s="1119"/>
      <c r="S50" s="1119"/>
      <c r="T50" s="1119"/>
      <c r="U50" s="1119"/>
      <c r="V50" s="1119"/>
      <c r="W50" s="1119"/>
      <c r="X50" s="1119"/>
      <c r="Y50" s="1119"/>
      <c r="Z50" s="1119"/>
      <c r="AA50" s="1119"/>
      <c r="AB50" s="1119"/>
      <c r="AC50" s="1119"/>
      <c r="AD50" s="1119"/>
      <c r="AE50" s="1119"/>
      <c r="AF50" s="1119"/>
      <c r="AG50" s="386">
        <f>'1-1（革新的）'!AG50</f>
        <v>0</v>
      </c>
    </row>
    <row r="51" spans="1:35" ht="25.5" customHeight="1" thickBot="1">
      <c r="A51" s="325">
        <f>'1-1（革新的）'!A51</f>
        <v>0</v>
      </c>
      <c r="B51" s="1506">
        <f>'1-1（革新的）'!B51</f>
        <v>0</v>
      </c>
      <c r="C51" s="1506"/>
      <c r="D51" s="1506"/>
      <c r="E51" s="1506"/>
      <c r="F51" s="1506"/>
      <c r="G51" s="1506"/>
      <c r="H51" s="1513" t="str">
        <f>'1-1（革新的）'!H51</f>
        <v>／</v>
      </c>
      <c r="I51" s="1513"/>
      <c r="J51" s="1506">
        <f>'1-1（革新的）'!J51</f>
        <v>0</v>
      </c>
      <c r="K51" s="1506"/>
      <c r="L51" s="1506"/>
      <c r="M51" s="1506"/>
      <c r="N51" s="1506"/>
      <c r="O51" s="1506"/>
      <c r="P51" s="1514" t="str">
        <f>'1-1（革新的）'!P51</f>
        <v>＝</v>
      </c>
      <c r="Q51" s="1514"/>
      <c r="R51" s="1514" t="str">
        <f>'1-1（革新的）'!R51</f>
        <v>自給率</v>
      </c>
      <c r="S51" s="1514"/>
      <c r="T51" s="1514"/>
      <c r="U51" s="1514"/>
      <c r="V51" s="1503" t="str">
        <f>'1-1（革新的）'!V51</f>
        <v/>
      </c>
      <c r="W51" s="1503"/>
      <c r="X51" s="1503"/>
      <c r="Y51" s="1503"/>
      <c r="Z51" s="1503"/>
      <c r="AA51" s="1503"/>
      <c r="AB51" s="1099" t="str">
        <f>'1-1（革新的）'!AB51</f>
        <v>％</v>
      </c>
      <c r="AC51" s="1099"/>
      <c r="AD51" s="1099"/>
      <c r="AE51" s="1099"/>
      <c r="AF51" s="1099"/>
      <c r="AG51" s="383">
        <f>'1-1（革新的）'!AG51</f>
        <v>0</v>
      </c>
      <c r="AI51" s="369" t="s">
        <v>385</v>
      </c>
    </row>
    <row r="52" spans="1:35" ht="25.5" customHeight="1">
      <c r="A52" s="956" t="str">
        <f>'1-1（革新的）'!A52</f>
        <v>（８）設備設置工事等の概要</v>
      </c>
      <c r="B52" s="957"/>
      <c r="C52" s="957"/>
      <c r="D52" s="957"/>
      <c r="E52" s="957"/>
      <c r="F52" s="957"/>
      <c r="G52" s="957"/>
      <c r="H52" s="957"/>
      <c r="I52" s="957"/>
      <c r="J52" s="957"/>
      <c r="K52" s="957"/>
      <c r="L52" s="957"/>
      <c r="M52" s="957"/>
      <c r="N52" s="957"/>
      <c r="O52" s="957"/>
      <c r="P52" s="957"/>
      <c r="Q52" s="957"/>
      <c r="R52" s="957"/>
      <c r="S52" s="957"/>
      <c r="T52" s="957"/>
      <c r="U52" s="957"/>
      <c r="V52" s="957"/>
      <c r="W52" s="394">
        <f>'1-1（革新的）'!W52</f>
        <v>0</v>
      </c>
      <c r="X52" s="394">
        <f>'1-1（革新的）'!X52</f>
        <v>0</v>
      </c>
      <c r="Y52" s="394">
        <f>'1-1（革新的）'!Y52</f>
        <v>0</v>
      </c>
      <c r="Z52" s="394">
        <f>'1-1（革新的）'!Z52</f>
        <v>0</v>
      </c>
      <c r="AA52" s="394">
        <f>'1-1（革新的）'!AA52</f>
        <v>0</v>
      </c>
      <c r="AB52" s="393">
        <f>'1-1（革新的）'!AB52</f>
        <v>0</v>
      </c>
      <c r="AC52" s="393">
        <f>'1-1（革新的）'!AC52</f>
        <v>0</v>
      </c>
      <c r="AD52" s="393">
        <f>'1-1（革新的）'!AD52</f>
        <v>0</v>
      </c>
      <c r="AE52" s="393">
        <f>'1-1（革新的）'!AE52</f>
        <v>0</v>
      </c>
      <c r="AF52" s="393">
        <f>'1-1（革新的）'!AF52</f>
        <v>0</v>
      </c>
      <c r="AG52" s="341">
        <f>'1-1（革新的）'!AG52</f>
        <v>0</v>
      </c>
    </row>
    <row r="53" spans="1:35" ht="25.5" customHeight="1">
      <c r="A53" s="391">
        <f>'1-1（革新的）'!A53</f>
        <v>0</v>
      </c>
      <c r="B53" s="1030" t="str">
        <f>'1-1（革新的）'!B53</f>
        <v>（建築、設備、土木等の工事ごとに記載すること）</v>
      </c>
      <c r="C53" s="1030"/>
      <c r="D53" s="1030"/>
      <c r="E53" s="1030"/>
      <c r="F53" s="1030"/>
      <c r="G53" s="1030"/>
      <c r="H53" s="1030"/>
      <c r="I53" s="1030"/>
      <c r="J53" s="1030"/>
      <c r="K53" s="1030"/>
      <c r="L53" s="1030"/>
      <c r="M53" s="1030"/>
      <c r="N53" s="1030"/>
      <c r="O53" s="1030"/>
      <c r="P53" s="1030"/>
      <c r="Q53" s="1030"/>
      <c r="R53" s="1030"/>
      <c r="S53" s="1030"/>
      <c r="T53" s="1030"/>
      <c r="U53" s="1030"/>
      <c r="V53" s="1030"/>
      <c r="W53" s="1030"/>
      <c r="X53" s="1030"/>
      <c r="Y53" s="1030"/>
      <c r="Z53" s="400">
        <f>'1-1（革新的）'!Z53</f>
        <v>0</v>
      </c>
      <c r="AA53" s="400">
        <f>'1-1（革新的）'!AA53</f>
        <v>0</v>
      </c>
      <c r="AB53" s="387">
        <f>'1-1（革新的）'!AB53</f>
        <v>0</v>
      </c>
      <c r="AC53" s="387">
        <f>'1-1（革新的）'!AC53</f>
        <v>0</v>
      </c>
      <c r="AD53" s="387">
        <f>'1-1（革新的）'!AD53</f>
        <v>0</v>
      </c>
      <c r="AE53" s="387">
        <f>'1-1（革新的）'!AE53</f>
        <v>0</v>
      </c>
      <c r="AF53" s="387">
        <f>'1-1（革新的）'!AF53</f>
        <v>0</v>
      </c>
      <c r="AG53" s="386">
        <f>'1-1（革新的）'!AG53</f>
        <v>0</v>
      </c>
    </row>
    <row r="54" spans="1:35" ht="25.5" customHeight="1">
      <c r="A54" s="1389">
        <f>'1-1（革新的）'!A54</f>
        <v>0</v>
      </c>
      <c r="B54" s="1390"/>
      <c r="C54" s="1390"/>
      <c r="D54" s="1390"/>
      <c r="E54" s="1390"/>
      <c r="F54" s="1390"/>
      <c r="G54" s="1390"/>
      <c r="H54" s="1390"/>
      <c r="I54" s="1390"/>
      <c r="J54" s="1390"/>
      <c r="K54" s="1390"/>
      <c r="L54" s="1390"/>
      <c r="M54" s="1390"/>
      <c r="N54" s="1390"/>
      <c r="O54" s="1390"/>
      <c r="P54" s="1390"/>
      <c r="Q54" s="1390"/>
      <c r="R54" s="1390"/>
      <c r="S54" s="1390"/>
      <c r="T54" s="1390"/>
      <c r="U54" s="1390"/>
      <c r="V54" s="1390"/>
      <c r="W54" s="1390"/>
      <c r="X54" s="1390"/>
      <c r="Y54" s="1390"/>
      <c r="Z54" s="1390"/>
      <c r="AA54" s="1390"/>
      <c r="AB54" s="1390"/>
      <c r="AC54" s="1390"/>
      <c r="AD54" s="1390"/>
      <c r="AE54" s="1390"/>
      <c r="AF54" s="1390"/>
      <c r="AG54" s="1391"/>
    </row>
    <row r="55" spans="1:35" ht="25.5" customHeight="1">
      <c r="A55" s="1389"/>
      <c r="B55" s="1390"/>
      <c r="C55" s="1390"/>
      <c r="D55" s="1390"/>
      <c r="E55" s="1390"/>
      <c r="F55" s="1390"/>
      <c r="G55" s="1390"/>
      <c r="H55" s="1390"/>
      <c r="I55" s="1390"/>
      <c r="J55" s="1390"/>
      <c r="K55" s="1390"/>
      <c r="L55" s="1390"/>
      <c r="M55" s="1390"/>
      <c r="N55" s="1390"/>
      <c r="O55" s="1390"/>
      <c r="P55" s="1390"/>
      <c r="Q55" s="1390"/>
      <c r="R55" s="1390"/>
      <c r="S55" s="1390"/>
      <c r="T55" s="1390"/>
      <c r="U55" s="1390"/>
      <c r="V55" s="1390"/>
      <c r="W55" s="1390"/>
      <c r="X55" s="1390"/>
      <c r="Y55" s="1390"/>
      <c r="Z55" s="1390"/>
      <c r="AA55" s="1390"/>
      <c r="AB55" s="1390"/>
      <c r="AC55" s="1390"/>
      <c r="AD55" s="1390"/>
      <c r="AE55" s="1390"/>
      <c r="AF55" s="1390"/>
      <c r="AG55" s="1391"/>
    </row>
    <row r="56" spans="1:35" ht="25.5" customHeight="1">
      <c r="A56" s="1389"/>
      <c r="B56" s="1390"/>
      <c r="C56" s="1390"/>
      <c r="D56" s="1390"/>
      <c r="E56" s="1390"/>
      <c r="F56" s="1390"/>
      <c r="G56" s="1390"/>
      <c r="H56" s="1390"/>
      <c r="I56" s="1390"/>
      <c r="J56" s="1390"/>
      <c r="K56" s="1390"/>
      <c r="L56" s="1390"/>
      <c r="M56" s="1390"/>
      <c r="N56" s="1390"/>
      <c r="O56" s="1390"/>
      <c r="P56" s="1390"/>
      <c r="Q56" s="1390"/>
      <c r="R56" s="1390"/>
      <c r="S56" s="1390"/>
      <c r="T56" s="1390"/>
      <c r="U56" s="1390"/>
      <c r="V56" s="1390"/>
      <c r="W56" s="1390"/>
      <c r="X56" s="1390"/>
      <c r="Y56" s="1390"/>
      <c r="Z56" s="1390"/>
      <c r="AA56" s="1390"/>
      <c r="AB56" s="1390"/>
      <c r="AC56" s="1390"/>
      <c r="AD56" s="1390"/>
      <c r="AE56" s="1390"/>
      <c r="AF56" s="1390"/>
      <c r="AG56" s="1391"/>
    </row>
    <row r="57" spans="1:35" ht="25.5" customHeight="1">
      <c r="A57" s="1389"/>
      <c r="B57" s="1390"/>
      <c r="C57" s="1390"/>
      <c r="D57" s="1390"/>
      <c r="E57" s="1390"/>
      <c r="F57" s="1390"/>
      <c r="G57" s="1390"/>
      <c r="H57" s="1390"/>
      <c r="I57" s="1390"/>
      <c r="J57" s="1390"/>
      <c r="K57" s="1390"/>
      <c r="L57" s="1390"/>
      <c r="M57" s="1390"/>
      <c r="N57" s="1390"/>
      <c r="O57" s="1390"/>
      <c r="P57" s="1390"/>
      <c r="Q57" s="1390"/>
      <c r="R57" s="1390"/>
      <c r="S57" s="1390"/>
      <c r="T57" s="1390"/>
      <c r="U57" s="1390"/>
      <c r="V57" s="1390"/>
      <c r="W57" s="1390"/>
      <c r="X57" s="1390"/>
      <c r="Y57" s="1390"/>
      <c r="Z57" s="1390"/>
      <c r="AA57" s="1390"/>
      <c r="AB57" s="1390"/>
      <c r="AC57" s="1390"/>
      <c r="AD57" s="1390"/>
      <c r="AE57" s="1390"/>
      <c r="AF57" s="1390"/>
      <c r="AG57" s="1391"/>
    </row>
    <row r="58" spans="1:35" ht="25.5" customHeight="1" thickBot="1">
      <c r="A58" s="1392"/>
      <c r="B58" s="1393"/>
      <c r="C58" s="1393"/>
      <c r="D58" s="1393"/>
      <c r="E58" s="1393"/>
      <c r="F58" s="1393"/>
      <c r="G58" s="1393"/>
      <c r="H58" s="1393"/>
      <c r="I58" s="1393"/>
      <c r="J58" s="1393"/>
      <c r="K58" s="1393"/>
      <c r="L58" s="1393"/>
      <c r="M58" s="1393"/>
      <c r="N58" s="1393"/>
      <c r="O58" s="1393"/>
      <c r="P58" s="1393"/>
      <c r="Q58" s="1393"/>
      <c r="R58" s="1393"/>
      <c r="S58" s="1393"/>
      <c r="T58" s="1393"/>
      <c r="U58" s="1393"/>
      <c r="V58" s="1393"/>
      <c r="W58" s="1393"/>
      <c r="X58" s="1393"/>
      <c r="Y58" s="1393"/>
      <c r="Z58" s="1393"/>
      <c r="AA58" s="1393"/>
      <c r="AB58" s="1393"/>
      <c r="AC58" s="1393"/>
      <c r="AD58" s="1393"/>
      <c r="AE58" s="1393"/>
      <c r="AF58" s="1393"/>
      <c r="AG58" s="1394"/>
    </row>
    <row r="59" spans="1:35" ht="25.5" customHeight="1">
      <c r="A59" s="1000" t="str">
        <f>'1-1（革新的）'!A59</f>
        <v>（９）事業実施予定スケジュール</v>
      </c>
      <c r="B59" s="1001"/>
      <c r="C59" s="1001"/>
      <c r="D59" s="1001"/>
      <c r="E59" s="1001"/>
      <c r="F59" s="1001"/>
      <c r="G59" s="1001"/>
      <c r="H59" s="1001"/>
      <c r="I59" s="1001"/>
      <c r="J59" s="1001"/>
      <c r="K59" s="1001"/>
      <c r="L59" s="1001"/>
      <c r="M59" s="1001"/>
      <c r="N59" s="1001"/>
      <c r="O59" s="1001"/>
      <c r="P59" s="1001"/>
      <c r="Q59" s="1001"/>
      <c r="R59" s="1001"/>
      <c r="S59" s="1001"/>
      <c r="T59" s="1001"/>
      <c r="U59" s="1001"/>
      <c r="V59" s="1001"/>
      <c r="W59" s="399">
        <f>'1-1（革新的）'!W59</f>
        <v>0</v>
      </c>
      <c r="X59" s="399">
        <f>'1-1（革新的）'!X59</f>
        <v>0</v>
      </c>
      <c r="Y59" s="399">
        <f>'1-1（革新的）'!Y59</f>
        <v>0</v>
      </c>
      <c r="Z59" s="399">
        <f>'1-1（革新的）'!Z59</f>
        <v>0</v>
      </c>
      <c r="AA59" s="399">
        <f>'1-1（革新的）'!AA59</f>
        <v>0</v>
      </c>
      <c r="AB59" s="267">
        <f>'1-1（革新的）'!AB59</f>
        <v>0</v>
      </c>
      <c r="AC59" s="267">
        <f>'1-1（革新的）'!AC59</f>
        <v>0</v>
      </c>
      <c r="AD59" s="267">
        <f>'1-1（革新的）'!AD59</f>
        <v>0</v>
      </c>
      <c r="AE59" s="267">
        <f>'1-1（革新的）'!AE59</f>
        <v>0</v>
      </c>
      <c r="AF59" s="267">
        <f>'1-1（革新的）'!AF59</f>
        <v>0</v>
      </c>
      <c r="AG59" s="398">
        <f>'1-1（革新的）'!AG59</f>
        <v>0</v>
      </c>
    </row>
    <row r="60" spans="1:35" ht="25.5" customHeight="1">
      <c r="A60" s="325">
        <f>'1-1（革新的）'!A60</f>
        <v>0</v>
      </c>
      <c r="B60" s="384">
        <f>'1-1（革新的）'!B60</f>
        <v>0</v>
      </c>
      <c r="C60" s="385">
        <f>'1-1（革新的）'!C60</f>
        <v>0</v>
      </c>
      <c r="D60" s="775" t="str">
        <f>'1-1（革新的）'!D60</f>
        <v>令和５年</v>
      </c>
      <c r="E60" s="776"/>
      <c r="F60" s="776"/>
      <c r="G60" s="776"/>
      <c r="H60" s="776"/>
      <c r="I60" s="776"/>
      <c r="J60" s="776"/>
      <c r="K60" s="776"/>
      <c r="L60" s="776"/>
      <c r="M60" s="776"/>
      <c r="N60" s="776"/>
      <c r="O60" s="776"/>
      <c r="P60" s="776"/>
      <c r="Q60" s="776"/>
      <c r="R60" s="776"/>
      <c r="S60" s="776"/>
      <c r="T60" s="776"/>
      <c r="U60" s="777"/>
      <c r="V60" s="778" t="str">
        <f>'1-1（革新的）'!V60</f>
        <v>令和６年</v>
      </c>
      <c r="W60" s="779"/>
      <c r="X60" s="779"/>
      <c r="Y60" s="779"/>
      <c r="Z60" s="779"/>
      <c r="AA60" s="780"/>
      <c r="AB60" s="254">
        <f>'1-1（革新的）'!AB60</f>
        <v>0</v>
      </c>
      <c r="AC60" s="1">
        <f>'1-1（革新的）'!AC60</f>
        <v>0</v>
      </c>
      <c r="AD60" s="1">
        <f>'1-1（革新的）'!AD60</f>
        <v>0</v>
      </c>
      <c r="AE60" s="1">
        <f>'1-1（革新的）'!AE60</f>
        <v>0</v>
      </c>
      <c r="AF60" s="1">
        <f>'1-1（革新的）'!AF60</f>
        <v>0</v>
      </c>
      <c r="AG60" s="1">
        <f>'1-1（革新的）'!AG60</f>
        <v>0</v>
      </c>
    </row>
    <row r="61" spans="1:35" ht="25.5" customHeight="1">
      <c r="A61" s="325">
        <f>'1-1（革新的）'!A61</f>
        <v>0</v>
      </c>
      <c r="B61" s="384">
        <f>'1-1（革新的）'!B61</f>
        <v>0</v>
      </c>
      <c r="C61" s="385">
        <f>'1-1（革新的）'!C61</f>
        <v>0</v>
      </c>
      <c r="D61" s="775">
        <f>'1-1（革新的）'!D61</f>
        <v>4</v>
      </c>
      <c r="E61" s="777"/>
      <c r="F61" s="775">
        <f>'1-1（革新的）'!F61</f>
        <v>5</v>
      </c>
      <c r="G61" s="777"/>
      <c r="H61" s="775">
        <f>'1-1（革新的）'!H61</f>
        <v>6</v>
      </c>
      <c r="I61" s="777"/>
      <c r="J61" s="775">
        <f>'1-1（革新的）'!J61</f>
        <v>7</v>
      </c>
      <c r="K61" s="777"/>
      <c r="L61" s="775">
        <f>'1-1（革新的）'!L61</f>
        <v>8</v>
      </c>
      <c r="M61" s="777"/>
      <c r="N61" s="775">
        <f>'1-1（革新的）'!N61</f>
        <v>9</v>
      </c>
      <c r="O61" s="777"/>
      <c r="P61" s="778">
        <f>'1-1（革新的）'!P61</f>
        <v>10</v>
      </c>
      <c r="Q61" s="780"/>
      <c r="R61" s="778">
        <f>'1-1（革新的）'!R61</f>
        <v>11</v>
      </c>
      <c r="S61" s="780"/>
      <c r="T61" s="778">
        <f>'1-1（革新的）'!T61</f>
        <v>12</v>
      </c>
      <c r="U61" s="780"/>
      <c r="V61" s="778">
        <f>'1-1（革新的）'!V61</f>
        <v>1</v>
      </c>
      <c r="W61" s="780"/>
      <c r="X61" s="775">
        <f>'1-1（革新的）'!X61</f>
        <v>2</v>
      </c>
      <c r="Y61" s="777"/>
      <c r="Z61" s="775">
        <f>'1-1（革新的）'!Z61</f>
        <v>3</v>
      </c>
      <c r="AA61" s="777"/>
      <c r="AB61" s="458">
        <f>'1-1（革新的）'!AB61</f>
        <v>0</v>
      </c>
      <c r="AC61" s="1">
        <f>'1-1（革新的）'!AC61</f>
        <v>0</v>
      </c>
      <c r="AD61" s="1">
        <f>'1-1（革新的）'!AD61</f>
        <v>0</v>
      </c>
      <c r="AE61" s="1">
        <f>'1-1（革新的）'!AE61</f>
        <v>0</v>
      </c>
      <c r="AF61" s="1">
        <f>'1-1（革新的）'!AF61</f>
        <v>0</v>
      </c>
      <c r="AG61" s="1">
        <f>'1-1（革新的）'!AG61</f>
        <v>0</v>
      </c>
    </row>
    <row r="62" spans="1:35" ht="40.5" customHeight="1">
      <c r="A62" s="325">
        <f>'1-1（革新的）'!A62</f>
        <v>0</v>
      </c>
      <c r="B62" s="384">
        <f>'1-1（革新的）'!B62</f>
        <v>0</v>
      </c>
      <c r="C62" s="385">
        <f>'1-1（革新的）'!C62</f>
        <v>0</v>
      </c>
      <c r="D62" s="993">
        <f>'1-1（革新的）'!D62</f>
        <v>0</v>
      </c>
      <c r="E62" s="994"/>
      <c r="F62" s="993">
        <f>'1-1（革新的）'!F62</f>
        <v>0</v>
      </c>
      <c r="G62" s="994"/>
      <c r="H62" s="993">
        <f>'1-1（革新的）'!H62</f>
        <v>0</v>
      </c>
      <c r="I62" s="994"/>
      <c r="J62" s="993">
        <f>'1-1（革新的）'!J62</f>
        <v>0</v>
      </c>
      <c r="K62" s="994"/>
      <c r="L62" s="993">
        <f>'1-1（革新的）'!L62</f>
        <v>0</v>
      </c>
      <c r="M62" s="994"/>
      <c r="N62" s="993">
        <f>'1-1（革新的）'!N62</f>
        <v>0</v>
      </c>
      <c r="O62" s="994"/>
      <c r="P62" s="993">
        <f>'1-1（革新的）'!P62</f>
        <v>0</v>
      </c>
      <c r="Q62" s="994"/>
      <c r="R62" s="993">
        <f>'1-1（革新的）'!R62</f>
        <v>0</v>
      </c>
      <c r="S62" s="994"/>
      <c r="T62" s="993">
        <f>'1-1（革新的）'!T62</f>
        <v>0</v>
      </c>
      <c r="U62" s="994"/>
      <c r="V62" s="993">
        <f>'1-1（革新的）'!V62</f>
        <v>0</v>
      </c>
      <c r="W62" s="994"/>
      <c r="X62" s="993">
        <f>'1-1（革新的）'!X62</f>
        <v>0</v>
      </c>
      <c r="Y62" s="994"/>
      <c r="Z62" s="993">
        <f>'1-1（革新的）'!Z62</f>
        <v>0</v>
      </c>
      <c r="AA62" s="994"/>
      <c r="AB62" s="458">
        <f>'1-1（革新的）'!AB62</f>
        <v>0</v>
      </c>
      <c r="AC62" s="1">
        <f>'1-1（革新的）'!AC62</f>
        <v>0</v>
      </c>
      <c r="AD62" s="1">
        <f>'1-1（革新的）'!AD62</f>
        <v>0</v>
      </c>
      <c r="AE62" s="1">
        <f>'1-1（革新的）'!AE62</f>
        <v>0</v>
      </c>
      <c r="AF62" s="1">
        <f>'1-1（革新的）'!AF62</f>
        <v>0</v>
      </c>
      <c r="AG62" s="1">
        <f>'1-1（革新的）'!AG62</f>
        <v>0</v>
      </c>
    </row>
    <row r="63" spans="1:35" ht="40.5" customHeight="1">
      <c r="A63" s="325">
        <f>'1-1（革新的）'!A63</f>
        <v>0</v>
      </c>
      <c r="B63" s="384">
        <f>'1-1（革新的）'!B63</f>
        <v>0</v>
      </c>
      <c r="C63" s="385">
        <f>'1-1（革新的）'!C63</f>
        <v>0</v>
      </c>
      <c r="D63" s="997"/>
      <c r="E63" s="998"/>
      <c r="F63" s="997"/>
      <c r="G63" s="998"/>
      <c r="H63" s="997"/>
      <c r="I63" s="998"/>
      <c r="J63" s="997"/>
      <c r="K63" s="998"/>
      <c r="L63" s="997"/>
      <c r="M63" s="998"/>
      <c r="N63" s="997"/>
      <c r="O63" s="998"/>
      <c r="P63" s="997"/>
      <c r="Q63" s="998"/>
      <c r="R63" s="997"/>
      <c r="S63" s="998"/>
      <c r="T63" s="997"/>
      <c r="U63" s="998"/>
      <c r="V63" s="997"/>
      <c r="W63" s="998"/>
      <c r="X63" s="997"/>
      <c r="Y63" s="998"/>
      <c r="Z63" s="997"/>
      <c r="AA63" s="998"/>
      <c r="AB63" s="458">
        <f>'1-1（革新的）'!AB63</f>
        <v>0</v>
      </c>
      <c r="AC63" s="1">
        <f>'1-1（革新的）'!AC63</f>
        <v>0</v>
      </c>
      <c r="AD63" s="1">
        <f>'1-1（革新的）'!AD63</f>
        <v>0</v>
      </c>
      <c r="AE63" s="1">
        <f>'1-1（革新的）'!AE63</f>
        <v>0</v>
      </c>
      <c r="AF63" s="1">
        <f>'1-1（革新的）'!AF63</f>
        <v>0</v>
      </c>
      <c r="AG63" s="1">
        <f>'1-1（革新的）'!AG63</f>
        <v>0</v>
      </c>
    </row>
    <row r="64" spans="1:35" ht="25.5" customHeight="1" thickBot="1">
      <c r="A64" s="276">
        <f>'1-1（革新的）'!A64</f>
        <v>0</v>
      </c>
      <c r="B64" s="397">
        <f>'1-1（革新的）'!B64</f>
        <v>0</v>
      </c>
      <c r="C64" s="397">
        <f>'1-1（革新的）'!C64</f>
        <v>0</v>
      </c>
      <c r="D64" s="397">
        <f>'1-1（革新的）'!D64</f>
        <v>0</v>
      </c>
      <c r="E64" s="397">
        <f>'1-1（革新的）'!E64</f>
        <v>0</v>
      </c>
      <c r="F64" s="397">
        <f>'1-1（革新的）'!F64</f>
        <v>0</v>
      </c>
      <c r="G64" s="397">
        <f>'1-1（革新的）'!G64</f>
        <v>0</v>
      </c>
      <c r="H64" s="397">
        <f>'1-1（革新的）'!H64</f>
        <v>0</v>
      </c>
      <c r="I64" s="397">
        <f>'1-1（革新的）'!I64</f>
        <v>0</v>
      </c>
      <c r="J64" s="397">
        <f>'1-1（革新的）'!J64</f>
        <v>0</v>
      </c>
      <c r="K64" s="397">
        <f>'1-1（革新的）'!K64</f>
        <v>0</v>
      </c>
      <c r="L64" s="397">
        <f>'1-1（革新的）'!L64</f>
        <v>0</v>
      </c>
      <c r="M64" s="397">
        <f>'1-1（革新的）'!M64</f>
        <v>0</v>
      </c>
      <c r="N64" s="397">
        <f>'1-1（革新的）'!N64</f>
        <v>0</v>
      </c>
      <c r="O64" s="397">
        <f>'1-1（革新的）'!O64</f>
        <v>0</v>
      </c>
      <c r="P64" s="277">
        <f>'1-1（革新的）'!P64</f>
        <v>0</v>
      </c>
      <c r="Q64" s="277">
        <f>'1-1（革新的）'!Q64</f>
        <v>0</v>
      </c>
      <c r="R64" s="277">
        <f>'1-1（革新的）'!R64</f>
        <v>0</v>
      </c>
      <c r="S64" s="277">
        <f>'1-1（革新的）'!S64</f>
        <v>0</v>
      </c>
      <c r="T64" s="396">
        <f>'1-1（革新的）'!T64</f>
        <v>0</v>
      </c>
      <c r="U64" s="396">
        <f>'1-1（革新的）'!U64</f>
        <v>0</v>
      </c>
      <c r="V64" s="396">
        <f>'1-1（革新的）'!V64</f>
        <v>0</v>
      </c>
      <c r="W64" s="396">
        <f>'1-1（革新的）'!W64</f>
        <v>0</v>
      </c>
      <c r="X64" s="396">
        <f>'1-1（革新的）'!X64</f>
        <v>0</v>
      </c>
      <c r="Y64" s="396">
        <f>'1-1（革新的）'!Y64</f>
        <v>0</v>
      </c>
      <c r="Z64" s="396">
        <f>'1-1（革新的）'!Z64</f>
        <v>0</v>
      </c>
      <c r="AA64" s="396">
        <f>'1-1（革新的）'!AA64</f>
        <v>0</v>
      </c>
      <c r="AB64" s="277">
        <f>'1-1（革新的）'!AB64</f>
        <v>0</v>
      </c>
      <c r="AC64" s="277">
        <f>'1-1（革新的）'!AC64</f>
        <v>0</v>
      </c>
      <c r="AD64" s="277">
        <f>'1-1（革新的）'!AD64</f>
        <v>0</v>
      </c>
      <c r="AE64" s="277">
        <f>'1-1（革新的）'!AE64</f>
        <v>0</v>
      </c>
      <c r="AF64" s="277">
        <f>'1-1（革新的）'!AF64</f>
        <v>0</v>
      </c>
      <c r="AG64" s="395">
        <f>'1-1（革新的）'!AG64</f>
        <v>0</v>
      </c>
    </row>
    <row r="65" spans="1:46" ht="25.5" customHeight="1">
      <c r="A65" s="956" t="str">
        <f>'1-1（革新的）'!A65</f>
        <v>（１０）事業費等</v>
      </c>
      <c r="B65" s="957"/>
      <c r="C65" s="957"/>
      <c r="D65" s="957"/>
      <c r="E65" s="957"/>
      <c r="F65" s="957"/>
      <c r="G65" s="957"/>
      <c r="H65" s="957"/>
      <c r="I65" s="957"/>
      <c r="J65" s="957"/>
      <c r="K65" s="957"/>
      <c r="L65" s="957"/>
      <c r="M65" s="957"/>
      <c r="N65" s="957"/>
      <c r="O65" s="957"/>
      <c r="P65" s="957"/>
      <c r="Q65" s="957"/>
      <c r="R65" s="957"/>
      <c r="S65" s="957"/>
      <c r="T65" s="957"/>
      <c r="U65" s="957"/>
      <c r="V65" s="957"/>
      <c r="W65" s="394">
        <f>'1-1（革新的）'!W65</f>
        <v>0</v>
      </c>
      <c r="X65" s="394">
        <f>'1-1（革新的）'!X65</f>
        <v>0</v>
      </c>
      <c r="Y65" s="394">
        <f>'1-1（革新的）'!Y65</f>
        <v>0</v>
      </c>
      <c r="Z65" s="394">
        <f>'1-1（革新的）'!Z65</f>
        <v>0</v>
      </c>
      <c r="AA65" s="394">
        <f>'1-1（革新的）'!AA65</f>
        <v>0</v>
      </c>
      <c r="AB65" s="393">
        <f>'1-1（革新的）'!AB65</f>
        <v>0</v>
      </c>
      <c r="AC65" s="393">
        <f>'1-1（革新的）'!AC65</f>
        <v>0</v>
      </c>
      <c r="AD65" s="393">
        <f>'1-1（革新的）'!AD65</f>
        <v>0</v>
      </c>
      <c r="AE65" s="393">
        <f>'1-1（革新的）'!AE65</f>
        <v>0</v>
      </c>
      <c r="AF65" s="393">
        <f>'1-1（革新的）'!AF65</f>
        <v>0</v>
      </c>
      <c r="AG65" s="341">
        <f>'1-1（革新的）'!AG65</f>
        <v>0</v>
      </c>
    </row>
    <row r="66" spans="1:46" ht="25.5" customHeight="1">
      <c r="A66" s="240">
        <f>'1-1（革新的）'!A66</f>
        <v>0</v>
      </c>
      <c r="B66" s="807" t="str">
        <f>'1-1（革新的）'!B66</f>
        <v>事業費</v>
      </c>
      <c r="C66" s="807"/>
      <c r="D66" s="807"/>
      <c r="E66" s="807"/>
      <c r="F66" s="807"/>
      <c r="G66" s="807"/>
      <c r="H66" s="807"/>
      <c r="I66" s="807"/>
      <c r="J66" s="807"/>
      <c r="K66" s="807"/>
      <c r="L66" s="392">
        <f>'1-1（革新的）'!L66</f>
        <v>0</v>
      </c>
      <c r="M66" s="1410">
        <f>'1-1（革新的）'!M66</f>
        <v>0</v>
      </c>
      <c r="N66" s="1411"/>
      <c r="O66" s="1411"/>
      <c r="P66" s="1411"/>
      <c r="Q66" s="1411"/>
      <c r="R66" s="1411"/>
      <c r="S66" s="1411"/>
      <c r="T66" s="1411"/>
      <c r="U66" s="1411"/>
      <c r="V66" s="1411"/>
      <c r="W66" s="1411"/>
      <c r="X66" s="1111" t="str">
        <f>'1-1（革新的）'!X66</f>
        <v>円（消費税抜き）</v>
      </c>
      <c r="Y66" s="1111"/>
      <c r="Z66" s="1111"/>
      <c r="AA66" s="1111"/>
      <c r="AB66" s="1111"/>
      <c r="AC66" s="1111"/>
      <c r="AD66" s="1111"/>
      <c r="AE66" s="1111"/>
      <c r="AF66" s="1111"/>
      <c r="AG66" s="247">
        <f>'1-1（革新的）'!AG66</f>
        <v>0</v>
      </c>
    </row>
    <row r="67" spans="1:46" ht="25.5" customHeight="1">
      <c r="A67" s="240">
        <f>'1-1（革新的）'!A67</f>
        <v>0</v>
      </c>
      <c r="B67" s="807" t="str">
        <f>'1-1（革新的）'!B67</f>
        <v>補助対象経費</v>
      </c>
      <c r="C67" s="807"/>
      <c r="D67" s="807"/>
      <c r="E67" s="807"/>
      <c r="F67" s="807"/>
      <c r="G67" s="807"/>
      <c r="H67" s="807"/>
      <c r="I67" s="807"/>
      <c r="J67" s="807"/>
      <c r="K67" s="807"/>
      <c r="L67" s="392">
        <f>'1-1（革新的）'!L67</f>
        <v>0</v>
      </c>
      <c r="M67" s="1410">
        <f>'1-1（革新的）'!M67</f>
        <v>0</v>
      </c>
      <c r="N67" s="1411"/>
      <c r="O67" s="1411"/>
      <c r="P67" s="1411"/>
      <c r="Q67" s="1411"/>
      <c r="R67" s="1411"/>
      <c r="S67" s="1411"/>
      <c r="T67" s="1411"/>
      <c r="U67" s="1411"/>
      <c r="V67" s="1411"/>
      <c r="W67" s="1411"/>
      <c r="X67" s="1111" t="str">
        <f>'1-1（革新的）'!X67</f>
        <v>円（消費税抜き）</v>
      </c>
      <c r="Y67" s="1111"/>
      <c r="Z67" s="1111"/>
      <c r="AA67" s="1111"/>
      <c r="AB67" s="1111"/>
      <c r="AC67" s="1111"/>
      <c r="AD67" s="1111"/>
      <c r="AE67" s="1111"/>
      <c r="AF67" s="1111"/>
      <c r="AG67" s="247">
        <f>'1-1（革新的）'!AG67</f>
        <v>0</v>
      </c>
      <c r="AI67" s="369"/>
      <c r="AJ67" s="369"/>
      <c r="AK67" s="369"/>
      <c r="AL67" s="369"/>
      <c r="AM67" s="369"/>
      <c r="AN67" s="369"/>
      <c r="AO67" s="369"/>
      <c r="AP67" s="369"/>
      <c r="AQ67" s="369"/>
      <c r="AR67" s="369"/>
      <c r="AS67" s="369"/>
      <c r="AT67" s="369"/>
    </row>
    <row r="68" spans="1:46" ht="25.5" customHeight="1">
      <c r="A68" s="388">
        <f>'1-1（革新的）'!A68</f>
        <v>0</v>
      </c>
      <c r="B68" s="1026" t="str">
        <f>'1-1（革新的）'!B68</f>
        <v>事業収支</v>
      </c>
      <c r="C68" s="1026"/>
      <c r="D68" s="1026"/>
      <c r="E68" s="1026"/>
      <c r="F68" s="1026"/>
      <c r="G68" s="1026"/>
      <c r="H68" s="1026"/>
      <c r="I68" s="1026"/>
      <c r="J68" s="1026"/>
      <c r="K68" s="1026"/>
      <c r="L68" s="387">
        <f>'1-1（革新的）'!L68</f>
        <v>0</v>
      </c>
      <c r="M68" s="468">
        <f>'1-1（革新的）'!M68</f>
        <v>0</v>
      </c>
      <c r="N68" s="468">
        <f>'1-1（革新的）'!N68</f>
        <v>0</v>
      </c>
      <c r="O68" s="468">
        <f>'1-1（革新的）'!O68</f>
        <v>0</v>
      </c>
      <c r="P68" s="387">
        <f>'1-1（革新的）'!P68</f>
        <v>0</v>
      </c>
      <c r="Q68" s="387">
        <f>'1-1（革新的）'!Q68</f>
        <v>0</v>
      </c>
      <c r="R68" s="387">
        <f>'1-1（革新的）'!R68</f>
        <v>0</v>
      </c>
      <c r="S68" s="387">
        <f>'1-1（革新的）'!S68</f>
        <v>0</v>
      </c>
      <c r="T68" s="400">
        <f>'1-1（革新的）'!T68</f>
        <v>0</v>
      </c>
      <c r="U68" s="400">
        <f>'1-1（革新的）'!U68</f>
        <v>0</v>
      </c>
      <c r="V68" s="400">
        <f>'1-1（革新的）'!V68</f>
        <v>0</v>
      </c>
      <c r="W68" s="400">
        <f>'1-1（革新的）'!W68</f>
        <v>0</v>
      </c>
      <c r="X68" s="400">
        <f>'1-1（革新的）'!X68</f>
        <v>0</v>
      </c>
      <c r="Y68" s="400">
        <f>'1-1（革新的）'!Y68</f>
        <v>0</v>
      </c>
      <c r="Z68" s="400">
        <f>'1-1（革新的）'!Z68</f>
        <v>0</v>
      </c>
      <c r="AA68" s="400">
        <f>'1-1（革新的）'!AA68</f>
        <v>0</v>
      </c>
      <c r="AB68" s="387">
        <f>'1-1（革新的）'!AB68</f>
        <v>0</v>
      </c>
      <c r="AC68" s="387">
        <f>'1-1（革新的）'!AC68</f>
        <v>0</v>
      </c>
      <c r="AD68" s="387">
        <f>'1-1（革新的）'!AD68</f>
        <v>0</v>
      </c>
      <c r="AE68" s="387">
        <f>'1-1（革新的）'!AE68</f>
        <v>0</v>
      </c>
      <c r="AF68" s="387">
        <f>'1-1（革新的）'!AF68</f>
        <v>0</v>
      </c>
      <c r="AG68" s="386">
        <f>'1-1（革新的）'!AG68</f>
        <v>0</v>
      </c>
      <c r="AI68" s="369"/>
      <c r="AJ68" s="369"/>
      <c r="AK68" s="369"/>
    </row>
    <row r="69" spans="1:46" ht="25.5" customHeight="1" thickBot="1">
      <c r="A69" s="1" t="str">
        <f>'1-1（革新的）'!A69</f>
        <v>収　入</v>
      </c>
      <c r="C69" s="5"/>
      <c r="D69" s="5"/>
      <c r="F69" s="5"/>
      <c r="G69" s="5"/>
      <c r="H69" s="5"/>
      <c r="I69" s="5"/>
      <c r="J69" s="5"/>
      <c r="K69" s="5"/>
      <c r="L69" s="5"/>
      <c r="M69" s="5"/>
      <c r="N69" s="5"/>
      <c r="O69" s="5"/>
      <c r="P69" s="5"/>
      <c r="Q69" s="5"/>
      <c r="R69" s="5"/>
      <c r="S69" s="5"/>
      <c r="T69" s="5"/>
      <c r="U69" s="5">
        <f>'1-1（革新的）'!U69</f>
        <v>0</v>
      </c>
      <c r="V69" s="5">
        <f>'1-1（革新的）'!V69</f>
        <v>0</v>
      </c>
      <c r="W69" s="5">
        <f>'1-1（革新的）'!W69</f>
        <v>0</v>
      </c>
      <c r="X69" s="5">
        <f>'1-1（革新的）'!X69</f>
        <v>0</v>
      </c>
      <c r="Y69" s="5">
        <f>'1-1（革新的）'!Y69</f>
        <v>0</v>
      </c>
      <c r="Z69" s="5">
        <f>'1-1（革新的）'!Z69</f>
        <v>0</v>
      </c>
      <c r="AA69" s="5">
        <f>'1-1（革新的）'!AA69</f>
        <v>0</v>
      </c>
      <c r="AB69" s="5">
        <f>'1-1（革新的）'!AB69</f>
        <v>0</v>
      </c>
      <c r="AC69" s="5"/>
      <c r="AD69" s="5"/>
      <c r="AE69" s="5"/>
      <c r="AF69" s="5"/>
      <c r="AG69" s="21" t="str">
        <f>'1-1（革新的）'!AG69</f>
        <v>（単位：円）</v>
      </c>
      <c r="AI69" s="369"/>
      <c r="AJ69" s="369"/>
      <c r="AK69" s="369"/>
    </row>
    <row r="70" spans="1:46" ht="25.5" customHeight="1">
      <c r="A70" s="848" t="str">
        <f>'1-1（革新的）'!A70</f>
        <v>区　分</v>
      </c>
      <c r="B70" s="849"/>
      <c r="C70" s="849"/>
      <c r="D70" s="849"/>
      <c r="E70" s="849"/>
      <c r="F70" s="849"/>
      <c r="G70" s="849"/>
      <c r="H70" s="849"/>
      <c r="I70" s="850"/>
      <c r="J70" s="851" t="str">
        <f>'1-1（革新的）'!J70</f>
        <v>予　算　額</v>
      </c>
      <c r="K70" s="849"/>
      <c r="L70" s="849"/>
      <c r="M70" s="849"/>
      <c r="N70" s="849"/>
      <c r="O70" s="849"/>
      <c r="P70" s="849"/>
      <c r="Q70" s="849"/>
      <c r="R70" s="850"/>
      <c r="S70" s="851" t="str">
        <f>'1-1（革新的）'!S70</f>
        <v>摘要（算出根拠等）</v>
      </c>
      <c r="T70" s="849"/>
      <c r="U70" s="849"/>
      <c r="V70" s="849"/>
      <c r="W70" s="849"/>
      <c r="X70" s="849"/>
      <c r="Y70" s="849"/>
      <c r="Z70" s="849"/>
      <c r="AA70" s="849"/>
      <c r="AB70" s="849"/>
      <c r="AC70" s="849"/>
      <c r="AD70" s="849"/>
      <c r="AE70" s="849"/>
      <c r="AF70" s="849"/>
      <c r="AG70" s="852"/>
    </row>
    <row r="71" spans="1:46" ht="25.5" customHeight="1">
      <c r="A71" s="240">
        <f>'1-1（革新的）'!A71</f>
        <v>0</v>
      </c>
      <c r="B71" s="826" t="str">
        <f>'1-1（革新的）'!B71</f>
        <v>自己資金</v>
      </c>
      <c r="C71" s="826"/>
      <c r="D71" s="826"/>
      <c r="E71" s="826"/>
      <c r="F71" s="826"/>
      <c r="G71" s="826"/>
      <c r="H71" s="826"/>
      <c r="I71" s="241">
        <f>'1-1（革新的）'!I71</f>
        <v>0</v>
      </c>
      <c r="J71" s="1441">
        <f>'1-1（革新的）'!J71</f>
        <v>0</v>
      </c>
      <c r="K71" s="1442"/>
      <c r="L71" s="1442"/>
      <c r="M71" s="1442"/>
      <c r="N71" s="1442"/>
      <c r="O71" s="1442"/>
      <c r="P71" s="1442"/>
      <c r="Q71" s="1442"/>
      <c r="R71" s="1443"/>
      <c r="S71" s="1444">
        <f>'1-1（革新的）'!S71</f>
        <v>0</v>
      </c>
      <c r="T71" s="1445"/>
      <c r="U71" s="1445"/>
      <c r="V71" s="1445"/>
      <c r="W71" s="1445"/>
      <c r="X71" s="1445"/>
      <c r="Y71" s="1445"/>
      <c r="Z71" s="1445"/>
      <c r="AA71" s="1445"/>
      <c r="AB71" s="1445"/>
      <c r="AC71" s="1445"/>
      <c r="AD71" s="1445"/>
      <c r="AE71" s="1445"/>
      <c r="AF71" s="1445"/>
      <c r="AG71" s="1446"/>
    </row>
    <row r="72" spans="1:46" ht="25.5" customHeight="1">
      <c r="A72" s="240">
        <f>'1-1（革新的）'!A72</f>
        <v>0</v>
      </c>
      <c r="B72" s="826" t="str">
        <f>'1-1（革新的）'!B72</f>
        <v>借 入 金</v>
      </c>
      <c r="C72" s="826"/>
      <c r="D72" s="826"/>
      <c r="E72" s="826"/>
      <c r="F72" s="826"/>
      <c r="G72" s="826"/>
      <c r="H72" s="826"/>
      <c r="I72" s="241">
        <f>'1-1（革新的）'!I72</f>
        <v>0</v>
      </c>
      <c r="J72" s="1441">
        <f>'1-1（革新的）'!J72</f>
        <v>0</v>
      </c>
      <c r="K72" s="1442"/>
      <c r="L72" s="1442"/>
      <c r="M72" s="1442"/>
      <c r="N72" s="1442"/>
      <c r="O72" s="1442"/>
      <c r="P72" s="1442"/>
      <c r="Q72" s="1442"/>
      <c r="R72" s="1443"/>
      <c r="S72" s="1444">
        <f>'1-1（革新的）'!S72</f>
        <v>0</v>
      </c>
      <c r="T72" s="1445"/>
      <c r="U72" s="1445"/>
      <c r="V72" s="1445"/>
      <c r="W72" s="1445"/>
      <c r="X72" s="1445"/>
      <c r="Y72" s="1445"/>
      <c r="Z72" s="1445"/>
      <c r="AA72" s="1445"/>
      <c r="AB72" s="1445"/>
      <c r="AC72" s="1445"/>
      <c r="AD72" s="1445"/>
      <c r="AE72" s="1445"/>
      <c r="AF72" s="1445"/>
      <c r="AG72" s="1446"/>
    </row>
    <row r="73" spans="1:46" ht="25.5" customHeight="1">
      <c r="A73" s="240">
        <f>'1-1（革新的）'!A73</f>
        <v>0</v>
      </c>
      <c r="B73" s="826" t="str">
        <f>'1-1（革新的）'!B73</f>
        <v>県補助金</v>
      </c>
      <c r="C73" s="826"/>
      <c r="D73" s="826"/>
      <c r="E73" s="826"/>
      <c r="F73" s="826"/>
      <c r="G73" s="826"/>
      <c r="H73" s="826"/>
      <c r="I73" s="241">
        <f>'1-1（革新的）'!I73</f>
        <v>0</v>
      </c>
      <c r="J73" s="1447">
        <f>'1-1（革新的）'!J73</f>
        <v>0</v>
      </c>
      <c r="K73" s="1448"/>
      <c r="L73" s="1448"/>
      <c r="M73" s="1448"/>
      <c r="N73" s="1448"/>
      <c r="O73" s="1448"/>
      <c r="P73" s="1448"/>
      <c r="Q73" s="1448"/>
      <c r="R73" s="1449"/>
      <c r="S73" s="1444">
        <f>'1-1（革新的）'!S73</f>
        <v>0</v>
      </c>
      <c r="T73" s="1445"/>
      <c r="U73" s="1445"/>
      <c r="V73" s="1445"/>
      <c r="W73" s="1445"/>
      <c r="X73" s="1445"/>
      <c r="Y73" s="1445"/>
      <c r="Z73" s="1445"/>
      <c r="AA73" s="1445"/>
      <c r="AB73" s="1445"/>
      <c r="AC73" s="1445"/>
      <c r="AD73" s="1445"/>
      <c r="AE73" s="1445"/>
      <c r="AF73" s="1445"/>
      <c r="AG73" s="1446"/>
    </row>
    <row r="74" spans="1:46" ht="25.5" customHeight="1">
      <c r="A74" s="240">
        <f>'1-1（革新的）'!A74</f>
        <v>0</v>
      </c>
      <c r="B74" s="826" t="str">
        <f>'1-1（革新的）'!B74</f>
        <v>他の補助金</v>
      </c>
      <c r="C74" s="826"/>
      <c r="D74" s="826"/>
      <c r="E74" s="826"/>
      <c r="F74" s="826"/>
      <c r="G74" s="826"/>
      <c r="H74" s="826"/>
      <c r="I74" s="241">
        <f>'1-1（革新的）'!I74</f>
        <v>0</v>
      </c>
      <c r="J74" s="1441">
        <f>'1-1（革新的）'!J74</f>
        <v>0</v>
      </c>
      <c r="K74" s="1442"/>
      <c r="L74" s="1442"/>
      <c r="M74" s="1442"/>
      <c r="N74" s="1442"/>
      <c r="O74" s="1442"/>
      <c r="P74" s="1442"/>
      <c r="Q74" s="1442"/>
      <c r="R74" s="1443"/>
      <c r="S74" s="1444">
        <f>'1-1（革新的）'!S74</f>
        <v>0</v>
      </c>
      <c r="T74" s="1445"/>
      <c r="U74" s="1445"/>
      <c r="V74" s="1445"/>
      <c r="W74" s="1445"/>
      <c r="X74" s="1445"/>
      <c r="Y74" s="1445"/>
      <c r="Z74" s="1445"/>
      <c r="AA74" s="1445"/>
      <c r="AB74" s="1445"/>
      <c r="AC74" s="1445"/>
      <c r="AD74" s="1445"/>
      <c r="AE74" s="1445"/>
      <c r="AF74" s="1445"/>
      <c r="AG74" s="1446"/>
      <c r="AI74" s="1">
        <f>SUM(L70:S74)</f>
        <v>0</v>
      </c>
    </row>
    <row r="75" spans="1:46" ht="25.5" customHeight="1">
      <c r="A75" s="240" t="e">
        <f>'1-1（革新的）'!#REF!</f>
        <v>#REF!</v>
      </c>
      <c r="B75" s="826" t="e">
        <f>'1-1（革新的）'!#REF!</f>
        <v>#REF!</v>
      </c>
      <c r="C75" s="826"/>
      <c r="D75" s="826"/>
      <c r="E75" s="826"/>
      <c r="F75" s="826"/>
      <c r="G75" s="826"/>
      <c r="H75" s="826"/>
      <c r="I75" s="241" t="e">
        <f>'1-1（革新的）'!#REF!</f>
        <v>#REF!</v>
      </c>
      <c r="J75" s="1447" t="e">
        <f>'1-1（革新的）'!#REF!</f>
        <v>#REF!</v>
      </c>
      <c r="K75" s="1448"/>
      <c r="L75" s="1448"/>
      <c r="M75" s="1448"/>
      <c r="N75" s="1448"/>
      <c r="O75" s="1448"/>
      <c r="P75" s="1448"/>
      <c r="Q75" s="1448"/>
      <c r="R75" s="1449"/>
      <c r="S75" s="1444" t="e">
        <f>'1-1（革新的）'!#REF!</f>
        <v>#REF!</v>
      </c>
      <c r="T75" s="1445"/>
      <c r="U75" s="1445"/>
      <c r="V75" s="1445"/>
      <c r="W75" s="1445"/>
      <c r="X75" s="1445"/>
      <c r="Y75" s="1445"/>
      <c r="Z75" s="1445"/>
      <c r="AA75" s="1445"/>
      <c r="AB75" s="1445"/>
      <c r="AC75" s="1445"/>
      <c r="AD75" s="1445"/>
      <c r="AE75" s="1445"/>
      <c r="AF75" s="1445"/>
      <c r="AG75" s="1446"/>
    </row>
    <row r="76" spans="1:46" ht="25.5" customHeight="1" thickBot="1">
      <c r="A76" s="781" t="str">
        <f>'1-1（革新的）'!A75</f>
        <v>計</v>
      </c>
      <c r="B76" s="782"/>
      <c r="C76" s="782"/>
      <c r="D76" s="782"/>
      <c r="E76" s="782"/>
      <c r="F76" s="782"/>
      <c r="G76" s="782"/>
      <c r="H76" s="782"/>
      <c r="I76" s="783"/>
      <c r="J76" s="1450">
        <f>'1-1（革新的）'!J75</f>
        <v>0</v>
      </c>
      <c r="K76" s="1451"/>
      <c r="L76" s="1451"/>
      <c r="M76" s="1451"/>
      <c r="N76" s="1451"/>
      <c r="O76" s="1451"/>
      <c r="P76" s="1451"/>
      <c r="Q76" s="1451"/>
      <c r="R76" s="1452"/>
      <c r="S76" s="932">
        <f>'1-1（革新的）'!S75</f>
        <v>0</v>
      </c>
      <c r="T76" s="933"/>
      <c r="U76" s="933"/>
      <c r="V76" s="933"/>
      <c r="W76" s="933"/>
      <c r="X76" s="933"/>
      <c r="Y76" s="933"/>
      <c r="Z76" s="933"/>
      <c r="AA76" s="933"/>
      <c r="AB76" s="933"/>
      <c r="AC76" s="933"/>
      <c r="AD76" s="933"/>
      <c r="AE76" s="933"/>
      <c r="AF76" s="933"/>
      <c r="AG76" s="934"/>
    </row>
    <row r="77" spans="1:46" ht="25.5" customHeight="1">
      <c r="A77" s="1">
        <f>'1-1（革新的）'!A76</f>
        <v>0</v>
      </c>
      <c r="B77" s="1">
        <f>'1-1（革新的）'!B76</f>
        <v>0</v>
      </c>
      <c r="C77" s="1">
        <f>'1-1（革新的）'!C76</f>
        <v>0</v>
      </c>
      <c r="D77" s="1">
        <f>'1-1（革新的）'!D76</f>
        <v>0</v>
      </c>
      <c r="E77" s="1">
        <f>'1-1（革新的）'!E76</f>
        <v>0</v>
      </c>
      <c r="F77" s="1">
        <f>'1-1（革新的）'!F76</f>
        <v>0</v>
      </c>
      <c r="G77" s="1">
        <f>'1-1（革新的）'!G76</f>
        <v>0</v>
      </c>
      <c r="H77" s="1">
        <f>'1-1（革新的）'!H76</f>
        <v>0</v>
      </c>
      <c r="I77" s="1">
        <f>'1-1（革新的）'!I76</f>
        <v>0</v>
      </c>
      <c r="J77" s="1">
        <f>'1-1（革新的）'!J76</f>
        <v>0</v>
      </c>
      <c r="K77" s="1">
        <f>'1-1（革新的）'!K76</f>
        <v>0</v>
      </c>
      <c r="L77" s="1">
        <f>'1-1（革新的）'!L76</f>
        <v>0</v>
      </c>
      <c r="M77" s="1">
        <f>'1-1（革新的）'!M76</f>
        <v>0</v>
      </c>
      <c r="N77" s="1">
        <f>'1-1（革新的）'!N76</f>
        <v>0</v>
      </c>
      <c r="O77" s="1">
        <f>'1-1（革新的）'!O76</f>
        <v>0</v>
      </c>
      <c r="P77" s="1">
        <f>'1-1（革新的）'!P76</f>
        <v>0</v>
      </c>
      <c r="Q77" s="1">
        <f>'1-1（革新的）'!Q76</f>
        <v>0</v>
      </c>
      <c r="R77" s="1">
        <f>'1-1（革新的）'!R76</f>
        <v>0</v>
      </c>
      <c r="S77" s="1">
        <f>'1-1（革新的）'!S76</f>
        <v>0</v>
      </c>
      <c r="T77" s="1">
        <f>'1-1（革新的）'!T76</f>
        <v>0</v>
      </c>
      <c r="U77" s="1">
        <f>'1-1（革新的）'!U76</f>
        <v>0</v>
      </c>
      <c r="V77" s="1">
        <f>'1-1（革新的）'!V76</f>
        <v>0</v>
      </c>
      <c r="W77" s="1">
        <f>'1-1（革新的）'!W76</f>
        <v>0</v>
      </c>
      <c r="X77" s="1">
        <f>'1-1（革新的）'!X76</f>
        <v>0</v>
      </c>
      <c r="Y77" s="1">
        <f>'1-1（革新的）'!Y76</f>
        <v>0</v>
      </c>
      <c r="Z77" s="1">
        <f>'1-1（革新的）'!Z76</f>
        <v>0</v>
      </c>
      <c r="AA77" s="1">
        <f>'1-1（革新的）'!AA76</f>
        <v>0</v>
      </c>
      <c r="AB77" s="1">
        <f>'1-1（革新的）'!AB76</f>
        <v>0</v>
      </c>
      <c r="AC77" s="1">
        <f>'1-1（革新的）'!AC76</f>
        <v>0</v>
      </c>
      <c r="AD77" s="1">
        <f>'1-1（革新的）'!AD76</f>
        <v>0</v>
      </c>
      <c r="AE77" s="1">
        <f>'1-1（革新的）'!AE76</f>
        <v>0</v>
      </c>
      <c r="AF77" s="1">
        <f>'1-1（革新的）'!AF76</f>
        <v>0</v>
      </c>
      <c r="AG77" s="1">
        <f>'1-1（革新的）'!AG76</f>
        <v>0</v>
      </c>
      <c r="AI77" s="369"/>
      <c r="AJ77" s="369"/>
      <c r="AK77" s="369"/>
    </row>
    <row r="78" spans="1:46" ht="25.5" customHeight="1" thickBot="1">
      <c r="A78" s="1" t="str">
        <f>'1-1（革新的）'!A77</f>
        <v>支　出</v>
      </c>
      <c r="H78" s="1">
        <f>'1-1（革新的）'!H77</f>
        <v>0</v>
      </c>
      <c r="I78" s="1">
        <f>'1-1（革新的）'!I77</f>
        <v>0</v>
      </c>
      <c r="J78" s="1">
        <f>'1-1（革新的）'!J77</f>
        <v>0</v>
      </c>
      <c r="K78" s="1">
        <f>'1-1（革新的）'!K77</f>
        <v>0</v>
      </c>
      <c r="L78" s="1">
        <f>'1-1（革新的）'!L77</f>
        <v>0</v>
      </c>
      <c r="M78" s="1">
        <f>'1-1（革新的）'!M77</f>
        <v>0</v>
      </c>
      <c r="N78" s="1">
        <f>'1-1（革新的）'!N77</f>
        <v>0</v>
      </c>
      <c r="O78" s="1">
        <f>'1-1（革新的）'!O77</f>
        <v>0</v>
      </c>
      <c r="P78" s="1">
        <f>'1-1（革新的）'!P77</f>
        <v>0</v>
      </c>
      <c r="Q78" s="1">
        <f>'1-1（革新的）'!Q77</f>
        <v>0</v>
      </c>
      <c r="R78" s="1">
        <f>'1-1（革新的）'!R77</f>
        <v>0</v>
      </c>
      <c r="S78" s="1">
        <f>'1-1（革新的）'!S77</f>
        <v>0</v>
      </c>
      <c r="T78" s="1">
        <f>'1-1（革新的）'!T77</f>
        <v>0</v>
      </c>
      <c r="U78" s="1">
        <f>'1-1（革新的）'!U77</f>
        <v>0</v>
      </c>
      <c r="V78" s="1">
        <f>'1-1（革新的）'!V77</f>
        <v>0</v>
      </c>
      <c r="W78" s="1">
        <f>'1-1（革新的）'!W77</f>
        <v>0</v>
      </c>
      <c r="X78" s="1">
        <f>'1-1（革新的）'!X77</f>
        <v>0</v>
      </c>
      <c r="Y78" s="1">
        <f>'1-1（革新的）'!Y77</f>
        <v>0</v>
      </c>
      <c r="Z78" s="1">
        <f>'1-1（革新的）'!Z77</f>
        <v>0</v>
      </c>
      <c r="AA78" s="1">
        <f>'1-1（革新的）'!AA77</f>
        <v>0</v>
      </c>
      <c r="AG78" s="21" t="str">
        <f>'1-1（革新的）'!AG77</f>
        <v>（単位：円）</v>
      </c>
      <c r="AI78" s="369"/>
      <c r="AJ78" s="369"/>
      <c r="AK78" s="369"/>
    </row>
    <row r="79" spans="1:46" ht="25.5" customHeight="1">
      <c r="A79" s="935" t="str">
        <f>'1-1（革新的）'!A78</f>
        <v>区　分</v>
      </c>
      <c r="B79" s="820"/>
      <c r="C79" s="820"/>
      <c r="D79" s="820"/>
      <c r="E79" s="820"/>
      <c r="F79" s="851" t="str">
        <f>'1-1（革新的）'!F78</f>
        <v>細目</v>
      </c>
      <c r="G79" s="849"/>
      <c r="H79" s="849"/>
      <c r="I79" s="849"/>
      <c r="J79" s="850"/>
      <c r="K79" s="820" t="str">
        <f>'1-1（革新的）'!K78</f>
        <v>予算額</v>
      </c>
      <c r="L79" s="820"/>
      <c r="M79" s="820"/>
      <c r="N79" s="820"/>
      <c r="O79" s="820"/>
      <c r="P79" s="820"/>
      <c r="Q79" s="820"/>
      <c r="R79" s="820" t="str">
        <f>'1-1（革新的）'!R78</f>
        <v>うち補助対象経費</v>
      </c>
      <c r="S79" s="820"/>
      <c r="T79" s="820"/>
      <c r="U79" s="820"/>
      <c r="V79" s="820"/>
      <c r="W79" s="820"/>
      <c r="X79" s="820"/>
      <c r="Y79" s="820" t="str">
        <f>'1-1（革新的）'!Y78</f>
        <v>摘要（算出根拠等）</v>
      </c>
      <c r="Z79" s="820"/>
      <c r="AA79" s="820"/>
      <c r="AB79" s="820"/>
      <c r="AC79" s="820"/>
      <c r="AD79" s="820"/>
      <c r="AE79" s="820"/>
      <c r="AF79" s="820"/>
      <c r="AG79" s="821"/>
    </row>
    <row r="80" spans="1:46" ht="25.5" customHeight="1">
      <c r="A80" s="1486">
        <f>'1-1（革新的）'!A79</f>
        <v>0</v>
      </c>
      <c r="B80" s="1487"/>
      <c r="C80" s="1487"/>
      <c r="D80" s="1487"/>
      <c r="E80" s="1487"/>
      <c r="F80" s="1459">
        <f>'1-1（革新的）'!F79</f>
        <v>0</v>
      </c>
      <c r="G80" s="1457"/>
      <c r="H80" s="1457"/>
      <c r="I80" s="1457"/>
      <c r="J80" s="1458"/>
      <c r="K80" s="1488">
        <f>'1-1（革新的）'!K79</f>
        <v>0</v>
      </c>
      <c r="L80" s="1488"/>
      <c r="M80" s="1488"/>
      <c r="N80" s="1488"/>
      <c r="O80" s="1488"/>
      <c r="P80" s="1488"/>
      <c r="Q80" s="1488"/>
      <c r="R80" s="1488">
        <f>'1-1（革新的）'!R79</f>
        <v>0</v>
      </c>
      <c r="S80" s="1488"/>
      <c r="T80" s="1488"/>
      <c r="U80" s="1488"/>
      <c r="V80" s="1488"/>
      <c r="W80" s="1488"/>
      <c r="X80" s="1488"/>
      <c r="Y80" s="1444">
        <f>'1-1（革新的）'!Y79</f>
        <v>0</v>
      </c>
      <c r="Z80" s="1445"/>
      <c r="AA80" s="1445"/>
      <c r="AB80" s="1445"/>
      <c r="AC80" s="1445"/>
      <c r="AD80" s="1445"/>
      <c r="AE80" s="1445"/>
      <c r="AF80" s="1445"/>
      <c r="AG80" s="1446"/>
    </row>
    <row r="81" spans="1:35" ht="25.5" customHeight="1">
      <c r="A81" s="1486">
        <f>'1-1（革新的）'!A80</f>
        <v>0</v>
      </c>
      <c r="B81" s="1487"/>
      <c r="C81" s="1487"/>
      <c r="D81" s="1487"/>
      <c r="E81" s="1487"/>
      <c r="F81" s="1459">
        <f>'1-1（革新的）'!F80</f>
        <v>0</v>
      </c>
      <c r="G81" s="1457"/>
      <c r="H81" s="1457"/>
      <c r="I81" s="1457"/>
      <c r="J81" s="1458"/>
      <c r="K81" s="1488">
        <f>'1-1（革新的）'!K80</f>
        <v>0</v>
      </c>
      <c r="L81" s="1488"/>
      <c r="M81" s="1488"/>
      <c r="N81" s="1488"/>
      <c r="O81" s="1488"/>
      <c r="P81" s="1488"/>
      <c r="Q81" s="1488"/>
      <c r="R81" s="1488">
        <f>'1-1（革新的）'!R80</f>
        <v>0</v>
      </c>
      <c r="S81" s="1488"/>
      <c r="T81" s="1488"/>
      <c r="U81" s="1488"/>
      <c r="V81" s="1488"/>
      <c r="W81" s="1488"/>
      <c r="X81" s="1488"/>
      <c r="Y81" s="1489">
        <f>'1-1（革新的）'!Y80</f>
        <v>0</v>
      </c>
      <c r="Z81" s="1489"/>
      <c r="AA81" s="1489"/>
      <c r="AB81" s="1489"/>
      <c r="AC81" s="1489"/>
      <c r="AD81" s="1489"/>
      <c r="AE81" s="1489"/>
      <c r="AF81" s="1489"/>
      <c r="AG81" s="1490"/>
    </row>
    <row r="82" spans="1:35" ht="25.5" customHeight="1">
      <c r="A82" s="1486">
        <f>'1-1（革新的）'!A81</f>
        <v>0</v>
      </c>
      <c r="B82" s="1487"/>
      <c r="C82" s="1487"/>
      <c r="D82" s="1487"/>
      <c r="E82" s="1487"/>
      <c r="F82" s="1459">
        <f>'1-1（革新的）'!F81</f>
        <v>0</v>
      </c>
      <c r="G82" s="1457"/>
      <c r="H82" s="1457"/>
      <c r="I82" s="1457"/>
      <c r="J82" s="1458"/>
      <c r="K82" s="1488">
        <f>'1-1（革新的）'!K81</f>
        <v>0</v>
      </c>
      <c r="L82" s="1488"/>
      <c r="M82" s="1488"/>
      <c r="N82" s="1488"/>
      <c r="O82" s="1488"/>
      <c r="P82" s="1488"/>
      <c r="Q82" s="1488"/>
      <c r="R82" s="1488">
        <f>'1-1（革新的）'!R81</f>
        <v>0</v>
      </c>
      <c r="S82" s="1488"/>
      <c r="T82" s="1488"/>
      <c r="U82" s="1488"/>
      <c r="V82" s="1488"/>
      <c r="W82" s="1488"/>
      <c r="X82" s="1488"/>
      <c r="Y82" s="1489">
        <f>'1-1（革新的）'!Y81</f>
        <v>0</v>
      </c>
      <c r="Z82" s="1489"/>
      <c r="AA82" s="1489"/>
      <c r="AB82" s="1489"/>
      <c r="AC82" s="1489"/>
      <c r="AD82" s="1489"/>
      <c r="AE82" s="1489"/>
      <c r="AF82" s="1489"/>
      <c r="AG82" s="1490"/>
    </row>
    <row r="83" spans="1:35" ht="25.5" customHeight="1">
      <c r="A83" s="1486">
        <f>'1-1（革新的）'!A82</f>
        <v>0</v>
      </c>
      <c r="B83" s="1487"/>
      <c r="C83" s="1487"/>
      <c r="D83" s="1487"/>
      <c r="E83" s="1487"/>
      <c r="F83" s="1459">
        <f>'1-1（革新的）'!F82</f>
        <v>0</v>
      </c>
      <c r="G83" s="1457"/>
      <c r="H83" s="1457"/>
      <c r="I83" s="1457"/>
      <c r="J83" s="1458"/>
      <c r="K83" s="1488">
        <f>'1-1（革新的）'!K82</f>
        <v>0</v>
      </c>
      <c r="L83" s="1488"/>
      <c r="M83" s="1488"/>
      <c r="N83" s="1488"/>
      <c r="O83" s="1488"/>
      <c r="P83" s="1488"/>
      <c r="Q83" s="1488"/>
      <c r="R83" s="1488">
        <f>'1-1（革新的）'!R82</f>
        <v>0</v>
      </c>
      <c r="S83" s="1488"/>
      <c r="T83" s="1488"/>
      <c r="U83" s="1488"/>
      <c r="V83" s="1488"/>
      <c r="W83" s="1488"/>
      <c r="X83" s="1488"/>
      <c r="Y83" s="1489">
        <f>'1-1（革新的）'!Y82</f>
        <v>0</v>
      </c>
      <c r="Z83" s="1489"/>
      <c r="AA83" s="1489"/>
      <c r="AB83" s="1489"/>
      <c r="AC83" s="1489"/>
      <c r="AD83" s="1489"/>
      <c r="AE83" s="1489"/>
      <c r="AF83" s="1489"/>
      <c r="AG83" s="1490"/>
      <c r="AI83" s="1">
        <f>SUM(L79:S83)</f>
        <v>0</v>
      </c>
    </row>
    <row r="84" spans="1:35" ht="25.5" customHeight="1" thickBot="1">
      <c r="A84" s="781" t="str">
        <f>'1-1（革新的）'!A83</f>
        <v>計</v>
      </c>
      <c r="B84" s="782"/>
      <c r="C84" s="782"/>
      <c r="D84" s="782"/>
      <c r="E84" s="782"/>
      <c r="F84" s="782"/>
      <c r="G84" s="782"/>
      <c r="H84" s="782"/>
      <c r="I84" s="782"/>
      <c r="J84" s="783"/>
      <c r="K84" s="1491">
        <f>'1-1（革新的）'!K83</f>
        <v>0</v>
      </c>
      <c r="L84" s="1491"/>
      <c r="M84" s="1491"/>
      <c r="N84" s="1491"/>
      <c r="O84" s="1491"/>
      <c r="P84" s="1491"/>
      <c r="Q84" s="1491"/>
      <c r="R84" s="1491">
        <f>'1-1（革新的）'!R83</f>
        <v>0</v>
      </c>
      <c r="S84" s="1491"/>
      <c r="T84" s="1491"/>
      <c r="U84" s="1491"/>
      <c r="V84" s="1491"/>
      <c r="W84" s="1491"/>
      <c r="X84" s="1491"/>
      <c r="Y84" s="785">
        <f>'1-1（革新的）'!Y83</f>
        <v>0</v>
      </c>
      <c r="Z84" s="785"/>
      <c r="AA84" s="785"/>
      <c r="AB84" s="785"/>
      <c r="AC84" s="785"/>
      <c r="AD84" s="785"/>
      <c r="AE84" s="785"/>
      <c r="AF84" s="785"/>
      <c r="AG84" s="786"/>
    </row>
    <row r="85" spans="1:35" ht="25.5" customHeight="1">
      <c r="A85" s="956" t="str">
        <f>'1-1（革新的）'!A84</f>
        <v>（１１）設備の保守計画</v>
      </c>
      <c r="B85" s="957"/>
      <c r="C85" s="957"/>
      <c r="D85" s="957"/>
      <c r="E85" s="957"/>
      <c r="F85" s="957"/>
      <c r="G85" s="957"/>
      <c r="H85" s="957"/>
      <c r="I85" s="957"/>
      <c r="J85" s="957"/>
      <c r="K85" s="957"/>
      <c r="L85" s="957"/>
      <c r="M85" s="957"/>
      <c r="N85" s="957"/>
      <c r="O85" s="957"/>
      <c r="P85" s="957"/>
      <c r="Q85" s="957"/>
      <c r="R85" s="957"/>
      <c r="S85" s="957"/>
      <c r="T85" s="957"/>
      <c r="U85" s="957"/>
      <c r="V85" s="957"/>
      <c r="W85" s="331">
        <f>'1-1（革新的）'!W84</f>
        <v>0</v>
      </c>
      <c r="X85" s="331">
        <f>'1-1（革新的）'!X84</f>
        <v>0</v>
      </c>
      <c r="Y85" s="331">
        <f>'1-1（革新的）'!Y84</f>
        <v>0</v>
      </c>
      <c r="Z85" s="331">
        <f>'1-1（革新的）'!Z84</f>
        <v>0</v>
      </c>
      <c r="AA85" s="331">
        <f>'1-1（革新的）'!AA84</f>
        <v>0</v>
      </c>
      <c r="AB85" s="331">
        <f>'1-1（革新的）'!AB84</f>
        <v>0</v>
      </c>
      <c r="AC85" s="331">
        <f>'1-1（革新的）'!AC84</f>
        <v>0</v>
      </c>
      <c r="AD85" s="331">
        <f>'1-1（革新的）'!AD84</f>
        <v>0</v>
      </c>
      <c r="AE85" s="331">
        <f>'1-1（革新的）'!AE84</f>
        <v>0</v>
      </c>
      <c r="AF85" s="331">
        <f>'1-1（革新的）'!AF84</f>
        <v>0</v>
      </c>
      <c r="AG85" s="371">
        <f>'1-1（革新的）'!AG84</f>
        <v>0</v>
      </c>
    </row>
    <row r="86" spans="1:35" ht="25.5" customHeight="1">
      <c r="A86" s="1389">
        <f>'1-1（革新的）'!A85</f>
        <v>0</v>
      </c>
      <c r="B86" s="1390"/>
      <c r="C86" s="1390"/>
      <c r="D86" s="1390"/>
      <c r="E86" s="1390"/>
      <c r="F86" s="1390"/>
      <c r="G86" s="1390"/>
      <c r="H86" s="1390"/>
      <c r="I86" s="1390"/>
      <c r="J86" s="1390"/>
      <c r="K86" s="1390"/>
      <c r="L86" s="1390"/>
      <c r="M86" s="1390"/>
      <c r="N86" s="1390"/>
      <c r="O86" s="1390"/>
      <c r="P86" s="1390"/>
      <c r="Q86" s="1390"/>
      <c r="R86" s="1390"/>
      <c r="S86" s="1390"/>
      <c r="T86" s="1390"/>
      <c r="U86" s="1390"/>
      <c r="V86" s="1390"/>
      <c r="W86" s="1390"/>
      <c r="X86" s="1390"/>
      <c r="Y86" s="1390"/>
      <c r="Z86" s="1390"/>
      <c r="AA86" s="1390"/>
      <c r="AB86" s="1390"/>
      <c r="AC86" s="1390"/>
      <c r="AD86" s="1390"/>
      <c r="AE86" s="1390"/>
      <c r="AF86" s="1390"/>
      <c r="AG86" s="1391"/>
    </row>
    <row r="87" spans="1:35" ht="25.5" customHeight="1" thickBot="1">
      <c r="A87" s="1392"/>
      <c r="B87" s="1393"/>
      <c r="C87" s="1393"/>
      <c r="D87" s="1393"/>
      <c r="E87" s="1393"/>
      <c r="F87" s="1393"/>
      <c r="G87" s="1393"/>
      <c r="H87" s="1393"/>
      <c r="I87" s="1393"/>
      <c r="J87" s="1393"/>
      <c r="K87" s="1393"/>
      <c r="L87" s="1393"/>
      <c r="M87" s="1393"/>
      <c r="N87" s="1393"/>
      <c r="O87" s="1393"/>
      <c r="P87" s="1393"/>
      <c r="Q87" s="1393"/>
      <c r="R87" s="1393"/>
      <c r="S87" s="1393"/>
      <c r="T87" s="1393"/>
      <c r="U87" s="1393"/>
      <c r="V87" s="1393"/>
      <c r="W87" s="1393"/>
      <c r="X87" s="1393"/>
      <c r="Y87" s="1393"/>
      <c r="Z87" s="1393"/>
      <c r="AA87" s="1393"/>
      <c r="AB87" s="1393"/>
      <c r="AC87" s="1393"/>
      <c r="AD87" s="1393"/>
      <c r="AE87" s="1393"/>
      <c r="AF87" s="1393"/>
      <c r="AG87" s="1394"/>
    </row>
    <row r="88" spans="1:35" ht="25.5" customHeight="1">
      <c r="A88" s="956" t="str">
        <f>'1-1（革新的）'!A87</f>
        <v>（１２）許認可、権利関係等事業実施の前提となる事項および実施上問題となる事項</v>
      </c>
      <c r="B88" s="957"/>
      <c r="C88" s="957"/>
      <c r="D88" s="957"/>
      <c r="E88" s="957"/>
      <c r="F88" s="957"/>
      <c r="G88" s="957"/>
      <c r="H88" s="957"/>
      <c r="I88" s="957"/>
      <c r="J88" s="957"/>
      <c r="K88" s="957"/>
      <c r="L88" s="957"/>
      <c r="M88" s="957"/>
      <c r="N88" s="957"/>
      <c r="O88" s="957"/>
      <c r="P88" s="957"/>
      <c r="Q88" s="957"/>
      <c r="R88" s="957"/>
      <c r="S88" s="957"/>
      <c r="T88" s="957"/>
      <c r="U88" s="957"/>
      <c r="V88" s="957"/>
      <c r="W88" s="957"/>
      <c r="X88" s="957"/>
      <c r="Y88" s="957"/>
      <c r="Z88" s="957"/>
      <c r="AA88" s="957"/>
      <c r="AB88" s="957"/>
      <c r="AC88" s="957"/>
      <c r="AD88" s="957"/>
      <c r="AE88" s="957"/>
      <c r="AF88" s="957"/>
      <c r="AG88" s="371">
        <f>'1-1（革新的）'!AG87</f>
        <v>0</v>
      </c>
    </row>
    <row r="89" spans="1:35" ht="25.5" customHeight="1">
      <c r="A89" s="380">
        <f>'1-1（革新的）'!A88</f>
        <v>0</v>
      </c>
      <c r="B89" s="1020" t="str">
        <f>'1-1（革新的）'!B88</f>
        <v>（事業の実施にあたって必要な許認可（届出）、権利使用（または取得等）などの事項について、その内容、状況や見通しを記載すること）</v>
      </c>
      <c r="C89" s="1020"/>
      <c r="D89" s="1020"/>
      <c r="E89" s="1020"/>
      <c r="F89" s="1020"/>
      <c r="G89" s="1020"/>
      <c r="H89" s="1020"/>
      <c r="I89" s="1020"/>
      <c r="J89" s="1020"/>
      <c r="K89" s="1020"/>
      <c r="L89" s="1020"/>
      <c r="M89" s="1020"/>
      <c r="N89" s="1020"/>
      <c r="O89" s="1020"/>
      <c r="P89" s="1020"/>
      <c r="Q89" s="1020"/>
      <c r="R89" s="1020"/>
      <c r="S89" s="1020"/>
      <c r="T89" s="1020"/>
      <c r="U89" s="1020"/>
      <c r="V89" s="1020"/>
      <c r="W89" s="1020"/>
      <c r="X89" s="1020"/>
      <c r="Y89" s="1020"/>
      <c r="Z89" s="1020"/>
      <c r="AA89" s="1020"/>
      <c r="AB89" s="1020"/>
      <c r="AC89" s="1020"/>
      <c r="AD89" s="1020"/>
      <c r="AE89" s="1020"/>
      <c r="AF89" s="1020"/>
      <c r="AG89" s="326">
        <f>'1-1（革新的）'!AG88</f>
        <v>0</v>
      </c>
    </row>
    <row r="90" spans="1:35" ht="25.5" customHeight="1">
      <c r="A90" s="1389">
        <f>'1-1（革新的）'!A89</f>
        <v>0</v>
      </c>
      <c r="B90" s="1390"/>
      <c r="C90" s="1390"/>
      <c r="D90" s="1390"/>
      <c r="E90" s="1390"/>
      <c r="F90" s="1390"/>
      <c r="G90" s="1390"/>
      <c r="H90" s="1390"/>
      <c r="I90" s="1390"/>
      <c r="J90" s="1390"/>
      <c r="K90" s="1390"/>
      <c r="L90" s="1390"/>
      <c r="M90" s="1390"/>
      <c r="N90" s="1390"/>
      <c r="O90" s="1390"/>
      <c r="P90" s="1390"/>
      <c r="Q90" s="1390"/>
      <c r="R90" s="1390"/>
      <c r="S90" s="1390"/>
      <c r="T90" s="1390"/>
      <c r="U90" s="1390"/>
      <c r="V90" s="1390"/>
      <c r="W90" s="1390"/>
      <c r="X90" s="1390"/>
      <c r="Y90" s="1390"/>
      <c r="Z90" s="1390"/>
      <c r="AA90" s="1390"/>
      <c r="AB90" s="1390"/>
      <c r="AC90" s="1390"/>
      <c r="AD90" s="1390"/>
      <c r="AE90" s="1390"/>
      <c r="AF90" s="1390"/>
      <c r="AG90" s="1391"/>
    </row>
    <row r="91" spans="1:35" ht="25.5" customHeight="1" thickBot="1">
      <c r="A91" s="1392"/>
      <c r="B91" s="1393"/>
      <c r="C91" s="1393"/>
      <c r="D91" s="1393"/>
      <c r="E91" s="1393"/>
      <c r="F91" s="1393"/>
      <c r="G91" s="1393"/>
      <c r="H91" s="1393"/>
      <c r="I91" s="1393"/>
      <c r="J91" s="1393"/>
      <c r="K91" s="1393"/>
      <c r="L91" s="1393"/>
      <c r="M91" s="1393"/>
      <c r="N91" s="1393"/>
      <c r="O91" s="1393"/>
      <c r="P91" s="1393"/>
      <c r="Q91" s="1393"/>
      <c r="R91" s="1393"/>
      <c r="S91" s="1393"/>
      <c r="T91" s="1393"/>
      <c r="U91" s="1393"/>
      <c r="V91" s="1393"/>
      <c r="W91" s="1393"/>
      <c r="X91" s="1393"/>
      <c r="Y91" s="1393"/>
      <c r="Z91" s="1393"/>
      <c r="AA91" s="1393"/>
      <c r="AB91" s="1393"/>
      <c r="AC91" s="1393"/>
      <c r="AD91" s="1393"/>
      <c r="AE91" s="1393"/>
      <c r="AF91" s="1393"/>
      <c r="AG91" s="1394"/>
    </row>
    <row r="92" spans="1:35" ht="25.5" customHeight="1">
      <c r="A92" s="956" t="str">
        <f>'1-1（革新的）'!A91</f>
        <v>（１３）その他事業実施上問題となる事項</v>
      </c>
      <c r="B92" s="957"/>
      <c r="C92" s="957"/>
      <c r="D92" s="957"/>
      <c r="E92" s="957"/>
      <c r="F92" s="957"/>
      <c r="G92" s="957"/>
      <c r="H92" s="957"/>
      <c r="I92" s="957"/>
      <c r="J92" s="957"/>
      <c r="K92" s="957"/>
      <c r="L92" s="957"/>
      <c r="M92" s="957"/>
      <c r="N92" s="957"/>
      <c r="O92" s="957"/>
      <c r="P92" s="957"/>
      <c r="Q92" s="957"/>
      <c r="R92" s="957"/>
      <c r="S92" s="957"/>
      <c r="T92" s="957"/>
      <c r="U92" s="957"/>
      <c r="V92" s="957"/>
      <c r="W92" s="957"/>
      <c r="X92" s="957"/>
      <c r="Y92" s="957"/>
      <c r="Z92" s="957"/>
      <c r="AA92" s="379">
        <f>'1-1（革新的）'!AA91</f>
        <v>0</v>
      </c>
      <c r="AB92" s="379">
        <f>'1-1（革新的）'!AB91</f>
        <v>0</v>
      </c>
      <c r="AC92" s="379">
        <f>'1-1（革新的）'!AC91</f>
        <v>0</v>
      </c>
      <c r="AD92" s="379">
        <f>'1-1（革新的）'!AD91</f>
        <v>0</v>
      </c>
      <c r="AE92" s="379">
        <f>'1-1（革新的）'!AE91</f>
        <v>0</v>
      </c>
      <c r="AF92" s="379">
        <f>'1-1（革新的）'!AF91</f>
        <v>0</v>
      </c>
      <c r="AG92" s="378">
        <f>'1-1（革新的）'!AG91</f>
        <v>0</v>
      </c>
    </row>
    <row r="93" spans="1:35" ht="25.5" customHeight="1">
      <c r="A93" s="377">
        <f>'1-1（革新的）'!A92</f>
        <v>0</v>
      </c>
      <c r="B93" s="1020" t="str">
        <f>'1-1（革新的）'!B92</f>
        <v>（その他地元住民への説明や事業実施上問題となる事項があれば、その内容と進捗状況や計画、解決の見通し等を記載すること）</v>
      </c>
      <c r="C93" s="1020"/>
      <c r="D93" s="1020"/>
      <c r="E93" s="1020"/>
      <c r="F93" s="1020"/>
      <c r="G93" s="1020"/>
      <c r="H93" s="1020"/>
      <c r="I93" s="1020"/>
      <c r="J93" s="1020"/>
      <c r="K93" s="1020"/>
      <c r="L93" s="1020"/>
      <c r="M93" s="1020"/>
      <c r="N93" s="1020"/>
      <c r="O93" s="1020"/>
      <c r="P93" s="1020"/>
      <c r="Q93" s="1020"/>
      <c r="R93" s="1020"/>
      <c r="S93" s="1020"/>
      <c r="T93" s="1020"/>
      <c r="U93" s="1020"/>
      <c r="V93" s="1020"/>
      <c r="W93" s="1020"/>
      <c r="X93" s="1020"/>
      <c r="Y93" s="1020"/>
      <c r="Z93" s="1020"/>
      <c r="AA93" s="1020"/>
      <c r="AB93" s="1020"/>
      <c r="AC93" s="1020"/>
      <c r="AD93" s="1020"/>
      <c r="AE93" s="1020"/>
      <c r="AF93" s="1020"/>
      <c r="AG93" s="376">
        <f>'1-1（革新的）'!AG92</f>
        <v>0</v>
      </c>
    </row>
    <row r="94" spans="1:35" ht="25.5" customHeight="1">
      <c r="A94" s="1389">
        <f>'1-1（革新的）'!A93</f>
        <v>0</v>
      </c>
      <c r="B94" s="1390"/>
      <c r="C94" s="1390"/>
      <c r="D94" s="1390"/>
      <c r="E94" s="1390"/>
      <c r="F94" s="1390"/>
      <c r="G94" s="1390"/>
      <c r="H94" s="1390"/>
      <c r="I94" s="1390"/>
      <c r="J94" s="1390"/>
      <c r="K94" s="1390"/>
      <c r="L94" s="1390"/>
      <c r="M94" s="1390"/>
      <c r="N94" s="1390"/>
      <c r="O94" s="1390"/>
      <c r="P94" s="1390"/>
      <c r="Q94" s="1390"/>
      <c r="R94" s="1390"/>
      <c r="S94" s="1390"/>
      <c r="T94" s="1390"/>
      <c r="U94" s="1390"/>
      <c r="V94" s="1390"/>
      <c r="W94" s="1390"/>
      <c r="X94" s="1390"/>
      <c r="Y94" s="1390"/>
      <c r="Z94" s="1390"/>
      <c r="AA94" s="1390"/>
      <c r="AB94" s="1390"/>
      <c r="AC94" s="1390"/>
      <c r="AD94" s="1390"/>
      <c r="AE94" s="1390"/>
      <c r="AF94" s="1390"/>
      <c r="AG94" s="1391"/>
    </row>
    <row r="95" spans="1:35" ht="25.5" customHeight="1" thickBot="1">
      <c r="A95" s="1392"/>
      <c r="B95" s="1393"/>
      <c r="C95" s="1393"/>
      <c r="D95" s="1393"/>
      <c r="E95" s="1393"/>
      <c r="F95" s="1393"/>
      <c r="G95" s="1393"/>
      <c r="H95" s="1393"/>
      <c r="I95" s="1393"/>
      <c r="J95" s="1393"/>
      <c r="K95" s="1393"/>
      <c r="L95" s="1393"/>
      <c r="M95" s="1393"/>
      <c r="N95" s="1393"/>
      <c r="O95" s="1393"/>
      <c r="P95" s="1393"/>
      <c r="Q95" s="1393"/>
      <c r="R95" s="1393"/>
      <c r="S95" s="1393"/>
      <c r="T95" s="1393"/>
      <c r="U95" s="1393"/>
      <c r="V95" s="1393"/>
      <c r="W95" s="1393"/>
      <c r="X95" s="1393"/>
      <c r="Y95" s="1393"/>
      <c r="Z95" s="1393"/>
      <c r="AA95" s="1393"/>
      <c r="AB95" s="1393"/>
      <c r="AC95" s="1393"/>
      <c r="AD95" s="1393"/>
      <c r="AE95" s="1393"/>
      <c r="AF95" s="1393"/>
      <c r="AG95" s="1394"/>
    </row>
    <row r="96" spans="1:35" ht="25.5" customHeight="1">
      <c r="A96" s="1000" t="str">
        <f>'1-1（革新的）'!A95</f>
        <v>【「指定避難所」枠で申請の場合のみ記載】</v>
      </c>
      <c r="B96" s="1001"/>
      <c r="C96" s="1001"/>
      <c r="D96" s="1001"/>
      <c r="E96" s="1001"/>
      <c r="F96" s="1001"/>
      <c r="G96" s="1001"/>
      <c r="H96" s="1001"/>
      <c r="I96" s="1001"/>
      <c r="J96" s="1001"/>
      <c r="K96" s="1001"/>
      <c r="L96" s="1001"/>
      <c r="M96" s="1001"/>
      <c r="N96" s="1001"/>
      <c r="O96" s="1001"/>
      <c r="P96" s="1001"/>
      <c r="Q96" s="1001"/>
      <c r="R96" s="1001"/>
      <c r="S96" s="1001"/>
      <c r="T96" s="1001"/>
      <c r="U96" s="1001"/>
      <c r="V96" s="1001"/>
      <c r="W96" s="1001"/>
      <c r="X96" s="1001"/>
      <c r="Y96" s="1001"/>
      <c r="Z96" s="1001"/>
      <c r="AA96" s="1001"/>
      <c r="AB96" s="1001"/>
      <c r="AC96" s="1001"/>
      <c r="AD96" s="1001"/>
      <c r="AE96" s="1001"/>
      <c r="AF96" s="1001"/>
      <c r="AG96" s="1013"/>
    </row>
    <row r="97" spans="1:69" ht="25.5" customHeight="1">
      <c r="A97" s="375" t="str">
        <f>'1-1（革新的）'!A96</f>
        <v>（１４）災害時における地域の避難所の指定状況</v>
      </c>
      <c r="B97" s="374"/>
      <c r="C97" s="374"/>
      <c r="D97" s="374"/>
      <c r="E97" s="374"/>
      <c r="F97" s="374"/>
      <c r="G97" s="374"/>
      <c r="H97" s="374"/>
      <c r="I97" s="374"/>
      <c r="J97" s="374"/>
      <c r="K97" s="374"/>
      <c r="L97" s="374"/>
      <c r="M97" s="374"/>
      <c r="N97" s="374"/>
      <c r="O97" s="374"/>
      <c r="P97" s="374"/>
      <c r="Q97" s="374"/>
      <c r="R97" s="374"/>
      <c r="S97" s="374"/>
      <c r="T97" s="374"/>
      <c r="U97" s="374"/>
      <c r="V97" s="374"/>
      <c r="W97" s="374"/>
      <c r="X97" s="374"/>
      <c r="Y97" s="374"/>
      <c r="Z97" s="374"/>
      <c r="AA97" s="374"/>
      <c r="AB97" s="374"/>
      <c r="AC97" s="374"/>
      <c r="AD97" s="374"/>
      <c r="AE97" s="374"/>
      <c r="AF97" s="374"/>
      <c r="AG97" s="373">
        <f>'1-1（革新的）'!AG96</f>
        <v>0</v>
      </c>
    </row>
    <row r="98" spans="1:69" ht="25.5" customHeight="1">
      <c r="A98" s="1492" t="str">
        <f>'1-1（革新的）'!A97</f>
        <v>□</v>
      </c>
      <c r="B98" s="1492"/>
      <c r="C98" s="482" t="str">
        <f>'1-1（革新的）'!C97</f>
        <v>指定済</v>
      </c>
      <c r="D98" s="485"/>
      <c r="E98" s="482"/>
      <c r="F98" s="1492" t="str">
        <f>'1-1（革新的）'!F97</f>
        <v>□</v>
      </c>
      <c r="G98" s="1492"/>
      <c r="H98" s="482" t="str">
        <f>'1-1（革新的）'!H97</f>
        <v>指定予定（補助金の実績報告時までに指定が必要です）</v>
      </c>
      <c r="I98" s="485"/>
      <c r="J98" s="482"/>
      <c r="K98" s="482"/>
      <c r="L98" s="482"/>
      <c r="M98" s="482"/>
      <c r="N98" s="482"/>
      <c r="O98" s="482"/>
      <c r="P98" s="486"/>
      <c r="Q98" s="486"/>
      <c r="R98" s="486"/>
      <c r="S98" s="486"/>
      <c r="T98" s="486"/>
      <c r="U98" s="486"/>
      <c r="V98" s="486"/>
      <c r="W98" s="486"/>
      <c r="X98" s="487"/>
      <c r="Y98" s="482"/>
      <c r="Z98" s="487"/>
      <c r="AA98" s="487"/>
      <c r="AB98" s="488"/>
      <c r="AC98" s="488"/>
      <c r="AD98" s="488"/>
      <c r="AE98" s="488"/>
      <c r="AF98" s="488"/>
      <c r="AG98" s="488"/>
    </row>
    <row r="99" spans="1:69" ht="25.5" customHeight="1" thickBot="1">
      <c r="A99" s="248">
        <f>'1-1（革新的）'!A98</f>
        <v>0</v>
      </c>
      <c r="B99" s="1008" t="str">
        <f>'1-1（革新的）'!B98</f>
        <v>施設の耐震性</v>
      </c>
      <c r="C99" s="1008"/>
      <c r="D99" s="1008"/>
      <c r="E99" s="1008"/>
      <c r="F99" s="1008"/>
      <c r="G99" s="1008"/>
      <c r="H99" s="372">
        <f>'1-1（革新的）'!H98</f>
        <v>0</v>
      </c>
      <c r="I99" s="1422">
        <f>'1-1（革新的）'!I98</f>
        <v>0</v>
      </c>
      <c r="J99" s="1423"/>
      <c r="K99" s="1423"/>
      <c r="L99" s="1423"/>
      <c r="M99" s="1423"/>
      <c r="N99" s="1423"/>
      <c r="O99" s="1423"/>
      <c r="P99" s="1423"/>
      <c r="Q99" s="1423"/>
      <c r="R99" s="1423"/>
      <c r="S99" s="1423"/>
      <c r="T99" s="1423"/>
      <c r="U99" s="1423"/>
      <c r="V99" s="1423"/>
      <c r="W99" s="1423"/>
      <c r="X99" s="1423"/>
      <c r="Y99" s="1423"/>
      <c r="Z99" s="1423"/>
      <c r="AA99" s="1423"/>
      <c r="AB99" s="1423"/>
      <c r="AC99" s="1423"/>
      <c r="AD99" s="1423"/>
      <c r="AE99" s="1423"/>
      <c r="AF99" s="1423"/>
      <c r="AG99" s="1424"/>
      <c r="AI99" s="369" t="s">
        <v>354</v>
      </c>
    </row>
    <row r="100" spans="1:69" ht="25.5" customHeight="1">
      <c r="A100" s="238" t="str">
        <f>'1-1（革新的）'!A99</f>
        <v>（１５）補助金の振込先</v>
      </c>
      <c r="B100" s="331"/>
      <c r="C100" s="331"/>
      <c r="D100" s="331"/>
      <c r="E100" s="331"/>
      <c r="F100" s="331"/>
      <c r="G100" s="331"/>
      <c r="H100" s="331"/>
      <c r="I100" s="331"/>
      <c r="J100" s="331"/>
      <c r="K100" s="331"/>
      <c r="L100" s="331"/>
      <c r="M100" s="331"/>
      <c r="N100" s="331"/>
      <c r="O100" s="331"/>
      <c r="P100" s="331"/>
      <c r="Q100" s="331"/>
      <c r="R100" s="331"/>
      <c r="S100" s="331"/>
      <c r="T100" s="331"/>
      <c r="U100" s="331"/>
      <c r="V100" s="331"/>
      <c r="W100" s="331"/>
      <c r="X100" s="331"/>
      <c r="Y100" s="331"/>
      <c r="Z100" s="331"/>
      <c r="AA100" s="331"/>
      <c r="AB100" s="331"/>
      <c r="AC100" s="331"/>
      <c r="AD100" s="331"/>
      <c r="AE100" s="331">
        <f>'1-1（革新的）'!AE99</f>
        <v>0</v>
      </c>
      <c r="AF100" s="331">
        <f>'1-1（革新的）'!AF99</f>
        <v>0</v>
      </c>
      <c r="AG100" s="371">
        <f>'1-1（革新的）'!AG99</f>
        <v>0</v>
      </c>
      <c r="AI100" s="369" t="s">
        <v>352</v>
      </c>
    </row>
    <row r="101" spans="1:69" ht="25.5" customHeight="1">
      <c r="A101" s="325">
        <f>'1-1（革新的）'!A100</f>
        <v>0</v>
      </c>
      <c r="B101" s="807" t="str">
        <f>'1-1（革新的）'!B100</f>
        <v>金融機関名</v>
      </c>
      <c r="C101" s="807"/>
      <c r="D101" s="807"/>
      <c r="E101" s="807"/>
      <c r="F101" s="807"/>
      <c r="G101" s="807"/>
      <c r="H101" s="807"/>
      <c r="I101" s="807"/>
      <c r="J101" s="807"/>
      <c r="K101" s="254">
        <f>'1-1（革新的）'!K100</f>
        <v>0</v>
      </c>
      <c r="L101" s="1358">
        <f>'1-1（革新的）'!L100</f>
        <v>0</v>
      </c>
      <c r="M101" s="1359"/>
      <c r="N101" s="1359"/>
      <c r="O101" s="1359"/>
      <c r="P101" s="1359"/>
      <c r="Q101" s="1359"/>
      <c r="R101" s="1359"/>
      <c r="S101" s="1359"/>
      <c r="T101" s="1359"/>
      <c r="U101" s="1359"/>
      <c r="V101" s="1359"/>
      <c r="W101" s="1359"/>
      <c r="X101" s="1359"/>
      <c r="Y101" s="1359"/>
      <c r="Z101" s="1359"/>
      <c r="AA101" s="1359"/>
      <c r="AB101" s="1359"/>
      <c r="AC101" s="1359"/>
      <c r="AD101" s="1359"/>
      <c r="AE101" s="1359"/>
      <c r="AF101" s="1359"/>
      <c r="AG101" s="1360"/>
      <c r="AI101" s="369" t="s">
        <v>351</v>
      </c>
    </row>
    <row r="102" spans="1:69" ht="25.5" customHeight="1">
      <c r="A102" s="240">
        <f>'1-1（革新的）'!A101</f>
        <v>0</v>
      </c>
      <c r="B102" s="807" t="str">
        <f>'1-1（革新的）'!B101</f>
        <v>本支店名</v>
      </c>
      <c r="C102" s="807"/>
      <c r="D102" s="807"/>
      <c r="E102" s="807"/>
      <c r="F102" s="807"/>
      <c r="G102" s="807"/>
      <c r="H102" s="807"/>
      <c r="I102" s="807"/>
      <c r="J102" s="807"/>
      <c r="K102" s="246">
        <f>'1-1（革新的）'!K101</f>
        <v>0</v>
      </c>
      <c r="L102" s="1358">
        <f>'1-1（革新的）'!L101</f>
        <v>0</v>
      </c>
      <c r="M102" s="1359"/>
      <c r="N102" s="1359"/>
      <c r="O102" s="1359"/>
      <c r="P102" s="1359"/>
      <c r="Q102" s="1359"/>
      <c r="R102" s="1359"/>
      <c r="S102" s="1359"/>
      <c r="T102" s="1359"/>
      <c r="U102" s="1359"/>
      <c r="V102" s="1359"/>
      <c r="W102" s="1359"/>
      <c r="X102" s="1359"/>
      <c r="Y102" s="1359"/>
      <c r="Z102" s="1359"/>
      <c r="AA102" s="1359"/>
      <c r="AB102" s="1359"/>
      <c r="AC102" s="1359"/>
      <c r="AD102" s="1359"/>
      <c r="AE102" s="1359"/>
      <c r="AF102" s="1359"/>
      <c r="AG102" s="1360"/>
      <c r="AI102" s="369" t="s">
        <v>350</v>
      </c>
    </row>
    <row r="103" spans="1:69" ht="25.5" customHeight="1">
      <c r="A103" s="240">
        <f>'1-1（革新的）'!A102</f>
        <v>0</v>
      </c>
      <c r="B103" s="807" t="str">
        <f>'1-1（革新的）'!B102</f>
        <v>預貯金種類</v>
      </c>
      <c r="C103" s="807"/>
      <c r="D103" s="807"/>
      <c r="E103" s="807"/>
      <c r="F103" s="807"/>
      <c r="G103" s="807"/>
      <c r="H103" s="807"/>
      <c r="I103" s="807"/>
      <c r="J103" s="807"/>
      <c r="K103" s="246">
        <f>'1-1（革新的）'!K102</f>
        <v>0</v>
      </c>
      <c r="L103" s="1480" t="str">
        <f>'1-1（革新的）'!L102</f>
        <v>□</v>
      </c>
      <c r="M103" s="1468"/>
      <c r="N103" s="465" t="str">
        <f>'1-1（革新的）'!N102</f>
        <v>普通</v>
      </c>
      <c r="O103" s="465"/>
      <c r="P103" s="465"/>
      <c r="Q103" s="1468" t="str">
        <f>'1-1（革新的）'!Q102</f>
        <v>□</v>
      </c>
      <c r="R103" s="1468"/>
      <c r="S103" s="465" t="str">
        <f>'1-1（革新的）'!S102</f>
        <v>当座</v>
      </c>
      <c r="T103" s="490"/>
      <c r="U103" s="490"/>
      <c r="V103" s="491" t="str">
        <f>'1-1（革新的）'!V102</f>
        <v>※該当する方にチェックしてください</v>
      </c>
      <c r="W103" s="492"/>
      <c r="X103" s="492"/>
      <c r="Y103" s="492"/>
      <c r="Z103" s="492"/>
      <c r="AA103" s="492"/>
      <c r="AB103" s="465"/>
      <c r="AC103" s="465"/>
      <c r="AD103" s="465"/>
      <c r="AE103" s="465"/>
      <c r="AF103" s="465"/>
      <c r="AG103" s="493"/>
      <c r="AI103" s="369" t="s">
        <v>346</v>
      </c>
    </row>
    <row r="104" spans="1:69" ht="25.5" customHeight="1">
      <c r="A104" s="240">
        <f>'1-1（革新的）'!A103</f>
        <v>0</v>
      </c>
      <c r="B104" s="807" t="str">
        <f>'1-1（革新的）'!B103</f>
        <v>口座番号</v>
      </c>
      <c r="C104" s="807"/>
      <c r="D104" s="807"/>
      <c r="E104" s="807"/>
      <c r="F104" s="807"/>
      <c r="G104" s="807"/>
      <c r="H104" s="807"/>
      <c r="I104" s="807"/>
      <c r="J104" s="807"/>
      <c r="K104" s="246">
        <f>'1-1（革新的）'!K103</f>
        <v>0</v>
      </c>
      <c r="L104" s="1471">
        <f>'1-1（革新的）'!L103</f>
        <v>0</v>
      </c>
      <c r="M104" s="1472"/>
      <c r="N104" s="1472"/>
      <c r="O104" s="1472"/>
      <c r="P104" s="1472"/>
      <c r="Q104" s="1472"/>
      <c r="R104" s="1472"/>
      <c r="S104" s="1472"/>
      <c r="T104" s="1472"/>
      <c r="U104" s="1472"/>
      <c r="V104" s="1472"/>
      <c r="W104" s="1472"/>
      <c r="X104" s="1472"/>
      <c r="Y104" s="1472"/>
      <c r="Z104" s="1472"/>
      <c r="AA104" s="1472"/>
      <c r="AB104" s="1472"/>
      <c r="AC104" s="1472"/>
      <c r="AD104" s="1472"/>
      <c r="AE104" s="1472"/>
      <c r="AF104" s="1472"/>
      <c r="AG104" s="1473"/>
      <c r="AI104" s="369" t="s">
        <v>345</v>
      </c>
    </row>
    <row r="105" spans="1:69" ht="25.5" customHeight="1">
      <c r="A105" s="274">
        <f>'1-1（革新的）'!A104</f>
        <v>0</v>
      </c>
      <c r="B105" s="799" t="str">
        <f>'1-1（革新的）'!B104</f>
        <v>フリガナ</v>
      </c>
      <c r="C105" s="799"/>
      <c r="D105" s="799"/>
      <c r="E105" s="799"/>
      <c r="F105" s="799"/>
      <c r="G105" s="799"/>
      <c r="H105" s="799"/>
      <c r="I105" s="799"/>
      <c r="J105" s="799"/>
      <c r="K105" s="275">
        <f>'1-1（革新的）'!K104</f>
        <v>0</v>
      </c>
      <c r="L105" s="1474">
        <f>'1-1（革新的）'!L104</f>
        <v>0</v>
      </c>
      <c r="M105" s="1475"/>
      <c r="N105" s="1475"/>
      <c r="O105" s="1475"/>
      <c r="P105" s="1475"/>
      <c r="Q105" s="1475"/>
      <c r="R105" s="1475"/>
      <c r="S105" s="1475"/>
      <c r="T105" s="1475"/>
      <c r="U105" s="1475"/>
      <c r="V105" s="1475"/>
      <c r="W105" s="1475"/>
      <c r="X105" s="1475"/>
      <c r="Y105" s="1475"/>
      <c r="Z105" s="1475"/>
      <c r="AA105" s="1475"/>
      <c r="AB105" s="1475"/>
      <c r="AC105" s="1475"/>
      <c r="AD105" s="1475"/>
      <c r="AE105" s="1475"/>
      <c r="AF105" s="1475"/>
      <c r="AG105" s="1476"/>
    </row>
    <row r="106" spans="1:69" ht="25.5" customHeight="1" thickBot="1">
      <c r="A106" s="276">
        <f>'1-1（革新的）'!A105</f>
        <v>0</v>
      </c>
      <c r="B106" s="803" t="str">
        <f>'1-1（革新的）'!B105</f>
        <v>口座名義</v>
      </c>
      <c r="C106" s="803"/>
      <c r="D106" s="803"/>
      <c r="E106" s="803"/>
      <c r="F106" s="803"/>
      <c r="G106" s="803"/>
      <c r="H106" s="803"/>
      <c r="I106" s="803"/>
      <c r="J106" s="803"/>
      <c r="K106" s="277">
        <f>'1-1（革新的）'!K105</f>
        <v>0</v>
      </c>
      <c r="L106" s="1477">
        <f>'1-1（革新的）'!L105</f>
        <v>0</v>
      </c>
      <c r="M106" s="1478"/>
      <c r="N106" s="1478"/>
      <c r="O106" s="1478"/>
      <c r="P106" s="1478"/>
      <c r="Q106" s="1478"/>
      <c r="R106" s="1478"/>
      <c r="S106" s="1478"/>
      <c r="T106" s="1478"/>
      <c r="U106" s="1478"/>
      <c r="V106" s="1478"/>
      <c r="W106" s="1478"/>
      <c r="X106" s="1478"/>
      <c r="Y106" s="1478"/>
      <c r="Z106" s="1478"/>
      <c r="AA106" s="1478"/>
      <c r="AB106" s="1478"/>
      <c r="AC106" s="1478"/>
      <c r="AD106" s="1478"/>
      <c r="AE106" s="1478"/>
      <c r="AF106" s="1478"/>
      <c r="AG106" s="1479"/>
    </row>
    <row r="107" spans="1:69" ht="9" customHeight="1">
      <c r="A107" s="1">
        <f>'1-1（革新的）'!A106</f>
        <v>0</v>
      </c>
      <c r="B107" s="1">
        <f>'1-1（革新的）'!B106</f>
        <v>0</v>
      </c>
      <c r="C107" s="1">
        <f>'1-1（革新的）'!C106</f>
        <v>0</v>
      </c>
      <c r="D107" s="1">
        <f>'1-1（革新的）'!D106</f>
        <v>0</v>
      </c>
      <c r="E107" s="1">
        <f>'1-1（革新的）'!E106</f>
        <v>0</v>
      </c>
      <c r="F107" s="1">
        <f>'1-1（革新的）'!F106</f>
        <v>0</v>
      </c>
      <c r="G107" s="1">
        <f>'1-1（革新的）'!G106</f>
        <v>0</v>
      </c>
      <c r="H107" s="1">
        <f>'1-1（革新的）'!H106</f>
        <v>0</v>
      </c>
      <c r="I107" s="1">
        <f>'1-1（革新的）'!I106</f>
        <v>0</v>
      </c>
      <c r="J107" s="2">
        <f>'1-1（革新的）'!J106</f>
        <v>0</v>
      </c>
      <c r="K107" s="1">
        <f>'1-1（革新的）'!K106</f>
        <v>0</v>
      </c>
      <c r="L107" s="1">
        <f>'1-1（革新的）'!L106</f>
        <v>0</v>
      </c>
      <c r="M107" s="1">
        <f>'1-1（革新的）'!M106</f>
        <v>0</v>
      </c>
      <c r="N107" s="1">
        <f>'1-1（革新的）'!N106</f>
        <v>0</v>
      </c>
      <c r="O107" s="1">
        <f>'1-1（革新的）'!O106</f>
        <v>0</v>
      </c>
      <c r="P107" s="1">
        <f>'1-1（革新的）'!P106</f>
        <v>0</v>
      </c>
      <c r="Q107" s="1">
        <f>'1-1（革新的）'!Q106</f>
        <v>0</v>
      </c>
      <c r="R107" s="1">
        <f>'1-1（革新的）'!R106</f>
        <v>0</v>
      </c>
      <c r="S107" s="1">
        <f>'1-1（革新的）'!S106</f>
        <v>0</v>
      </c>
      <c r="T107" s="1">
        <f>'1-1（革新的）'!T106</f>
        <v>0</v>
      </c>
      <c r="U107" s="1">
        <f>'1-1（革新的）'!U106</f>
        <v>0</v>
      </c>
      <c r="V107" s="1">
        <f>'1-1（革新的）'!V106</f>
        <v>0</v>
      </c>
      <c r="W107" s="1">
        <f>'1-1（革新的）'!W106</f>
        <v>0</v>
      </c>
      <c r="X107" s="1">
        <f>'1-1（革新的）'!X106</f>
        <v>0</v>
      </c>
      <c r="Y107" s="1">
        <f>'1-1（革新的）'!Y106</f>
        <v>0</v>
      </c>
      <c r="Z107" s="1">
        <f>'1-1（革新的）'!Z106</f>
        <v>0</v>
      </c>
      <c r="AA107" s="1">
        <f>'1-1（革新的）'!AA106</f>
        <v>0</v>
      </c>
      <c r="AB107" s="1">
        <f>'1-1（革新的）'!AB106</f>
        <v>0</v>
      </c>
      <c r="AC107" s="1">
        <f>'1-1（革新的）'!AC106</f>
        <v>0</v>
      </c>
      <c r="AD107" s="1">
        <f>'1-1（革新的）'!AD106</f>
        <v>0</v>
      </c>
      <c r="AE107" s="1">
        <f>'1-1（革新的）'!AE106</f>
        <v>0</v>
      </c>
      <c r="AF107" s="1">
        <f>'1-1（革新的）'!AF106</f>
        <v>0</v>
      </c>
      <c r="AG107" s="1">
        <f>'1-1（革新的）'!AG106</f>
        <v>0</v>
      </c>
    </row>
    <row r="108" spans="1:69" s="28" customFormat="1" ht="32.25" customHeight="1">
      <c r="A108" s="28" t="str">
        <f>'1-1（革新的）'!A107</f>
        <v>３　添付書類</v>
      </c>
      <c r="J108" s="29"/>
      <c r="K108" s="29"/>
      <c r="AG108" s="28">
        <f>'1-1（革新的）'!AG107</f>
        <v>0</v>
      </c>
    </row>
    <row r="109" spans="1:69" s="28" customFormat="1" ht="70.5" customHeight="1">
      <c r="A109" s="28">
        <f>'1-1（革新的）'!A108</f>
        <v>0</v>
      </c>
      <c r="B109" s="1469" t="str">
        <f>'1-1（革新的）'!B108</f>
        <v>□事業計画の詳細を説明するために必要な概要図、位置図等
□現況写真
□設置承諾書（別紙）　※申請者と土地または施設所有者が異なる場合
□設備の性能に関する資料（仕様書、カタログ等）
□機器構成図（構成機器と容量等）
□単線結線図
□見積書（２者以上）
□市町からの通知文、協定書等の写し（「指定避難所」枠で申請の場合）</v>
      </c>
      <c r="C109" s="1469"/>
      <c r="D109" s="1469"/>
      <c r="E109" s="1469"/>
      <c r="F109" s="1469"/>
      <c r="G109" s="1469"/>
      <c r="H109" s="1469"/>
      <c r="I109" s="1469"/>
      <c r="J109" s="1469"/>
      <c r="K109" s="1469"/>
      <c r="L109" s="1469"/>
      <c r="M109" s="1469"/>
      <c r="N109" s="1469"/>
      <c r="O109" s="1469"/>
      <c r="P109" s="1469"/>
      <c r="Q109" s="1469"/>
      <c r="R109" s="1469"/>
      <c r="S109" s="1469"/>
      <c r="T109" s="1469"/>
      <c r="U109" s="1469"/>
      <c r="V109" s="1469"/>
      <c r="W109" s="1469"/>
      <c r="X109" s="1469"/>
      <c r="Y109" s="1469"/>
      <c r="Z109" s="1469"/>
      <c r="AA109" s="1469"/>
      <c r="AB109" s="1469"/>
      <c r="AC109" s="1469"/>
      <c r="AD109" s="1469"/>
      <c r="AE109" s="1469"/>
      <c r="AF109" s="1469"/>
      <c r="AG109" s="28">
        <f>'1-1（革新的）'!AG108</f>
        <v>0</v>
      </c>
      <c r="AV109" s="467"/>
      <c r="AW109" s="1"/>
      <c r="AX109" s="13"/>
      <c r="AY109" s="13"/>
      <c r="AZ109" s="13"/>
      <c r="BA109" s="13"/>
      <c r="BB109" s="467"/>
      <c r="BC109" s="1"/>
      <c r="BD109" s="13"/>
      <c r="BE109" s="13"/>
      <c r="BF109" s="13"/>
      <c r="BG109" s="13"/>
      <c r="BH109" s="13"/>
      <c r="BI109" s="13"/>
      <c r="BJ109" s="13"/>
      <c r="BK109" s="13"/>
      <c r="BL109" s="13"/>
      <c r="BM109" s="467"/>
      <c r="BN109" s="209"/>
      <c r="BO109" s="13"/>
      <c r="BP109" s="13"/>
      <c r="BQ109" s="13"/>
    </row>
    <row r="110" spans="1:69" s="28" customFormat="1" ht="70.5" customHeight="1">
      <c r="A110" s="28">
        <f>'1-1（革新的）'!A109</f>
        <v>0</v>
      </c>
      <c r="B110" s="1469"/>
      <c r="C110" s="1469"/>
      <c r="D110" s="1469"/>
      <c r="E110" s="1469"/>
      <c r="F110" s="1469"/>
      <c r="G110" s="1469"/>
      <c r="H110" s="1469"/>
      <c r="I110" s="1469"/>
      <c r="J110" s="1469"/>
      <c r="K110" s="1469"/>
      <c r="L110" s="1469"/>
      <c r="M110" s="1469"/>
      <c r="N110" s="1469"/>
      <c r="O110" s="1469"/>
      <c r="P110" s="1469"/>
      <c r="Q110" s="1469"/>
      <c r="R110" s="1469"/>
      <c r="S110" s="1469"/>
      <c r="T110" s="1469"/>
      <c r="U110" s="1469"/>
      <c r="V110" s="1469"/>
      <c r="W110" s="1469"/>
      <c r="X110" s="1469"/>
      <c r="Y110" s="1469"/>
      <c r="Z110" s="1469"/>
      <c r="AA110" s="1469"/>
      <c r="AB110" s="1469"/>
      <c r="AC110" s="1469"/>
      <c r="AD110" s="1469"/>
      <c r="AE110" s="1469"/>
      <c r="AF110" s="1469"/>
      <c r="AG110" s="28">
        <f>'1-1（革新的）'!AG109</f>
        <v>0</v>
      </c>
      <c r="AV110" s="467"/>
      <c r="AW110" s="1"/>
      <c r="AX110" s="13"/>
      <c r="AY110" s="13"/>
      <c r="AZ110" s="13"/>
      <c r="BA110" s="13"/>
      <c r="BB110" s="467"/>
      <c r="BC110" s="1"/>
      <c r="BD110" s="13"/>
      <c r="BE110" s="13"/>
      <c r="BF110" s="13"/>
      <c r="BG110" s="13"/>
      <c r="BH110" s="13"/>
      <c r="BI110" s="13"/>
      <c r="BJ110" s="13"/>
      <c r="BK110" s="13"/>
      <c r="BL110" s="13"/>
      <c r="BM110" s="13"/>
      <c r="BN110" s="13"/>
      <c r="BO110" s="13"/>
      <c r="BP110" s="13"/>
      <c r="BQ110" s="13"/>
    </row>
  </sheetData>
  <mergeCells count="207">
    <mergeCell ref="B105:J105"/>
    <mergeCell ref="L105:AG105"/>
    <mergeCell ref="B106:J106"/>
    <mergeCell ref="L106:AG106"/>
    <mergeCell ref="B109:AF110"/>
    <mergeCell ref="B102:J102"/>
    <mergeCell ref="L102:AG102"/>
    <mergeCell ref="B103:J103"/>
    <mergeCell ref="L103:M103"/>
    <mergeCell ref="Q103:R103"/>
    <mergeCell ref="B104:J104"/>
    <mergeCell ref="L104:AG104"/>
    <mergeCell ref="A96:AG96"/>
    <mergeCell ref="A98:B98"/>
    <mergeCell ref="F98:G98"/>
    <mergeCell ref="B99:G99"/>
    <mergeCell ref="I99:AG99"/>
    <mergeCell ref="B101:J101"/>
    <mergeCell ref="L101:AG101"/>
    <mergeCell ref="A88:AF88"/>
    <mergeCell ref="B89:AF89"/>
    <mergeCell ref="A90:AG91"/>
    <mergeCell ref="A92:Z92"/>
    <mergeCell ref="B93:AF93"/>
    <mergeCell ref="A94:AG95"/>
    <mergeCell ref="A84:J84"/>
    <mergeCell ref="K84:Q84"/>
    <mergeCell ref="R84:X84"/>
    <mergeCell ref="Y84:AG84"/>
    <mergeCell ref="A85:V85"/>
    <mergeCell ref="A86:AG87"/>
    <mergeCell ref="A82:E82"/>
    <mergeCell ref="F82:J82"/>
    <mergeCell ref="K82:Q82"/>
    <mergeCell ref="R82:X82"/>
    <mergeCell ref="Y82:AG82"/>
    <mergeCell ref="A83:E83"/>
    <mergeCell ref="F83:J83"/>
    <mergeCell ref="K83:Q83"/>
    <mergeCell ref="R83:X83"/>
    <mergeCell ref="Y83:AG83"/>
    <mergeCell ref="A80:E80"/>
    <mergeCell ref="F80:J80"/>
    <mergeCell ref="K80:Q80"/>
    <mergeCell ref="R80:X80"/>
    <mergeCell ref="Y80:AG80"/>
    <mergeCell ref="A81:E81"/>
    <mergeCell ref="F81:J81"/>
    <mergeCell ref="K81:Q81"/>
    <mergeCell ref="R81:X81"/>
    <mergeCell ref="Y81:AG81"/>
    <mergeCell ref="A76:I76"/>
    <mergeCell ref="J76:R76"/>
    <mergeCell ref="S76:AG76"/>
    <mergeCell ref="A79:E79"/>
    <mergeCell ref="F79:J79"/>
    <mergeCell ref="K79:Q79"/>
    <mergeCell ref="R79:X79"/>
    <mergeCell ref="Y79:AG79"/>
    <mergeCell ref="B74:H74"/>
    <mergeCell ref="J74:R74"/>
    <mergeCell ref="S74:AG74"/>
    <mergeCell ref="B75:H75"/>
    <mergeCell ref="J75:R75"/>
    <mergeCell ref="S75:AG75"/>
    <mergeCell ref="B72:H72"/>
    <mergeCell ref="J72:R72"/>
    <mergeCell ref="S72:AG72"/>
    <mergeCell ref="B73:H73"/>
    <mergeCell ref="J73:R73"/>
    <mergeCell ref="S73:AG73"/>
    <mergeCell ref="B68:K68"/>
    <mergeCell ref="A70:I70"/>
    <mergeCell ref="J70:R70"/>
    <mergeCell ref="S70:AG70"/>
    <mergeCell ref="B71:H71"/>
    <mergeCell ref="J71:R71"/>
    <mergeCell ref="S71:AG71"/>
    <mergeCell ref="A65:V65"/>
    <mergeCell ref="B66:K66"/>
    <mergeCell ref="M66:W66"/>
    <mergeCell ref="X66:AF66"/>
    <mergeCell ref="B67:K67"/>
    <mergeCell ref="M67:W67"/>
    <mergeCell ref="X67:AF67"/>
    <mergeCell ref="P62:Q63"/>
    <mergeCell ref="R62:S63"/>
    <mergeCell ref="T62:U63"/>
    <mergeCell ref="V62:W63"/>
    <mergeCell ref="X62:Y63"/>
    <mergeCell ref="Z62:AA63"/>
    <mergeCell ref="D62:E63"/>
    <mergeCell ref="F62:G63"/>
    <mergeCell ref="H62:I63"/>
    <mergeCell ref="J62:K63"/>
    <mergeCell ref="L62:M63"/>
    <mergeCell ref="N62:O63"/>
    <mergeCell ref="P61:Q61"/>
    <mergeCell ref="R61:S61"/>
    <mergeCell ref="T61:U61"/>
    <mergeCell ref="V61:W61"/>
    <mergeCell ref="X61:Y61"/>
    <mergeCell ref="Z61:AA61"/>
    <mergeCell ref="D61:E61"/>
    <mergeCell ref="F61:G61"/>
    <mergeCell ref="H61:I61"/>
    <mergeCell ref="J61:K61"/>
    <mergeCell ref="L61:M61"/>
    <mergeCell ref="N61:O61"/>
    <mergeCell ref="AB51:AF51"/>
    <mergeCell ref="A52:V52"/>
    <mergeCell ref="B53:Y53"/>
    <mergeCell ref="A54:AG58"/>
    <mergeCell ref="A59:V59"/>
    <mergeCell ref="D60:U60"/>
    <mergeCell ref="V60:AA60"/>
    <mergeCell ref="B51:G51"/>
    <mergeCell ref="H51:I51"/>
    <mergeCell ref="J51:O51"/>
    <mergeCell ref="P51:Q51"/>
    <mergeCell ref="R51:U51"/>
    <mergeCell ref="V51:AA51"/>
    <mergeCell ref="B47:O47"/>
    <mergeCell ref="Q47:AG47"/>
    <mergeCell ref="B48:O48"/>
    <mergeCell ref="Q48:AG48"/>
    <mergeCell ref="A49:V49"/>
    <mergeCell ref="B50:AF50"/>
    <mergeCell ref="AC43:AD43"/>
    <mergeCell ref="AE43:AG43"/>
    <mergeCell ref="A44:R44"/>
    <mergeCell ref="B45:O45"/>
    <mergeCell ref="Q45:AG45"/>
    <mergeCell ref="B46:O46"/>
    <mergeCell ref="Q46:AA46"/>
    <mergeCell ref="AB46:AF46"/>
    <mergeCell ref="B42:L42"/>
    <mergeCell ref="N42:Z42"/>
    <mergeCell ref="B43:L43"/>
    <mergeCell ref="O43:P43"/>
    <mergeCell ref="Q43:U43"/>
    <mergeCell ref="V43:W43"/>
    <mergeCell ref="X43:AB43"/>
    <mergeCell ref="B36:L36"/>
    <mergeCell ref="N36:Z36"/>
    <mergeCell ref="B37:L37"/>
    <mergeCell ref="N37:AG37"/>
    <mergeCell ref="A38:L38"/>
    <mergeCell ref="A39:AG40"/>
    <mergeCell ref="A41:M41"/>
    <mergeCell ref="B33:L33"/>
    <mergeCell ref="N33:AG33"/>
    <mergeCell ref="B34:L34"/>
    <mergeCell ref="N34:Z34"/>
    <mergeCell ref="B35:L35"/>
    <mergeCell ref="N35:Z35"/>
    <mergeCell ref="A26:J26"/>
    <mergeCell ref="L26:O26"/>
    <mergeCell ref="P26:AG26"/>
    <mergeCell ref="A27:AG30"/>
    <mergeCell ref="A31:N31"/>
    <mergeCell ref="B32:L32"/>
    <mergeCell ref="N32:AG32"/>
    <mergeCell ref="B20:J20"/>
    <mergeCell ref="L20:AG20"/>
    <mergeCell ref="B21:J21"/>
    <mergeCell ref="L21:AG21"/>
    <mergeCell ref="B22:J25"/>
    <mergeCell ref="L22:M22"/>
    <mergeCell ref="L23:M23"/>
    <mergeCell ref="T24:AG24"/>
    <mergeCell ref="T25:AG25"/>
    <mergeCell ref="A14:J14"/>
    <mergeCell ref="B15:J15"/>
    <mergeCell ref="L15:AG15"/>
    <mergeCell ref="B16:J19"/>
    <mergeCell ref="L16:M16"/>
    <mergeCell ref="L17:M17"/>
    <mergeCell ref="T18:AG18"/>
    <mergeCell ref="T19:AG19"/>
    <mergeCell ref="A10:E10"/>
    <mergeCell ref="F10:P10"/>
    <mergeCell ref="Q10:U10"/>
    <mergeCell ref="V10:AG10"/>
    <mergeCell ref="A11:E11"/>
    <mergeCell ref="F11:AG11"/>
    <mergeCell ref="A8:E8"/>
    <mergeCell ref="F8:AG8"/>
    <mergeCell ref="A9:E9"/>
    <mergeCell ref="F9:P9"/>
    <mergeCell ref="Q9:U9"/>
    <mergeCell ref="V9:AG9"/>
    <mergeCell ref="A7:E7"/>
    <mergeCell ref="F7:M7"/>
    <mergeCell ref="N7:Q7"/>
    <mergeCell ref="R7:U7"/>
    <mergeCell ref="X7:AB7"/>
    <mergeCell ref="AC7:AF7"/>
    <mergeCell ref="A2:AG2"/>
    <mergeCell ref="A4:E4"/>
    <mergeCell ref="F4:AG4"/>
    <mergeCell ref="A5:E5"/>
    <mergeCell ref="F5:AG5"/>
    <mergeCell ref="A6:E6"/>
    <mergeCell ref="F6:G6"/>
    <mergeCell ref="I6:Q6"/>
    <mergeCell ref="S6:AG6"/>
  </mergeCells>
  <phoneticPr fontId="6"/>
  <dataValidations count="2">
    <dataValidation type="list" allowBlank="1" showInputMessage="1" showErrorMessage="1" sqref="I99:AG99" xr:uid="{00000000-0002-0000-1300-000000000000}">
      <formula1>#REF!</formula1>
    </dataValidation>
    <dataValidation type="list" allowBlank="1" showInputMessage="1" showErrorMessage="1" sqref="N32:AG32" xr:uid="{00000000-0002-0000-1300-000001000000}">
      <formula1>$AI$33:$AI$34</formula1>
    </dataValidation>
  </dataValidations>
  <printOptions horizontalCentered="1"/>
  <pageMargins left="0.78740157480314965" right="0.78740157480314965" top="0.59055118110236227" bottom="0.59055118110236227" header="0.39370078740157483" footer="0.39370078740157483"/>
  <pageSetup paperSize="9" fitToHeight="0" orientation="portrait" r:id="rId1"/>
  <headerFooter alignWithMargins="0"/>
  <rowBreaks count="2" manualBreakCount="2">
    <brk id="30" max="32" man="1"/>
    <brk id="64" max="32"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2:X56"/>
  <sheetViews>
    <sheetView showGridLines="0" showZeros="0" view="pageBreakPreview" zoomScale="85" zoomScaleNormal="85" zoomScaleSheetLayoutView="85" workbookViewId="0">
      <selection activeCell="D4" sqref="D4:AG4"/>
    </sheetView>
  </sheetViews>
  <sheetFormatPr defaultColWidth="12" defaultRowHeight="13.2"/>
  <cols>
    <col min="1" max="1" width="5" style="31" customWidth="1"/>
    <col min="2" max="3" width="12" style="31" customWidth="1"/>
    <col min="4" max="6" width="12.625" style="31" customWidth="1"/>
    <col min="7" max="7" width="12.625" style="31" hidden="1" customWidth="1"/>
    <col min="8" max="9" width="12.625" style="31" customWidth="1"/>
    <col min="10" max="10" width="12.625" style="31" hidden="1" customWidth="1"/>
    <col min="11" max="12" width="12.875" style="31" customWidth="1"/>
    <col min="13" max="13" width="12.625" style="31" hidden="1" customWidth="1"/>
    <col min="14" max="14" width="6.125" style="31" customWidth="1"/>
    <col min="15" max="15" width="14.125" style="31" customWidth="1"/>
    <col min="16" max="16" width="20.5" style="31" customWidth="1"/>
    <col min="17" max="17" width="12.625" style="31" customWidth="1"/>
    <col min="18" max="19" width="14.125" style="31" customWidth="1"/>
    <col min="20" max="20" width="16.625" style="31" customWidth="1"/>
    <col min="21" max="21" width="5" style="31" customWidth="1"/>
    <col min="22" max="24" width="12" style="31" customWidth="1"/>
    <col min="25" max="16384" width="12" style="31"/>
  </cols>
  <sheetData>
    <row r="2" spans="1:24">
      <c r="A2" s="31" t="s">
        <v>623</v>
      </c>
    </row>
    <row r="3" spans="1:24" ht="6.75" customHeight="1" thickBot="1"/>
    <row r="4" spans="1:24" ht="21.75" customHeight="1">
      <c r="A4" s="1247" t="s">
        <v>239</v>
      </c>
      <c r="B4" s="1248"/>
      <c r="C4" s="1248"/>
      <c r="D4" s="1249" t="str">
        <f>'（参考様式）採択換算表'!D4:H4</f>
        <v xml:space="preserve"> </v>
      </c>
      <c r="E4" s="1250"/>
      <c r="F4" s="1250"/>
      <c r="G4" s="1250"/>
      <c r="H4" s="1251"/>
      <c r="M4" s="82"/>
    </row>
    <row r="5" spans="1:24" ht="21.75" customHeight="1">
      <c r="A5" s="1252" t="s">
        <v>238</v>
      </c>
      <c r="B5" s="1253"/>
      <c r="C5" s="1254"/>
      <c r="D5" s="1255" t="str">
        <f>'（参考様式）採択換算表'!D5:H5</f>
        <v xml:space="preserve"> </v>
      </c>
      <c r="E5" s="1256"/>
      <c r="F5" s="1256"/>
      <c r="G5" s="1256"/>
      <c r="H5" s="1257"/>
      <c r="M5" s="82"/>
    </row>
    <row r="6" spans="1:24" ht="21.75" customHeight="1" thickBot="1">
      <c r="A6" s="1258" t="s">
        <v>265</v>
      </c>
      <c r="B6" s="1259"/>
      <c r="C6" s="1260"/>
      <c r="D6" s="1515" t="str">
        <f>'（参考様式）採択換算表'!D6</f>
        <v>　　年　　月　～　　　　　年　　月</v>
      </c>
      <c r="E6" s="1516"/>
      <c r="F6" s="1516"/>
      <c r="G6" s="1516"/>
      <c r="H6" s="1517"/>
      <c r="M6" s="82"/>
    </row>
    <row r="8" spans="1:24" ht="13.8" thickBot="1"/>
    <row r="9" spans="1:24" ht="30" customHeight="1">
      <c r="A9" s="1221" t="s">
        <v>232</v>
      </c>
      <c r="B9" s="1222"/>
      <c r="C9" s="1223"/>
      <c r="D9" s="1264" t="s">
        <v>237</v>
      </c>
      <c r="E9" s="1216" t="s">
        <v>236</v>
      </c>
      <c r="F9" s="1244"/>
      <c r="G9" s="1245" t="s">
        <v>233</v>
      </c>
      <c r="H9" s="1216" t="s">
        <v>235</v>
      </c>
      <c r="I9" s="1244"/>
      <c r="J9" s="1245" t="s">
        <v>233</v>
      </c>
      <c r="K9" s="1216" t="s">
        <v>234</v>
      </c>
      <c r="L9" s="1217"/>
      <c r="M9" s="1218" t="s">
        <v>233</v>
      </c>
      <c r="O9" s="1221" t="s">
        <v>232</v>
      </c>
      <c r="P9" s="1222"/>
      <c r="Q9" s="1223"/>
      <c r="R9" s="1230" t="s">
        <v>231</v>
      </c>
      <c r="S9" s="1231"/>
      <c r="T9" s="1232"/>
      <c r="V9" s="1233" t="s">
        <v>230</v>
      </c>
      <c r="W9" s="1234"/>
      <c r="X9" s="1235"/>
    </row>
    <row r="10" spans="1:24" ht="18.899999999999999" customHeight="1">
      <c r="A10" s="1224"/>
      <c r="B10" s="1225"/>
      <c r="C10" s="1226"/>
      <c r="D10" s="1265"/>
      <c r="E10" s="1236" t="s">
        <v>227</v>
      </c>
      <c r="F10" s="139" t="s">
        <v>229</v>
      </c>
      <c r="G10" s="1246"/>
      <c r="H10" s="1236" t="s">
        <v>227</v>
      </c>
      <c r="I10" s="139" t="s">
        <v>229</v>
      </c>
      <c r="J10" s="1246"/>
      <c r="K10" s="1236" t="s">
        <v>227</v>
      </c>
      <c r="L10" s="138" t="s">
        <v>229</v>
      </c>
      <c r="M10" s="1219"/>
      <c r="O10" s="1224"/>
      <c r="P10" s="1225"/>
      <c r="Q10" s="1226"/>
      <c r="R10" s="1236" t="s">
        <v>227</v>
      </c>
      <c r="S10" s="1238" t="s">
        <v>228</v>
      </c>
      <c r="T10" s="1240" t="s">
        <v>225</v>
      </c>
      <c r="V10" s="1242" t="s">
        <v>227</v>
      </c>
      <c r="W10" s="1238" t="s">
        <v>226</v>
      </c>
      <c r="X10" s="1240" t="s">
        <v>225</v>
      </c>
    </row>
    <row r="11" spans="1:24" ht="13.8" thickBot="1">
      <c r="A11" s="1227"/>
      <c r="B11" s="1228"/>
      <c r="C11" s="1229"/>
      <c r="D11" s="1266"/>
      <c r="E11" s="1237"/>
      <c r="F11" s="137" t="s">
        <v>224</v>
      </c>
      <c r="G11" s="1241"/>
      <c r="H11" s="1237"/>
      <c r="I11" s="137" t="s">
        <v>223</v>
      </c>
      <c r="J11" s="1241"/>
      <c r="K11" s="1237"/>
      <c r="L11" s="136" t="s">
        <v>222</v>
      </c>
      <c r="M11" s="1220"/>
      <c r="O11" s="1227"/>
      <c r="P11" s="1228"/>
      <c r="Q11" s="1229"/>
      <c r="R11" s="1237"/>
      <c r="S11" s="1239"/>
      <c r="T11" s="1241"/>
      <c r="V11" s="1243"/>
      <c r="W11" s="1239"/>
      <c r="X11" s="1241"/>
    </row>
    <row r="12" spans="1:24" ht="18" customHeight="1" thickTop="1">
      <c r="A12" s="1187" t="s">
        <v>221</v>
      </c>
      <c r="B12" s="1190" t="s">
        <v>220</v>
      </c>
      <c r="C12" s="1191"/>
      <c r="D12" s="98" t="s">
        <v>208</v>
      </c>
      <c r="E12" s="223">
        <f>'（参考様式）採択換算表'!E12</f>
        <v>0</v>
      </c>
      <c r="F12" s="157">
        <f t="shared" ref="F12:F38" si="0">ROUND(E12*$R12,2)</f>
        <v>0</v>
      </c>
      <c r="G12" s="222">
        <f t="shared" ref="G12:G34" si="1">E12*$R12*$V12*44/12</f>
        <v>0</v>
      </c>
      <c r="H12" s="223">
        <f>'（参考様式）採択換算表'!H12</f>
        <v>0</v>
      </c>
      <c r="I12" s="157">
        <f t="shared" ref="I12:I38" si="2">ROUND(H12*$R12,2)</f>
        <v>0</v>
      </c>
      <c r="J12" s="222">
        <f t="shared" ref="J12:J34" si="3">H12*$R12*$V12*44/12</f>
        <v>0</v>
      </c>
      <c r="K12" s="157">
        <f t="shared" ref="K12:K38" si="4">E12-H12</f>
        <v>0</v>
      </c>
      <c r="L12" s="170">
        <f t="shared" ref="L12:L38" si="5">ROUND(K12*$R12,2)</f>
        <v>0</v>
      </c>
      <c r="M12" s="134">
        <f t="shared" ref="M12:M34" si="6">K12*$R12*$V12*44/12</f>
        <v>0</v>
      </c>
      <c r="O12" s="1187" t="s">
        <v>221</v>
      </c>
      <c r="P12" s="1212" t="s">
        <v>220</v>
      </c>
      <c r="Q12" s="1213"/>
      <c r="R12" s="133">
        <v>38.200000000000003</v>
      </c>
      <c r="S12" s="132" t="s">
        <v>206</v>
      </c>
      <c r="T12" s="129"/>
      <c r="V12" s="131">
        <v>1.8700000000000001E-2</v>
      </c>
      <c r="W12" s="130" t="s">
        <v>180</v>
      </c>
      <c r="X12" s="129"/>
    </row>
    <row r="13" spans="1:24" ht="18" customHeight="1">
      <c r="A13" s="1188"/>
      <c r="B13" s="1214" t="s">
        <v>219</v>
      </c>
      <c r="C13" s="1215"/>
      <c r="D13" s="87" t="s">
        <v>208</v>
      </c>
      <c r="E13" s="223">
        <f>'（参考様式）採択換算表'!E13</f>
        <v>0</v>
      </c>
      <c r="F13" s="158">
        <f t="shared" si="0"/>
        <v>0</v>
      </c>
      <c r="G13" s="217">
        <f t="shared" si="1"/>
        <v>0</v>
      </c>
      <c r="H13" s="223">
        <f>'（参考様式）採択換算表'!H13</f>
        <v>0</v>
      </c>
      <c r="I13" s="158">
        <f t="shared" si="2"/>
        <v>0</v>
      </c>
      <c r="J13" s="217">
        <f t="shared" si="3"/>
        <v>0</v>
      </c>
      <c r="K13" s="158">
        <f t="shared" si="4"/>
        <v>0</v>
      </c>
      <c r="L13" s="171">
        <f t="shared" si="5"/>
        <v>0</v>
      </c>
      <c r="M13" s="105">
        <f t="shared" si="6"/>
        <v>0</v>
      </c>
      <c r="O13" s="1188"/>
      <c r="P13" s="1214" t="s">
        <v>219</v>
      </c>
      <c r="Q13" s="1215"/>
      <c r="R13" s="111">
        <v>35.299999999999997</v>
      </c>
      <c r="S13" s="94" t="s">
        <v>215</v>
      </c>
      <c r="T13" s="93"/>
      <c r="V13" s="107">
        <v>1.84E-2</v>
      </c>
      <c r="W13" s="94" t="s">
        <v>214</v>
      </c>
      <c r="X13" s="93"/>
    </row>
    <row r="14" spans="1:24" ht="18" customHeight="1">
      <c r="A14" s="1188"/>
      <c r="B14" s="1214" t="s">
        <v>218</v>
      </c>
      <c r="C14" s="1215"/>
      <c r="D14" s="87" t="s">
        <v>208</v>
      </c>
      <c r="E14" s="223">
        <f>'（参考様式）採択換算表'!E14</f>
        <v>0</v>
      </c>
      <c r="F14" s="158">
        <f t="shared" si="0"/>
        <v>0</v>
      </c>
      <c r="G14" s="217">
        <f t="shared" si="1"/>
        <v>0</v>
      </c>
      <c r="H14" s="223">
        <f>'（参考様式）採択換算表'!H14</f>
        <v>0</v>
      </c>
      <c r="I14" s="158">
        <f t="shared" si="2"/>
        <v>0</v>
      </c>
      <c r="J14" s="217">
        <f t="shared" si="3"/>
        <v>0</v>
      </c>
      <c r="K14" s="158">
        <f t="shared" si="4"/>
        <v>0</v>
      </c>
      <c r="L14" s="171">
        <f t="shared" si="5"/>
        <v>0</v>
      </c>
      <c r="M14" s="105">
        <f t="shared" si="6"/>
        <v>0</v>
      </c>
      <c r="O14" s="1188"/>
      <c r="P14" s="1214" t="s">
        <v>217</v>
      </c>
      <c r="Q14" s="1215"/>
      <c r="R14" s="111">
        <v>34.6</v>
      </c>
      <c r="S14" s="94" t="s">
        <v>215</v>
      </c>
      <c r="T14" s="93"/>
      <c r="V14" s="107">
        <v>1.83E-2</v>
      </c>
      <c r="W14" s="94" t="s">
        <v>214</v>
      </c>
      <c r="X14" s="93"/>
    </row>
    <row r="15" spans="1:24" ht="18" customHeight="1">
      <c r="A15" s="1188"/>
      <c r="B15" s="1214" t="s">
        <v>216</v>
      </c>
      <c r="C15" s="1215"/>
      <c r="D15" s="87" t="s">
        <v>208</v>
      </c>
      <c r="E15" s="223">
        <f>'（参考様式）採択換算表'!E15</f>
        <v>0</v>
      </c>
      <c r="F15" s="158">
        <f t="shared" si="0"/>
        <v>0</v>
      </c>
      <c r="G15" s="217">
        <f t="shared" si="1"/>
        <v>0</v>
      </c>
      <c r="H15" s="223">
        <f>'（参考様式）採択換算表'!H15</f>
        <v>0</v>
      </c>
      <c r="I15" s="158">
        <f t="shared" si="2"/>
        <v>0</v>
      </c>
      <c r="J15" s="217">
        <f t="shared" si="3"/>
        <v>0</v>
      </c>
      <c r="K15" s="158">
        <f t="shared" si="4"/>
        <v>0</v>
      </c>
      <c r="L15" s="171">
        <f t="shared" si="5"/>
        <v>0</v>
      </c>
      <c r="M15" s="105">
        <f t="shared" si="6"/>
        <v>0</v>
      </c>
      <c r="O15" s="1188"/>
      <c r="P15" s="1214" t="s">
        <v>216</v>
      </c>
      <c r="Q15" s="1215"/>
      <c r="R15" s="111">
        <v>33.6</v>
      </c>
      <c r="S15" s="94" t="s">
        <v>215</v>
      </c>
      <c r="T15" s="93"/>
      <c r="V15" s="107">
        <v>1.8200000000000001E-2</v>
      </c>
      <c r="W15" s="94" t="s">
        <v>214</v>
      </c>
      <c r="X15" s="93"/>
    </row>
    <row r="16" spans="1:24" ht="18" customHeight="1">
      <c r="A16" s="1188"/>
      <c r="B16" s="1192" t="s">
        <v>213</v>
      </c>
      <c r="C16" s="1193"/>
      <c r="D16" s="87" t="s">
        <v>208</v>
      </c>
      <c r="E16" s="223">
        <f>'（参考様式）採択換算表'!E16</f>
        <v>0</v>
      </c>
      <c r="F16" s="158">
        <f t="shared" si="0"/>
        <v>0</v>
      </c>
      <c r="G16" s="217">
        <f t="shared" si="1"/>
        <v>0</v>
      </c>
      <c r="H16" s="223">
        <f>'（参考様式）採択換算表'!H16</f>
        <v>0</v>
      </c>
      <c r="I16" s="158">
        <f t="shared" si="2"/>
        <v>0</v>
      </c>
      <c r="J16" s="217">
        <f t="shared" si="3"/>
        <v>0</v>
      </c>
      <c r="K16" s="158">
        <f t="shared" si="4"/>
        <v>0</v>
      </c>
      <c r="L16" s="171">
        <f t="shared" si="5"/>
        <v>0</v>
      </c>
      <c r="M16" s="105">
        <f t="shared" si="6"/>
        <v>0</v>
      </c>
      <c r="O16" s="1188"/>
      <c r="P16" s="1192" t="s">
        <v>213</v>
      </c>
      <c r="Q16" s="1193"/>
      <c r="R16" s="111">
        <v>36.700000000000003</v>
      </c>
      <c r="S16" s="94" t="s">
        <v>212</v>
      </c>
      <c r="T16" s="93"/>
      <c r="V16" s="107">
        <v>1.8499999999999999E-2</v>
      </c>
      <c r="W16" s="94" t="s">
        <v>211</v>
      </c>
      <c r="X16" s="93"/>
    </row>
    <row r="17" spans="1:24" ht="18" customHeight="1">
      <c r="A17" s="1188"/>
      <c r="B17" s="1192" t="s">
        <v>210</v>
      </c>
      <c r="C17" s="1193"/>
      <c r="D17" s="87" t="s">
        <v>208</v>
      </c>
      <c r="E17" s="223">
        <f>'（参考様式）採択換算表'!E17</f>
        <v>0</v>
      </c>
      <c r="F17" s="158">
        <f t="shared" si="0"/>
        <v>0</v>
      </c>
      <c r="G17" s="217">
        <f t="shared" si="1"/>
        <v>0</v>
      </c>
      <c r="H17" s="223">
        <f>'（参考様式）採択換算表'!H17</f>
        <v>0</v>
      </c>
      <c r="I17" s="158">
        <f t="shared" si="2"/>
        <v>0</v>
      </c>
      <c r="J17" s="217">
        <f t="shared" si="3"/>
        <v>0</v>
      </c>
      <c r="K17" s="158">
        <f t="shared" si="4"/>
        <v>0</v>
      </c>
      <c r="L17" s="171">
        <f t="shared" si="5"/>
        <v>0</v>
      </c>
      <c r="M17" s="105">
        <f t="shared" si="6"/>
        <v>0</v>
      </c>
      <c r="O17" s="1188"/>
      <c r="P17" s="1192" t="s">
        <v>210</v>
      </c>
      <c r="Q17" s="1193"/>
      <c r="R17" s="111">
        <v>37.700000000000003</v>
      </c>
      <c r="S17" s="94" t="s">
        <v>206</v>
      </c>
      <c r="T17" s="93"/>
      <c r="V17" s="107">
        <v>1.8700000000000001E-2</v>
      </c>
      <c r="W17" s="94" t="s">
        <v>180</v>
      </c>
      <c r="X17" s="93"/>
    </row>
    <row r="18" spans="1:24" ht="18" customHeight="1">
      <c r="A18" s="1188"/>
      <c r="B18" s="1192" t="s">
        <v>209</v>
      </c>
      <c r="C18" s="1193"/>
      <c r="D18" s="87" t="s">
        <v>208</v>
      </c>
      <c r="E18" s="223">
        <f>'（参考様式）採択換算表'!E18</f>
        <v>0</v>
      </c>
      <c r="F18" s="158">
        <f t="shared" si="0"/>
        <v>0</v>
      </c>
      <c r="G18" s="217">
        <f t="shared" si="1"/>
        <v>0</v>
      </c>
      <c r="H18" s="223">
        <f>'（参考様式）採択換算表'!H18</f>
        <v>0</v>
      </c>
      <c r="I18" s="158">
        <f t="shared" si="2"/>
        <v>0</v>
      </c>
      <c r="J18" s="217">
        <f t="shared" si="3"/>
        <v>0</v>
      </c>
      <c r="K18" s="158">
        <f t="shared" si="4"/>
        <v>0</v>
      </c>
      <c r="L18" s="171">
        <f t="shared" si="5"/>
        <v>0</v>
      </c>
      <c r="M18" s="105">
        <f t="shared" si="6"/>
        <v>0</v>
      </c>
      <c r="O18" s="1188"/>
      <c r="P18" s="1192" t="s">
        <v>209</v>
      </c>
      <c r="Q18" s="1193"/>
      <c r="R18" s="111">
        <v>39.1</v>
      </c>
      <c r="S18" s="94" t="s">
        <v>206</v>
      </c>
      <c r="T18" s="93"/>
      <c r="V18" s="107">
        <v>1.89E-2</v>
      </c>
      <c r="W18" s="94" t="s">
        <v>180</v>
      </c>
      <c r="X18" s="93"/>
    </row>
    <row r="19" spans="1:24" ht="18" customHeight="1">
      <c r="A19" s="1188"/>
      <c r="B19" s="1192" t="s">
        <v>207</v>
      </c>
      <c r="C19" s="1193"/>
      <c r="D19" s="87" t="s">
        <v>208</v>
      </c>
      <c r="E19" s="223">
        <f>'（参考様式）採択換算表'!E19</f>
        <v>0</v>
      </c>
      <c r="F19" s="158">
        <f t="shared" si="0"/>
        <v>0</v>
      </c>
      <c r="G19" s="217">
        <f t="shared" si="1"/>
        <v>0</v>
      </c>
      <c r="H19" s="223">
        <f>'（参考様式）採択換算表'!H19</f>
        <v>0</v>
      </c>
      <c r="I19" s="158">
        <f t="shared" si="2"/>
        <v>0</v>
      </c>
      <c r="J19" s="217">
        <f t="shared" si="3"/>
        <v>0</v>
      </c>
      <c r="K19" s="158">
        <f t="shared" si="4"/>
        <v>0</v>
      </c>
      <c r="L19" s="171">
        <f t="shared" si="5"/>
        <v>0</v>
      </c>
      <c r="M19" s="105">
        <f t="shared" si="6"/>
        <v>0</v>
      </c>
      <c r="O19" s="1188"/>
      <c r="P19" s="1192" t="s">
        <v>207</v>
      </c>
      <c r="Q19" s="1193"/>
      <c r="R19" s="111">
        <v>41.9</v>
      </c>
      <c r="S19" s="94" t="s">
        <v>206</v>
      </c>
      <c r="T19" s="93"/>
      <c r="V19" s="107">
        <v>1.95E-2</v>
      </c>
      <c r="W19" s="94" t="s">
        <v>180</v>
      </c>
      <c r="X19" s="93"/>
    </row>
    <row r="20" spans="1:24" ht="18" customHeight="1">
      <c r="A20" s="1188"/>
      <c r="B20" s="1192" t="s">
        <v>205</v>
      </c>
      <c r="C20" s="1193"/>
      <c r="D20" s="87" t="s">
        <v>192</v>
      </c>
      <c r="E20" s="223">
        <f>'（参考様式）採択換算表'!E20</f>
        <v>0</v>
      </c>
      <c r="F20" s="158">
        <f t="shared" si="0"/>
        <v>0</v>
      </c>
      <c r="G20" s="217">
        <f t="shared" si="1"/>
        <v>0</v>
      </c>
      <c r="H20" s="223">
        <f>'（参考様式）採択換算表'!H20</f>
        <v>0</v>
      </c>
      <c r="I20" s="158">
        <f t="shared" si="2"/>
        <v>0</v>
      </c>
      <c r="J20" s="217">
        <f t="shared" si="3"/>
        <v>0</v>
      </c>
      <c r="K20" s="158">
        <f t="shared" si="4"/>
        <v>0</v>
      </c>
      <c r="L20" s="171">
        <f t="shared" si="5"/>
        <v>0</v>
      </c>
      <c r="M20" s="105">
        <f t="shared" si="6"/>
        <v>0</v>
      </c>
      <c r="O20" s="1188"/>
      <c r="P20" s="1192" t="s">
        <v>205</v>
      </c>
      <c r="Q20" s="1193"/>
      <c r="R20" s="111">
        <v>40.9</v>
      </c>
      <c r="S20" s="94" t="s">
        <v>190</v>
      </c>
      <c r="T20" s="93"/>
      <c r="V20" s="107">
        <v>2.0799999999999999E-2</v>
      </c>
      <c r="W20" s="94" t="s">
        <v>180</v>
      </c>
      <c r="X20" s="93"/>
    </row>
    <row r="21" spans="1:24" ht="18" customHeight="1">
      <c r="A21" s="1188"/>
      <c r="B21" s="1192" t="s">
        <v>204</v>
      </c>
      <c r="C21" s="1193"/>
      <c r="D21" s="87" t="s">
        <v>192</v>
      </c>
      <c r="E21" s="223">
        <f>'（参考様式）採択換算表'!E21</f>
        <v>0</v>
      </c>
      <c r="F21" s="158">
        <f t="shared" si="0"/>
        <v>0</v>
      </c>
      <c r="G21" s="217">
        <f t="shared" si="1"/>
        <v>0</v>
      </c>
      <c r="H21" s="223">
        <f>'（参考様式）採択換算表'!H21</f>
        <v>0</v>
      </c>
      <c r="I21" s="158">
        <f t="shared" si="2"/>
        <v>0</v>
      </c>
      <c r="J21" s="217">
        <f t="shared" si="3"/>
        <v>0</v>
      </c>
      <c r="K21" s="158">
        <f t="shared" si="4"/>
        <v>0</v>
      </c>
      <c r="L21" s="171">
        <f t="shared" si="5"/>
        <v>0</v>
      </c>
      <c r="M21" s="105">
        <f t="shared" si="6"/>
        <v>0</v>
      </c>
      <c r="O21" s="1188"/>
      <c r="P21" s="1192" t="s">
        <v>204</v>
      </c>
      <c r="Q21" s="1193"/>
      <c r="R21" s="111">
        <v>29.9</v>
      </c>
      <c r="S21" s="94" t="s">
        <v>190</v>
      </c>
      <c r="T21" s="93"/>
      <c r="V21" s="107">
        <v>2.5399999999999999E-2</v>
      </c>
      <c r="W21" s="94" t="s">
        <v>180</v>
      </c>
      <c r="X21" s="93"/>
    </row>
    <row r="22" spans="1:24" ht="18" customHeight="1">
      <c r="A22" s="1188"/>
      <c r="B22" s="1206" t="s">
        <v>203</v>
      </c>
      <c r="C22" s="80" t="s">
        <v>202</v>
      </c>
      <c r="D22" s="79" t="s">
        <v>192</v>
      </c>
      <c r="E22" s="224">
        <f>'（参考様式）採択換算表'!E22</f>
        <v>0</v>
      </c>
      <c r="F22" s="159">
        <f t="shared" si="0"/>
        <v>0</v>
      </c>
      <c r="G22" s="221">
        <f t="shared" si="1"/>
        <v>0</v>
      </c>
      <c r="H22" s="224">
        <f>'（参考様式）採択換算表'!H22</f>
        <v>0</v>
      </c>
      <c r="I22" s="159">
        <f t="shared" si="2"/>
        <v>0</v>
      </c>
      <c r="J22" s="221">
        <f t="shared" si="3"/>
        <v>0</v>
      </c>
      <c r="K22" s="159">
        <f t="shared" si="4"/>
        <v>0</v>
      </c>
      <c r="L22" s="172">
        <f t="shared" si="5"/>
        <v>0</v>
      </c>
      <c r="M22" s="127">
        <f t="shared" si="6"/>
        <v>0</v>
      </c>
      <c r="N22" s="31" t="s">
        <v>185</v>
      </c>
      <c r="O22" s="1188"/>
      <c r="P22" s="1206" t="s">
        <v>203</v>
      </c>
      <c r="Q22" s="80" t="s">
        <v>202</v>
      </c>
      <c r="R22" s="102">
        <v>50.8</v>
      </c>
      <c r="S22" s="100" t="s">
        <v>190</v>
      </c>
      <c r="T22" s="126"/>
      <c r="V22" s="101">
        <v>1.61E-2</v>
      </c>
      <c r="W22" s="100" t="s">
        <v>180</v>
      </c>
      <c r="X22" s="126"/>
    </row>
    <row r="23" spans="1:24" ht="18" customHeight="1">
      <c r="A23" s="1188"/>
      <c r="B23" s="1196"/>
      <c r="C23" s="42" t="s">
        <v>201</v>
      </c>
      <c r="D23" s="41" t="s">
        <v>186</v>
      </c>
      <c r="E23" s="225">
        <f>'（参考様式）採択換算表'!E24</f>
        <v>0</v>
      </c>
      <c r="F23" s="160">
        <f t="shared" si="0"/>
        <v>0</v>
      </c>
      <c r="G23" s="219">
        <f t="shared" si="1"/>
        <v>0</v>
      </c>
      <c r="H23" s="225">
        <f>'（参考様式）採択換算表'!H24</f>
        <v>0</v>
      </c>
      <c r="I23" s="160">
        <f t="shared" si="2"/>
        <v>0</v>
      </c>
      <c r="J23" s="219">
        <f t="shared" si="3"/>
        <v>0</v>
      </c>
      <c r="K23" s="160">
        <f t="shared" si="4"/>
        <v>0</v>
      </c>
      <c r="L23" s="173">
        <f t="shared" si="5"/>
        <v>0</v>
      </c>
      <c r="M23" s="116">
        <f t="shared" si="6"/>
        <v>0</v>
      </c>
      <c r="O23" s="1188"/>
      <c r="P23" s="1196"/>
      <c r="Q23" s="42" t="s">
        <v>201</v>
      </c>
      <c r="R23" s="115">
        <v>44.9</v>
      </c>
      <c r="S23" s="113" t="s">
        <v>182</v>
      </c>
      <c r="T23" s="112"/>
      <c r="V23" s="114">
        <v>1.4200000000000001E-2</v>
      </c>
      <c r="W23" s="113" t="s">
        <v>180</v>
      </c>
      <c r="X23" s="112"/>
    </row>
    <row r="24" spans="1:24" ht="18" customHeight="1">
      <c r="A24" s="1188"/>
      <c r="B24" s="1195" t="s">
        <v>200</v>
      </c>
      <c r="C24" s="80" t="s">
        <v>199</v>
      </c>
      <c r="D24" s="79" t="s">
        <v>192</v>
      </c>
      <c r="E24" s="224">
        <f>'（参考様式）採択換算表'!E25</f>
        <v>0</v>
      </c>
      <c r="F24" s="159">
        <f t="shared" si="0"/>
        <v>0</v>
      </c>
      <c r="G24" s="221">
        <f t="shared" si="1"/>
        <v>0</v>
      </c>
      <c r="H24" s="224">
        <f>'（参考様式）採択換算表'!H25</f>
        <v>0</v>
      </c>
      <c r="I24" s="159">
        <f t="shared" si="2"/>
        <v>0</v>
      </c>
      <c r="J24" s="221">
        <f t="shared" si="3"/>
        <v>0</v>
      </c>
      <c r="K24" s="159">
        <f t="shared" si="4"/>
        <v>0</v>
      </c>
      <c r="L24" s="172">
        <f t="shared" si="5"/>
        <v>0</v>
      </c>
      <c r="M24" s="127">
        <f t="shared" si="6"/>
        <v>0</v>
      </c>
      <c r="O24" s="1188"/>
      <c r="P24" s="1195" t="s">
        <v>200</v>
      </c>
      <c r="Q24" s="80" t="s">
        <v>199</v>
      </c>
      <c r="R24" s="102">
        <v>54.6</v>
      </c>
      <c r="S24" s="100" t="s">
        <v>190</v>
      </c>
      <c r="T24" s="126"/>
      <c r="V24" s="101">
        <v>1.35E-2</v>
      </c>
      <c r="W24" s="100" t="s">
        <v>180</v>
      </c>
      <c r="X24" s="126"/>
    </row>
    <row r="25" spans="1:24" ht="18" customHeight="1">
      <c r="A25" s="1188"/>
      <c r="B25" s="1196"/>
      <c r="C25" s="42" t="s">
        <v>198</v>
      </c>
      <c r="D25" s="41" t="s">
        <v>186</v>
      </c>
      <c r="E25" s="225">
        <f>'（参考様式）採択換算表'!E26</f>
        <v>0</v>
      </c>
      <c r="F25" s="160">
        <f t="shared" si="0"/>
        <v>0</v>
      </c>
      <c r="G25" s="219">
        <f t="shared" si="1"/>
        <v>0</v>
      </c>
      <c r="H25" s="225">
        <f>'（参考様式）採択換算表'!H26</f>
        <v>0</v>
      </c>
      <c r="I25" s="160">
        <f t="shared" si="2"/>
        <v>0</v>
      </c>
      <c r="J25" s="219">
        <f t="shared" si="3"/>
        <v>0</v>
      </c>
      <c r="K25" s="160">
        <f t="shared" si="4"/>
        <v>0</v>
      </c>
      <c r="L25" s="173">
        <f t="shared" si="5"/>
        <v>0</v>
      </c>
      <c r="M25" s="116">
        <f t="shared" si="6"/>
        <v>0</v>
      </c>
      <c r="O25" s="1188"/>
      <c r="P25" s="1196"/>
      <c r="Q25" s="42" t="s">
        <v>198</v>
      </c>
      <c r="R25" s="115">
        <v>43.5</v>
      </c>
      <c r="S25" s="113" t="s">
        <v>182</v>
      </c>
      <c r="T25" s="112"/>
      <c r="V25" s="114">
        <v>1.3899999999999999E-2</v>
      </c>
      <c r="W25" s="113" t="s">
        <v>180</v>
      </c>
      <c r="X25" s="112"/>
    </row>
    <row r="26" spans="1:24" ht="18" customHeight="1">
      <c r="A26" s="1188"/>
      <c r="B26" s="1208" t="s">
        <v>197</v>
      </c>
      <c r="C26" s="80" t="s">
        <v>196</v>
      </c>
      <c r="D26" s="79" t="s">
        <v>192</v>
      </c>
      <c r="E26" s="224">
        <f>'（参考様式）採択換算表'!E27</f>
        <v>0</v>
      </c>
      <c r="F26" s="159">
        <f t="shared" si="0"/>
        <v>0</v>
      </c>
      <c r="G26" s="221">
        <f t="shared" si="1"/>
        <v>0</v>
      </c>
      <c r="H26" s="224">
        <f>'（参考様式）採択換算表'!H27</f>
        <v>0</v>
      </c>
      <c r="I26" s="159">
        <f t="shared" si="2"/>
        <v>0</v>
      </c>
      <c r="J26" s="221">
        <f t="shared" si="3"/>
        <v>0</v>
      </c>
      <c r="K26" s="159">
        <f t="shared" si="4"/>
        <v>0</v>
      </c>
      <c r="L26" s="172">
        <f t="shared" si="5"/>
        <v>0</v>
      </c>
      <c r="M26" s="127">
        <f t="shared" si="6"/>
        <v>0</v>
      </c>
      <c r="O26" s="1188"/>
      <c r="P26" s="1208" t="s">
        <v>197</v>
      </c>
      <c r="Q26" s="80" t="s">
        <v>196</v>
      </c>
      <c r="R26" s="102">
        <v>29</v>
      </c>
      <c r="S26" s="100" t="s">
        <v>190</v>
      </c>
      <c r="T26" s="126"/>
      <c r="V26" s="101">
        <v>2.4500000000000001E-2</v>
      </c>
      <c r="W26" s="100" t="s">
        <v>180</v>
      </c>
      <c r="X26" s="126"/>
    </row>
    <row r="27" spans="1:24" ht="18" customHeight="1">
      <c r="A27" s="1188"/>
      <c r="B27" s="1209"/>
      <c r="C27" s="122" t="s">
        <v>195</v>
      </c>
      <c r="D27" s="125" t="s">
        <v>192</v>
      </c>
      <c r="E27" s="212">
        <f>'（参考様式）採択換算表'!E28</f>
        <v>0</v>
      </c>
      <c r="F27" s="161">
        <f t="shared" si="0"/>
        <v>0</v>
      </c>
      <c r="G27" s="220">
        <f t="shared" si="1"/>
        <v>0</v>
      </c>
      <c r="H27" s="212">
        <f>'（参考様式）採択換算表'!H28</f>
        <v>0</v>
      </c>
      <c r="I27" s="161">
        <f t="shared" si="2"/>
        <v>0</v>
      </c>
      <c r="J27" s="220">
        <f t="shared" si="3"/>
        <v>0</v>
      </c>
      <c r="K27" s="161">
        <f t="shared" si="4"/>
        <v>0</v>
      </c>
      <c r="L27" s="174">
        <f t="shared" si="5"/>
        <v>0</v>
      </c>
      <c r="M27" s="123">
        <f t="shared" si="6"/>
        <v>0</v>
      </c>
      <c r="O27" s="1188"/>
      <c r="P27" s="1209"/>
      <c r="Q27" s="122" t="s">
        <v>195</v>
      </c>
      <c r="R27" s="121">
        <v>25.7</v>
      </c>
      <c r="S27" s="119" t="s">
        <v>190</v>
      </c>
      <c r="T27" s="118"/>
      <c r="V27" s="120">
        <v>2.47E-2</v>
      </c>
      <c r="W27" s="119" t="s">
        <v>180</v>
      </c>
      <c r="X27" s="118"/>
    </row>
    <row r="28" spans="1:24" ht="18" customHeight="1">
      <c r="A28" s="1188"/>
      <c r="B28" s="1186"/>
      <c r="C28" s="42" t="s">
        <v>194</v>
      </c>
      <c r="D28" s="41" t="s">
        <v>192</v>
      </c>
      <c r="E28" s="225">
        <f>'（参考様式）採択換算表'!E29</f>
        <v>0</v>
      </c>
      <c r="F28" s="160">
        <f t="shared" si="0"/>
        <v>0</v>
      </c>
      <c r="G28" s="219">
        <f t="shared" si="1"/>
        <v>0</v>
      </c>
      <c r="H28" s="225">
        <f>'（参考様式）採択換算表'!H29</f>
        <v>0</v>
      </c>
      <c r="I28" s="160">
        <f t="shared" si="2"/>
        <v>0</v>
      </c>
      <c r="J28" s="219">
        <f t="shared" si="3"/>
        <v>0</v>
      </c>
      <c r="K28" s="160">
        <f t="shared" si="4"/>
        <v>0</v>
      </c>
      <c r="L28" s="173">
        <f t="shared" si="5"/>
        <v>0</v>
      </c>
      <c r="M28" s="116">
        <f t="shared" si="6"/>
        <v>0</v>
      </c>
      <c r="O28" s="1188"/>
      <c r="P28" s="1186"/>
      <c r="Q28" s="42" t="s">
        <v>194</v>
      </c>
      <c r="R28" s="115">
        <v>26.9</v>
      </c>
      <c r="S28" s="113" t="s">
        <v>190</v>
      </c>
      <c r="T28" s="112"/>
      <c r="V28" s="114">
        <v>2.5499999999999998E-2</v>
      </c>
      <c r="W28" s="113" t="s">
        <v>180</v>
      </c>
      <c r="X28" s="112"/>
    </row>
    <row r="29" spans="1:24" ht="18" customHeight="1">
      <c r="A29" s="1188"/>
      <c r="B29" s="1192" t="s">
        <v>193</v>
      </c>
      <c r="C29" s="1193"/>
      <c r="D29" s="87" t="s">
        <v>192</v>
      </c>
      <c r="E29" s="223">
        <f>'（参考様式）採択換算表'!E30</f>
        <v>0</v>
      </c>
      <c r="F29" s="158">
        <f t="shared" si="0"/>
        <v>0</v>
      </c>
      <c r="G29" s="217">
        <f t="shared" si="1"/>
        <v>0</v>
      </c>
      <c r="H29" s="223">
        <f>'（参考様式）採択換算表'!H30</f>
        <v>0</v>
      </c>
      <c r="I29" s="158">
        <f t="shared" si="2"/>
        <v>0</v>
      </c>
      <c r="J29" s="217">
        <f t="shared" si="3"/>
        <v>0</v>
      </c>
      <c r="K29" s="158">
        <f t="shared" si="4"/>
        <v>0</v>
      </c>
      <c r="L29" s="171">
        <f t="shared" si="5"/>
        <v>0</v>
      </c>
      <c r="M29" s="105">
        <f t="shared" si="6"/>
        <v>0</v>
      </c>
      <c r="O29" s="1188"/>
      <c r="P29" s="1192" t="s">
        <v>193</v>
      </c>
      <c r="Q29" s="1193"/>
      <c r="R29" s="111">
        <v>29.4</v>
      </c>
      <c r="S29" s="94" t="s">
        <v>190</v>
      </c>
      <c r="T29" s="93"/>
      <c r="V29" s="107">
        <v>2.9399999999999999E-2</v>
      </c>
      <c r="W29" s="94" t="s">
        <v>180</v>
      </c>
      <c r="X29" s="93"/>
    </row>
    <row r="30" spans="1:24" ht="18" customHeight="1">
      <c r="A30" s="1188"/>
      <c r="B30" s="1192" t="s">
        <v>191</v>
      </c>
      <c r="C30" s="1193"/>
      <c r="D30" s="87" t="s">
        <v>192</v>
      </c>
      <c r="E30" s="223">
        <f>'（参考様式）採択換算表'!E31</f>
        <v>0</v>
      </c>
      <c r="F30" s="158">
        <f t="shared" si="0"/>
        <v>0</v>
      </c>
      <c r="G30" s="217">
        <f t="shared" si="1"/>
        <v>0</v>
      </c>
      <c r="H30" s="223">
        <f>'（参考様式）採択換算表'!H31</f>
        <v>0</v>
      </c>
      <c r="I30" s="158">
        <f t="shared" si="2"/>
        <v>0</v>
      </c>
      <c r="J30" s="217">
        <f t="shared" si="3"/>
        <v>0</v>
      </c>
      <c r="K30" s="158">
        <f t="shared" si="4"/>
        <v>0</v>
      </c>
      <c r="L30" s="171">
        <f t="shared" si="5"/>
        <v>0</v>
      </c>
      <c r="M30" s="105">
        <f t="shared" si="6"/>
        <v>0</v>
      </c>
      <c r="O30" s="1188"/>
      <c r="P30" s="1192" t="s">
        <v>191</v>
      </c>
      <c r="Q30" s="1193"/>
      <c r="R30" s="111">
        <v>37.299999999999997</v>
      </c>
      <c r="S30" s="94" t="s">
        <v>190</v>
      </c>
      <c r="T30" s="93"/>
      <c r="V30" s="107">
        <v>2.0899999999999998E-2</v>
      </c>
      <c r="W30" s="94" t="s">
        <v>180</v>
      </c>
      <c r="X30" s="93"/>
    </row>
    <row r="31" spans="1:24" ht="18" customHeight="1">
      <c r="A31" s="1188"/>
      <c r="B31" s="1192" t="s">
        <v>189</v>
      </c>
      <c r="C31" s="1193"/>
      <c r="D31" s="41" t="s">
        <v>186</v>
      </c>
      <c r="E31" s="223">
        <f>'（参考様式）採択換算表'!E32</f>
        <v>0</v>
      </c>
      <c r="F31" s="158">
        <f t="shared" si="0"/>
        <v>0</v>
      </c>
      <c r="G31" s="217">
        <f t="shared" si="1"/>
        <v>0</v>
      </c>
      <c r="H31" s="223">
        <f>'（参考様式）採択換算表'!H32</f>
        <v>0</v>
      </c>
      <c r="I31" s="158">
        <f t="shared" si="2"/>
        <v>0</v>
      </c>
      <c r="J31" s="217">
        <f t="shared" si="3"/>
        <v>0</v>
      </c>
      <c r="K31" s="158">
        <f t="shared" si="4"/>
        <v>0</v>
      </c>
      <c r="L31" s="171">
        <f t="shared" si="5"/>
        <v>0</v>
      </c>
      <c r="M31" s="105">
        <f t="shared" si="6"/>
        <v>0</v>
      </c>
      <c r="O31" s="1188"/>
      <c r="P31" s="1192" t="s">
        <v>189</v>
      </c>
      <c r="Q31" s="1193"/>
      <c r="R31" s="111">
        <v>21.1</v>
      </c>
      <c r="S31" s="94" t="s">
        <v>182</v>
      </c>
      <c r="T31" s="93"/>
      <c r="V31" s="107">
        <v>1.0999999999999999E-2</v>
      </c>
      <c r="W31" s="94" t="s">
        <v>180</v>
      </c>
      <c r="X31" s="93"/>
    </row>
    <row r="32" spans="1:24" ht="18" customHeight="1">
      <c r="A32" s="1188"/>
      <c r="B32" s="1192" t="s">
        <v>188</v>
      </c>
      <c r="C32" s="1193"/>
      <c r="D32" s="41" t="s">
        <v>186</v>
      </c>
      <c r="E32" s="223">
        <f>'（参考様式）採択換算表'!E33</f>
        <v>0</v>
      </c>
      <c r="F32" s="158">
        <f t="shared" si="0"/>
        <v>0</v>
      </c>
      <c r="G32" s="217">
        <f t="shared" si="1"/>
        <v>0</v>
      </c>
      <c r="H32" s="223">
        <f>'（参考様式）採択換算表'!H33</f>
        <v>0</v>
      </c>
      <c r="I32" s="158">
        <f t="shared" si="2"/>
        <v>0</v>
      </c>
      <c r="J32" s="217">
        <f t="shared" si="3"/>
        <v>0</v>
      </c>
      <c r="K32" s="158">
        <f t="shared" si="4"/>
        <v>0</v>
      </c>
      <c r="L32" s="171">
        <f t="shared" si="5"/>
        <v>0</v>
      </c>
      <c r="M32" s="105">
        <f t="shared" si="6"/>
        <v>0</v>
      </c>
      <c r="O32" s="1188"/>
      <c r="P32" s="1192" t="s">
        <v>188</v>
      </c>
      <c r="Q32" s="1193"/>
      <c r="R32" s="96">
        <v>3.41</v>
      </c>
      <c r="S32" s="94" t="s">
        <v>182</v>
      </c>
      <c r="T32" s="93"/>
      <c r="V32" s="107">
        <v>2.63E-2</v>
      </c>
      <c r="W32" s="94" t="s">
        <v>180</v>
      </c>
      <c r="X32" s="93"/>
    </row>
    <row r="33" spans="1:24" ht="18" customHeight="1">
      <c r="A33" s="1188"/>
      <c r="B33" s="1200" t="s">
        <v>187</v>
      </c>
      <c r="C33" s="1201"/>
      <c r="D33" s="110" t="s">
        <v>186</v>
      </c>
      <c r="E33" s="223">
        <f>'（参考様式）採択換算表'!E34</f>
        <v>0</v>
      </c>
      <c r="F33" s="162">
        <f t="shared" si="0"/>
        <v>0</v>
      </c>
      <c r="G33" s="218">
        <f t="shared" si="1"/>
        <v>0</v>
      </c>
      <c r="H33" s="223">
        <f>'（参考様式）採択換算表'!H34</f>
        <v>0</v>
      </c>
      <c r="I33" s="162">
        <f t="shared" si="2"/>
        <v>0</v>
      </c>
      <c r="J33" s="218">
        <f t="shared" si="3"/>
        <v>0</v>
      </c>
      <c r="K33" s="162">
        <f t="shared" si="4"/>
        <v>0</v>
      </c>
      <c r="L33" s="175">
        <f t="shared" si="5"/>
        <v>0</v>
      </c>
      <c r="M33" s="108">
        <f t="shared" si="6"/>
        <v>0</v>
      </c>
      <c r="O33" s="1188"/>
      <c r="P33" s="1200" t="s">
        <v>187</v>
      </c>
      <c r="Q33" s="1201"/>
      <c r="R33" s="96">
        <v>8.41</v>
      </c>
      <c r="S33" s="94" t="s">
        <v>182</v>
      </c>
      <c r="T33" s="93"/>
      <c r="V33" s="107">
        <v>3.8399999999999997E-2</v>
      </c>
      <c r="W33" s="94" t="s">
        <v>180</v>
      </c>
      <c r="X33" s="93"/>
    </row>
    <row r="34" spans="1:24" ht="18" customHeight="1">
      <c r="A34" s="1188"/>
      <c r="B34" s="103" t="s">
        <v>184</v>
      </c>
      <c r="C34" s="103" t="s">
        <v>183</v>
      </c>
      <c r="D34" s="87" t="s">
        <v>186</v>
      </c>
      <c r="E34" s="223">
        <f>'（参考様式）採択換算表'!E35</f>
        <v>0</v>
      </c>
      <c r="F34" s="158">
        <f t="shared" si="0"/>
        <v>0</v>
      </c>
      <c r="G34" s="217">
        <f t="shared" si="1"/>
        <v>0</v>
      </c>
      <c r="H34" s="223">
        <f>'（参考様式）採択換算表'!H35</f>
        <v>0</v>
      </c>
      <c r="I34" s="158">
        <f t="shared" si="2"/>
        <v>0</v>
      </c>
      <c r="J34" s="217">
        <f t="shared" si="3"/>
        <v>0</v>
      </c>
      <c r="K34" s="158">
        <f t="shared" si="4"/>
        <v>0</v>
      </c>
      <c r="L34" s="171">
        <f t="shared" si="5"/>
        <v>0</v>
      </c>
      <c r="M34" s="105">
        <f t="shared" si="6"/>
        <v>0</v>
      </c>
      <c r="N34" s="31" t="s">
        <v>185</v>
      </c>
      <c r="O34" s="1188"/>
      <c r="P34" s="104" t="s">
        <v>184</v>
      </c>
      <c r="Q34" s="103" t="s">
        <v>183</v>
      </c>
      <c r="R34" s="102">
        <v>45</v>
      </c>
      <c r="S34" s="100" t="s">
        <v>182</v>
      </c>
      <c r="T34" s="99" t="s">
        <v>181</v>
      </c>
      <c r="V34" s="101">
        <v>1.3599999999999999E-2</v>
      </c>
      <c r="W34" s="100" t="s">
        <v>180</v>
      </c>
      <c r="X34" s="99" t="s">
        <v>179</v>
      </c>
    </row>
    <row r="35" spans="1:24" ht="18" customHeight="1">
      <c r="A35" s="1188"/>
      <c r="B35" s="1202" t="s">
        <v>178</v>
      </c>
      <c r="C35" s="1203"/>
      <c r="D35" s="98" t="s">
        <v>171</v>
      </c>
      <c r="E35" s="223">
        <f>'（参考様式）採択換算表'!E36</f>
        <v>0</v>
      </c>
      <c r="F35" s="163">
        <f t="shared" si="0"/>
        <v>0</v>
      </c>
      <c r="G35" s="216">
        <f>E35*$V35</f>
        <v>0</v>
      </c>
      <c r="H35" s="223">
        <f>'（参考様式）採択換算表'!H36</f>
        <v>0</v>
      </c>
      <c r="I35" s="163">
        <f t="shared" si="2"/>
        <v>0</v>
      </c>
      <c r="J35" s="216">
        <f>H35*$V35</f>
        <v>0</v>
      </c>
      <c r="K35" s="163">
        <f t="shared" si="4"/>
        <v>0</v>
      </c>
      <c r="L35" s="176">
        <f t="shared" si="5"/>
        <v>0</v>
      </c>
      <c r="M35" s="92">
        <f>K35*$V35</f>
        <v>0</v>
      </c>
      <c r="O35" s="1188"/>
      <c r="P35" s="1202" t="s">
        <v>178</v>
      </c>
      <c r="Q35" s="1203"/>
      <c r="R35" s="96">
        <v>1.02</v>
      </c>
      <c r="S35" s="94" t="s">
        <v>174</v>
      </c>
      <c r="T35" s="93"/>
      <c r="V35" s="95">
        <v>0.06</v>
      </c>
      <c r="W35" s="94" t="s">
        <v>173</v>
      </c>
      <c r="X35" s="93"/>
    </row>
    <row r="36" spans="1:24" ht="18" customHeight="1">
      <c r="A36" s="1188"/>
      <c r="B36" s="1192" t="s">
        <v>177</v>
      </c>
      <c r="C36" s="1193"/>
      <c r="D36" s="87" t="s">
        <v>171</v>
      </c>
      <c r="E36" s="223">
        <f>'（参考様式）採択換算表'!E37</f>
        <v>0</v>
      </c>
      <c r="F36" s="164">
        <f t="shared" si="0"/>
        <v>0</v>
      </c>
      <c r="G36" s="216">
        <f>E36*$V36</f>
        <v>0</v>
      </c>
      <c r="H36" s="223">
        <f>'（参考様式）採択換算表'!H37</f>
        <v>0</v>
      </c>
      <c r="I36" s="164">
        <f t="shared" si="2"/>
        <v>0</v>
      </c>
      <c r="J36" s="216">
        <f>H36*$V36</f>
        <v>0</v>
      </c>
      <c r="K36" s="164">
        <f t="shared" si="4"/>
        <v>0</v>
      </c>
      <c r="L36" s="177">
        <f t="shared" si="5"/>
        <v>0</v>
      </c>
      <c r="M36" s="92">
        <f>K36*$V36</f>
        <v>0</v>
      </c>
      <c r="O36" s="1188"/>
      <c r="P36" s="1192" t="s">
        <v>177</v>
      </c>
      <c r="Q36" s="1193"/>
      <c r="R36" s="96">
        <v>1.36</v>
      </c>
      <c r="S36" s="94" t="s">
        <v>174</v>
      </c>
      <c r="T36" s="93"/>
      <c r="V36" s="95">
        <v>5.7000000000000002E-2</v>
      </c>
      <c r="W36" s="94" t="s">
        <v>173</v>
      </c>
      <c r="X36" s="93"/>
    </row>
    <row r="37" spans="1:24" ht="18" customHeight="1">
      <c r="A37" s="1188"/>
      <c r="B37" s="1192" t="s">
        <v>176</v>
      </c>
      <c r="C37" s="1193"/>
      <c r="D37" s="87" t="s">
        <v>171</v>
      </c>
      <c r="E37" s="223">
        <f>'（参考様式）採択換算表'!E38</f>
        <v>0</v>
      </c>
      <c r="F37" s="164">
        <f t="shared" si="0"/>
        <v>0</v>
      </c>
      <c r="G37" s="216">
        <f>E37*$V37</f>
        <v>0</v>
      </c>
      <c r="H37" s="223">
        <f>'（参考様式）採択換算表'!H38</f>
        <v>0</v>
      </c>
      <c r="I37" s="164">
        <f t="shared" si="2"/>
        <v>0</v>
      </c>
      <c r="J37" s="216">
        <f>H37*$V37</f>
        <v>0</v>
      </c>
      <c r="K37" s="164">
        <f t="shared" si="4"/>
        <v>0</v>
      </c>
      <c r="L37" s="177">
        <f t="shared" si="5"/>
        <v>0</v>
      </c>
      <c r="M37" s="92">
        <f>K37*$V37</f>
        <v>0</v>
      </c>
      <c r="O37" s="1188"/>
      <c r="P37" s="1192" t="s">
        <v>176</v>
      </c>
      <c r="Q37" s="1193"/>
      <c r="R37" s="96">
        <v>1.36</v>
      </c>
      <c r="S37" s="94" t="s">
        <v>174</v>
      </c>
      <c r="T37" s="93"/>
      <c r="V37" s="95">
        <v>5.7000000000000002E-2</v>
      </c>
      <c r="W37" s="94" t="s">
        <v>173</v>
      </c>
      <c r="X37" s="93"/>
    </row>
    <row r="38" spans="1:24" ht="18" customHeight="1" thickBot="1">
      <c r="A38" s="1188"/>
      <c r="B38" s="1192" t="s">
        <v>175</v>
      </c>
      <c r="C38" s="1193"/>
      <c r="D38" s="87" t="s">
        <v>171</v>
      </c>
      <c r="E38" s="223">
        <f>'（参考様式）採択換算表'!E39</f>
        <v>0</v>
      </c>
      <c r="F38" s="164">
        <f t="shared" si="0"/>
        <v>0</v>
      </c>
      <c r="G38" s="216">
        <f>E38*$V38</f>
        <v>0</v>
      </c>
      <c r="H38" s="223">
        <f>'（参考様式）採択換算表'!H39</f>
        <v>0</v>
      </c>
      <c r="I38" s="164">
        <f t="shared" si="2"/>
        <v>0</v>
      </c>
      <c r="J38" s="216">
        <f>H38*$V38</f>
        <v>0</v>
      </c>
      <c r="K38" s="164">
        <f t="shared" si="4"/>
        <v>0</v>
      </c>
      <c r="L38" s="177">
        <f t="shared" si="5"/>
        <v>0</v>
      </c>
      <c r="M38" s="92">
        <f>K38*$V38</f>
        <v>0</v>
      </c>
      <c r="O38" s="1211"/>
      <c r="P38" s="1204" t="s">
        <v>175</v>
      </c>
      <c r="Q38" s="1205"/>
      <c r="R38" s="91">
        <v>1.36</v>
      </c>
      <c r="S38" s="89" t="s">
        <v>174</v>
      </c>
      <c r="T38" s="88"/>
      <c r="V38" s="90">
        <v>5.7000000000000002E-2</v>
      </c>
      <c r="W38" s="89" t="s">
        <v>173</v>
      </c>
      <c r="X38" s="88"/>
    </row>
    <row r="39" spans="1:24" ht="18" customHeight="1" thickBot="1">
      <c r="A39" s="1189"/>
      <c r="B39" s="1172" t="s">
        <v>172</v>
      </c>
      <c r="C39" s="1172"/>
      <c r="D39" s="87" t="s">
        <v>171</v>
      </c>
      <c r="E39" s="278"/>
      <c r="F39" s="165">
        <f>SUM(F12:F38)</f>
        <v>0</v>
      </c>
      <c r="G39" s="215">
        <f>SUM(G12:G38)</f>
        <v>0</v>
      </c>
      <c r="H39" s="278"/>
      <c r="I39" s="165">
        <f>SUM(I12:I38)</f>
        <v>0</v>
      </c>
      <c r="J39" s="215">
        <f>SUM(J12:J38)</f>
        <v>0</v>
      </c>
      <c r="K39" s="278"/>
      <c r="L39" s="178">
        <f>SUM(L12:L38)</f>
        <v>0</v>
      </c>
      <c r="M39" s="84">
        <f>SUM(M12:M38)</f>
        <v>0</v>
      </c>
      <c r="O39" s="59"/>
      <c r="P39" s="83"/>
      <c r="Q39" s="83"/>
      <c r="R39" s="82"/>
      <c r="V39" s="82"/>
      <c r="X39" s="81"/>
    </row>
    <row r="40" spans="1:24" ht="18" customHeight="1">
      <c r="A40" s="1194" t="s">
        <v>169</v>
      </c>
      <c r="B40" s="1195" t="s">
        <v>170</v>
      </c>
      <c r="C40" s="80" t="s">
        <v>167</v>
      </c>
      <c r="D40" s="79" t="s">
        <v>152</v>
      </c>
      <c r="E40" s="224">
        <f>'（参考様式）採択換算表'!E41</f>
        <v>0</v>
      </c>
      <c r="F40" s="166">
        <f>ROUND(E40*$R40,2)</f>
        <v>0</v>
      </c>
      <c r="G40" s="214">
        <f>E40*$V40</f>
        <v>0</v>
      </c>
      <c r="H40" s="224">
        <f>'（参考様式）採択換算表'!H41</f>
        <v>0</v>
      </c>
      <c r="I40" s="166">
        <f>ROUND(H40*$R40,2)</f>
        <v>0</v>
      </c>
      <c r="J40" s="214">
        <f>H40*$V40</f>
        <v>0</v>
      </c>
      <c r="K40" s="166">
        <f>E40-H40</f>
        <v>0</v>
      </c>
      <c r="L40" s="179">
        <f>ROUND(K40*$R40,2)</f>
        <v>0</v>
      </c>
      <c r="M40" s="77">
        <f>K40*$V40</f>
        <v>0</v>
      </c>
      <c r="O40" s="1183" t="s">
        <v>169</v>
      </c>
      <c r="P40" s="1198" t="s">
        <v>168</v>
      </c>
      <c r="Q40" s="76" t="s">
        <v>167</v>
      </c>
      <c r="R40" s="75">
        <v>9.9700000000000006</v>
      </c>
      <c r="S40" s="72" t="s">
        <v>164</v>
      </c>
      <c r="T40" s="74"/>
      <c r="V40" s="73">
        <v>0.34</v>
      </c>
      <c r="W40" s="72" t="s">
        <v>166</v>
      </c>
      <c r="X40" s="71" t="s">
        <v>162</v>
      </c>
    </row>
    <row r="41" spans="1:24" ht="18" customHeight="1" thickBot="1">
      <c r="A41" s="1184"/>
      <c r="B41" s="1196"/>
      <c r="C41" s="42" t="s">
        <v>165</v>
      </c>
      <c r="D41" s="41" t="s">
        <v>152</v>
      </c>
      <c r="E41" s="225">
        <f>'（参考様式）採択換算表'!E42</f>
        <v>0</v>
      </c>
      <c r="F41" s="167">
        <f>ROUND(E41*$R41,2)</f>
        <v>0</v>
      </c>
      <c r="G41" s="213">
        <f>E41*$V41</f>
        <v>0</v>
      </c>
      <c r="H41" s="225">
        <f>'（参考様式）採択換算表'!H42</f>
        <v>0</v>
      </c>
      <c r="I41" s="167">
        <f>ROUND(H41*$R41,2)</f>
        <v>0</v>
      </c>
      <c r="J41" s="213">
        <f>H41*$V41</f>
        <v>0</v>
      </c>
      <c r="K41" s="167">
        <f>E41-H41</f>
        <v>0</v>
      </c>
      <c r="L41" s="180">
        <f>ROUND(K41*$R41,2)</f>
        <v>0</v>
      </c>
      <c r="M41" s="69">
        <f>K41*$V41</f>
        <v>0</v>
      </c>
      <c r="O41" s="1197"/>
      <c r="P41" s="1199"/>
      <c r="Q41" s="68" t="s">
        <v>165</v>
      </c>
      <c r="R41" s="67">
        <v>9.2799999999999994</v>
      </c>
      <c r="S41" s="64" t="s">
        <v>164</v>
      </c>
      <c r="T41" s="66"/>
      <c r="V41" s="65">
        <v>0.34</v>
      </c>
      <c r="W41" s="64" t="s">
        <v>163</v>
      </c>
      <c r="X41" s="63" t="s">
        <v>162</v>
      </c>
    </row>
    <row r="42" spans="1:24" ht="18" customHeight="1" thickBot="1">
      <c r="A42" s="62"/>
      <c r="B42" s="1175" t="s">
        <v>161</v>
      </c>
      <c r="C42" s="1175"/>
      <c r="D42" s="61" t="s">
        <v>152</v>
      </c>
      <c r="E42" s="168">
        <f t="shared" ref="E42:J42" si="7">SUM(E40:E41)</f>
        <v>0</v>
      </c>
      <c r="F42" s="168">
        <f t="shared" si="7"/>
        <v>0</v>
      </c>
      <c r="G42" s="168">
        <f t="shared" si="7"/>
        <v>0</v>
      </c>
      <c r="H42" s="168">
        <f t="shared" si="7"/>
        <v>0</v>
      </c>
      <c r="I42" s="168">
        <f t="shared" si="7"/>
        <v>0</v>
      </c>
      <c r="J42" s="168">
        <f t="shared" si="7"/>
        <v>0</v>
      </c>
      <c r="K42" s="168">
        <f>E42-H42</f>
        <v>0</v>
      </c>
      <c r="L42" s="181">
        <f>SUM(L40:L41)</f>
        <v>0</v>
      </c>
      <c r="M42" s="60">
        <f>SUM(M40:M41)</f>
        <v>0</v>
      </c>
      <c r="O42" s="59"/>
      <c r="P42" s="1176"/>
      <c r="Q42" s="1176"/>
    </row>
    <row r="43" spans="1:24" ht="23.25" customHeight="1" thickTop="1" thickBot="1">
      <c r="A43" s="1177" t="s">
        <v>160</v>
      </c>
      <c r="B43" s="1178"/>
      <c r="C43" s="1178"/>
      <c r="D43" s="1178"/>
      <c r="E43" s="1178"/>
      <c r="F43" s="169">
        <f>F39+F42</f>
        <v>0</v>
      </c>
      <c r="G43" s="58">
        <f>G39+G42</f>
        <v>0</v>
      </c>
      <c r="H43" s="57"/>
      <c r="I43" s="169">
        <f>I39+I42</f>
        <v>0</v>
      </c>
      <c r="J43" s="58">
        <f>J39+J42</f>
        <v>0</v>
      </c>
      <c r="K43" s="57"/>
      <c r="L43" s="182">
        <f>L39+L42</f>
        <v>0</v>
      </c>
      <c r="M43" s="56">
        <f>M39+M42</f>
        <v>0</v>
      </c>
    </row>
    <row r="44" spans="1:24" ht="23.25" customHeight="1" thickBot="1">
      <c r="A44" s="48"/>
      <c r="B44" s="48"/>
      <c r="C44" s="48"/>
      <c r="D44" s="48"/>
      <c r="E44" s="48"/>
      <c r="F44" s="55"/>
      <c r="G44" s="55"/>
      <c r="H44" s="55"/>
      <c r="I44" s="55"/>
      <c r="J44" s="55"/>
      <c r="K44" s="55"/>
      <c r="L44" s="55"/>
      <c r="M44" s="52"/>
    </row>
    <row r="45" spans="1:24" ht="23.25" customHeight="1">
      <c r="A45" s="1179" t="s">
        <v>159</v>
      </c>
      <c r="B45" s="1180"/>
      <c r="C45" s="1180"/>
      <c r="D45" s="1180"/>
      <c r="E45" s="1180"/>
      <c r="F45" s="185">
        <f>ROUND(F43*0.0258,2)</f>
        <v>0</v>
      </c>
      <c r="G45" s="54"/>
      <c r="H45" s="53"/>
      <c r="I45" s="185">
        <f>ROUND(I43*0.0258,2)</f>
        <v>0</v>
      </c>
      <c r="J45" s="54"/>
      <c r="K45" s="53"/>
      <c r="L45" s="184">
        <f>ROUND(L43*0.0258,2)</f>
        <v>0</v>
      </c>
      <c r="M45" s="52"/>
    </row>
    <row r="46" spans="1:24" ht="23.25" customHeight="1" thickBot="1">
      <c r="A46" s="1181" t="s">
        <v>158</v>
      </c>
      <c r="B46" s="1182"/>
      <c r="C46" s="1182"/>
      <c r="D46" s="1182"/>
      <c r="E46" s="1182"/>
      <c r="F46" s="186">
        <f>ROUND(G43,2)</f>
        <v>0</v>
      </c>
      <c r="G46" s="51"/>
      <c r="H46" s="50"/>
      <c r="I46" s="186">
        <f>ROUND(J43,2)</f>
        <v>0</v>
      </c>
      <c r="J46" s="51"/>
      <c r="K46" s="50"/>
      <c r="L46" s="183">
        <f>ROUND(M43,2)</f>
        <v>0</v>
      </c>
      <c r="M46" s="49"/>
    </row>
    <row r="47" spans="1:24" ht="23.25" customHeight="1" thickBot="1">
      <c r="A47" s="48"/>
      <c r="B47" s="47"/>
      <c r="C47" s="47"/>
      <c r="D47" s="47"/>
      <c r="E47" s="47"/>
      <c r="F47" s="46"/>
      <c r="G47" s="46"/>
      <c r="H47" s="46"/>
      <c r="I47" s="46"/>
      <c r="J47" s="46"/>
      <c r="K47" s="46"/>
      <c r="L47" s="46"/>
      <c r="M47" s="46"/>
    </row>
    <row r="48" spans="1:24" ht="18" customHeight="1">
      <c r="A48" s="1183" t="s">
        <v>157</v>
      </c>
      <c r="B48" s="1185" t="s">
        <v>156</v>
      </c>
      <c r="C48" s="45" t="s">
        <v>155</v>
      </c>
      <c r="D48" s="44" t="s">
        <v>152</v>
      </c>
      <c r="E48" s="211">
        <f>'（参考様式）採択換算表'!E49</f>
        <v>0</v>
      </c>
      <c r="F48" s="43"/>
      <c r="G48" s="39"/>
    </row>
    <row r="49" spans="1:15" ht="18" customHeight="1">
      <c r="A49" s="1184"/>
      <c r="B49" s="1186"/>
      <c r="C49" s="42" t="s">
        <v>154</v>
      </c>
      <c r="D49" s="41" t="s">
        <v>152</v>
      </c>
      <c r="E49" s="225">
        <f>'（参考様式）採択換算表'!E50</f>
        <v>0</v>
      </c>
      <c r="F49" s="40"/>
      <c r="G49" s="39"/>
    </row>
    <row r="50" spans="1:15" ht="18" customHeight="1" thickBot="1">
      <c r="A50" s="140"/>
      <c r="B50" s="1173" t="s">
        <v>153</v>
      </c>
      <c r="C50" s="1173"/>
      <c r="D50" s="38" t="s">
        <v>152</v>
      </c>
      <c r="E50" s="187">
        <f>SUM(E48:E49)</f>
        <v>0</v>
      </c>
      <c r="F50" s="37">
        <f>SUM(F48:F49)</f>
        <v>0</v>
      </c>
      <c r="G50" s="36"/>
    </row>
    <row r="51" spans="1:15" ht="11.1" customHeight="1">
      <c r="A51" s="1174" t="s">
        <v>624</v>
      </c>
      <c r="B51" s="1174"/>
      <c r="C51" s="1174"/>
      <c r="D51" s="1174"/>
      <c r="E51" s="1174"/>
      <c r="F51" s="1174"/>
      <c r="G51" s="1174"/>
      <c r="H51" s="1174"/>
      <c r="I51" s="1174"/>
      <c r="J51" s="1174"/>
      <c r="K51" s="1174"/>
      <c r="L51" s="1174"/>
      <c r="M51" s="35"/>
      <c r="O51" s="31" t="s">
        <v>150</v>
      </c>
    </row>
    <row r="52" spans="1:15" ht="11.1" customHeight="1">
      <c r="A52" s="1174"/>
      <c r="B52" s="1174"/>
      <c r="C52" s="1174"/>
      <c r="D52" s="1174"/>
      <c r="E52" s="1174"/>
      <c r="F52" s="1174"/>
      <c r="G52" s="1174"/>
      <c r="H52" s="1174"/>
      <c r="I52" s="1174"/>
      <c r="J52" s="1174"/>
      <c r="K52" s="1174"/>
      <c r="L52" s="1174"/>
      <c r="M52" s="35"/>
    </row>
    <row r="53" spans="1:15" ht="11.1" customHeight="1">
      <c r="A53" s="1174"/>
      <c r="B53" s="1174"/>
      <c r="C53" s="1174"/>
      <c r="D53" s="1174"/>
      <c r="E53" s="1174"/>
      <c r="F53" s="1174"/>
      <c r="G53" s="1174"/>
      <c r="H53" s="1174"/>
      <c r="I53" s="1174"/>
      <c r="J53" s="1174"/>
      <c r="K53" s="1174"/>
      <c r="L53" s="1174"/>
      <c r="M53" s="35"/>
    </row>
    <row r="54" spans="1:15" ht="11.1" customHeight="1">
      <c r="A54" s="1174"/>
      <c r="B54" s="1174"/>
      <c r="C54" s="1174"/>
      <c r="D54" s="1174"/>
      <c r="E54" s="1174"/>
      <c r="F54" s="1174"/>
      <c r="G54" s="1174"/>
      <c r="H54" s="1174"/>
      <c r="I54" s="1174"/>
      <c r="J54" s="1174"/>
      <c r="K54" s="1174"/>
      <c r="L54" s="1174"/>
      <c r="M54" s="35"/>
    </row>
    <row r="55" spans="1:15" ht="11.1" customHeight="1">
      <c r="A55" s="34" t="s">
        <v>149</v>
      </c>
      <c r="B55" s="33"/>
      <c r="C55" s="33"/>
      <c r="D55" s="33"/>
      <c r="E55" s="33"/>
      <c r="F55" s="32"/>
      <c r="G55" s="32"/>
      <c r="H55" s="32"/>
      <c r="I55" s="32"/>
      <c r="J55" s="32"/>
      <c r="K55" s="33"/>
      <c r="L55" s="33"/>
      <c r="M55" s="32"/>
      <c r="O55" s="31" t="s">
        <v>148</v>
      </c>
    </row>
    <row r="56" spans="1:15" ht="5.25" customHeight="1"/>
  </sheetData>
  <sheetProtection selectLockedCells="1"/>
  <mergeCells count="86">
    <mergeCell ref="P29:Q29"/>
    <mergeCell ref="O12:O38"/>
    <mergeCell ref="P35:Q35"/>
    <mergeCell ref="P30:Q30"/>
    <mergeCell ref="P31:Q31"/>
    <mergeCell ref="P32:Q32"/>
    <mergeCell ref="P42:Q42"/>
    <mergeCell ref="P33:Q33"/>
    <mergeCell ref="P38:Q38"/>
    <mergeCell ref="P40:P41"/>
    <mergeCell ref="P37:Q37"/>
    <mergeCell ref="P36:Q36"/>
    <mergeCell ref="A4:C4"/>
    <mergeCell ref="A6:C6"/>
    <mergeCell ref="E9:F9"/>
    <mergeCell ref="A9:C11"/>
    <mergeCell ref="D4:H4"/>
    <mergeCell ref="A5:C5"/>
    <mergeCell ref="D5:H5"/>
    <mergeCell ref="D6:H6"/>
    <mergeCell ref="D9:D11"/>
    <mergeCell ref="H10:H11"/>
    <mergeCell ref="V10:V11"/>
    <mergeCell ref="T10:T11"/>
    <mergeCell ref="A12:A39"/>
    <mergeCell ref="B38:C38"/>
    <mergeCell ref="B36:C36"/>
    <mergeCell ref="B37:C37"/>
    <mergeCell ref="B15:C15"/>
    <mergeCell ref="B39:C39"/>
    <mergeCell ref="B13:C13"/>
    <mergeCell ref="B14:C14"/>
    <mergeCell ref="P18:Q18"/>
    <mergeCell ref="P19:Q19"/>
    <mergeCell ref="B21:C21"/>
    <mergeCell ref="B19:C19"/>
    <mergeCell ref="B16:C16"/>
    <mergeCell ref="P17:Q17"/>
    <mergeCell ref="B35:C35"/>
    <mergeCell ref="B18:C18"/>
    <mergeCell ref="P14:Q14"/>
    <mergeCell ref="B26:B28"/>
    <mergeCell ref="B20:C20"/>
    <mergeCell ref="B33:C33"/>
    <mergeCell ref="B29:C29"/>
    <mergeCell ref="B30:C30"/>
    <mergeCell ref="B31:C31"/>
    <mergeCell ref="P15:Q15"/>
    <mergeCell ref="P16:Q16"/>
    <mergeCell ref="P20:Q20"/>
    <mergeCell ref="P21:Q21"/>
    <mergeCell ref="P22:P23"/>
    <mergeCell ref="P24:P25"/>
    <mergeCell ref="P26:P28"/>
    <mergeCell ref="B22:B23"/>
    <mergeCell ref="B24:B25"/>
    <mergeCell ref="B17:C17"/>
    <mergeCell ref="K9:L9"/>
    <mergeCell ref="X10:X11"/>
    <mergeCell ref="R9:T9"/>
    <mergeCell ref="B12:C12"/>
    <mergeCell ref="O9:Q11"/>
    <mergeCell ref="P12:Q12"/>
    <mergeCell ref="E10:E11"/>
    <mergeCell ref="R10:R11"/>
    <mergeCell ref="H9:I9"/>
    <mergeCell ref="K10:K11"/>
    <mergeCell ref="W10:W11"/>
    <mergeCell ref="S10:S11"/>
    <mergeCell ref="P13:Q13"/>
    <mergeCell ref="O40:O41"/>
    <mergeCell ref="A48:A49"/>
    <mergeCell ref="V9:X9"/>
    <mergeCell ref="A51:L54"/>
    <mergeCell ref="A45:E45"/>
    <mergeCell ref="B42:C42"/>
    <mergeCell ref="B40:B41"/>
    <mergeCell ref="A43:E43"/>
    <mergeCell ref="B32:C32"/>
    <mergeCell ref="B50:C50"/>
    <mergeCell ref="A46:E46"/>
    <mergeCell ref="G9:G11"/>
    <mergeCell ref="J9:J11"/>
    <mergeCell ref="M9:M11"/>
    <mergeCell ref="B48:B49"/>
    <mergeCell ref="A40:A41"/>
  </mergeCells>
  <phoneticPr fontId="6"/>
  <printOptions horizontalCentered="1"/>
  <pageMargins left="0.78740157480314965" right="0.78740157480314965" top="0.59055118110236227" bottom="0.59055118110236227" header="0.39370078740157483" footer="0.39370078740157483"/>
  <pageSetup paperSize="9" scale="84" orientation="portrait" blackAndWhite="1"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67" id="{93768E57-B973-4E84-B928-B60C82DF6E4D}">
            <xm:f>E12&lt;&gt;'（参考様式）採択換算表'!E12</xm:f>
            <x14:dxf>
              <font>
                <color auto="1"/>
              </font>
              <fill>
                <patternFill>
                  <bgColor theme="9" tint="0.79998168889431442"/>
                </patternFill>
              </fill>
            </x14:dxf>
          </x14:cfRule>
          <xm:sqref>E12:E22 H12:H22</xm:sqref>
        </x14:conditionalFormatting>
        <x14:conditionalFormatting xmlns:xm="http://schemas.microsoft.com/office/excel/2006/main">
          <x14:cfRule type="expression" priority="65" id="{93768E57-B973-4E84-B928-B60C82DF6E4D}">
            <xm:f>E23&lt;&gt;'（参考様式）採択換算表'!E24</xm:f>
            <x14:dxf>
              <font>
                <color auto="1"/>
              </font>
              <fill>
                <patternFill>
                  <bgColor theme="9" tint="0.79998168889431442"/>
                </patternFill>
              </fill>
            </x14:dxf>
          </x14:cfRule>
          <xm:sqref>E23:E38 H23:H38 E40:E41 H40:H41 E48:E49</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AG44"/>
  <sheetViews>
    <sheetView showGridLines="0" showZeros="0" view="pageBreakPreview" topLeftCell="A22" zoomScaleNormal="100" zoomScaleSheetLayoutView="100" workbookViewId="0">
      <selection activeCell="O34" sqref="O34:AA35"/>
    </sheetView>
  </sheetViews>
  <sheetFormatPr defaultColWidth="3.125" defaultRowHeight="15" customHeight="1"/>
  <cols>
    <col min="1" max="9" width="3.125" style="1" customWidth="1"/>
    <col min="10" max="11" width="3.125" style="2" customWidth="1"/>
    <col min="12" max="16384" width="3.125" style="1"/>
  </cols>
  <sheetData>
    <row r="1" spans="1:33" ht="18.75" customHeight="1">
      <c r="J1" s="4"/>
      <c r="K1" s="4"/>
    </row>
    <row r="2" spans="1:33" ht="18.75" customHeight="1">
      <c r="A2" s="1534" t="s">
        <v>94</v>
      </c>
      <c r="B2" s="1534"/>
      <c r="C2" s="1534"/>
      <c r="D2" s="1534"/>
      <c r="E2" s="1534"/>
      <c r="F2" s="1534"/>
      <c r="G2" s="1534"/>
      <c r="H2" s="1534"/>
      <c r="I2" s="1534"/>
      <c r="J2" s="1534"/>
      <c r="K2" s="1534"/>
      <c r="L2" s="1534"/>
      <c r="M2" s="1534"/>
      <c r="N2" s="1534"/>
      <c r="O2" s="1534"/>
      <c r="P2" s="1534"/>
      <c r="Q2" s="1534"/>
      <c r="R2" s="1534"/>
      <c r="S2" s="1534"/>
      <c r="T2" s="1534"/>
      <c r="U2" s="1534"/>
      <c r="V2" s="1534"/>
      <c r="W2" s="1534"/>
      <c r="X2" s="1534"/>
      <c r="Y2" s="1534"/>
      <c r="Z2" s="1534"/>
      <c r="AA2" s="1534"/>
      <c r="AB2" s="1534"/>
      <c r="AC2" s="1534"/>
      <c r="AD2" s="1534"/>
      <c r="AE2" s="1534"/>
      <c r="AF2" s="1534"/>
      <c r="AG2" s="1534"/>
    </row>
    <row r="3" spans="1:33" ht="18.75" customHeight="1">
      <c r="A3" s="1534"/>
      <c r="B3" s="1534"/>
      <c r="C3" s="1534"/>
      <c r="D3" s="1534"/>
      <c r="E3" s="1534"/>
      <c r="F3" s="1534"/>
      <c r="G3" s="1534"/>
      <c r="H3" s="1534"/>
      <c r="I3" s="1534"/>
      <c r="J3" s="1534"/>
      <c r="K3" s="1534"/>
      <c r="L3" s="1534"/>
      <c r="M3" s="1534"/>
      <c r="N3" s="1534"/>
      <c r="O3" s="1534"/>
      <c r="P3" s="1534"/>
      <c r="Q3" s="1534"/>
      <c r="R3" s="1534"/>
      <c r="S3" s="1534"/>
      <c r="T3" s="1534"/>
      <c r="U3" s="1534"/>
      <c r="V3" s="1534"/>
      <c r="W3" s="1534"/>
      <c r="X3" s="1534"/>
      <c r="Y3" s="1534"/>
      <c r="Z3" s="1534"/>
      <c r="AA3" s="1534"/>
      <c r="AB3" s="1534"/>
      <c r="AC3" s="1534"/>
      <c r="AD3" s="1534"/>
      <c r="AE3" s="1534"/>
      <c r="AF3" s="1534"/>
      <c r="AG3" s="1534"/>
    </row>
    <row r="4" spans="1:33" ht="18.75" customHeight="1"/>
    <row r="5" spans="1:33" ht="18.75" customHeight="1">
      <c r="B5" s="1" t="s">
        <v>103</v>
      </c>
    </row>
    <row r="6" spans="1:33" ht="18.75" customHeight="1">
      <c r="B6" s="1535" t="str">
        <f>'2_交付申請書'!V13</f>
        <v xml:space="preserve"> </v>
      </c>
      <c r="C6" s="1535"/>
      <c r="D6" s="1535"/>
      <c r="E6" s="1535"/>
      <c r="F6" s="1535"/>
      <c r="G6" s="1535"/>
      <c r="H6" s="1535"/>
      <c r="I6" s="1535"/>
      <c r="J6" s="1535"/>
      <c r="K6" s="1535"/>
      <c r="L6" s="1535"/>
      <c r="M6" s="1535"/>
      <c r="N6" s="1535"/>
      <c r="O6" s="1535"/>
      <c r="P6" s="1535"/>
      <c r="Q6" s="1535"/>
      <c r="R6" s="1535"/>
      <c r="T6" s="13"/>
    </row>
    <row r="7" spans="1:33" ht="18.75" customHeight="1">
      <c r="AG7" s="21" t="s">
        <v>105</v>
      </c>
    </row>
    <row r="8" spans="1:33" ht="18.75" customHeight="1">
      <c r="A8" s="817" t="s">
        <v>99</v>
      </c>
      <c r="B8" s="817"/>
      <c r="C8" s="817"/>
      <c r="D8" s="817"/>
      <c r="E8" s="817"/>
      <c r="F8" s="817"/>
      <c r="G8" s="1536" t="s">
        <v>96</v>
      </c>
      <c r="H8" s="1536"/>
      <c r="I8" s="1536"/>
      <c r="J8" s="1536"/>
      <c r="K8" s="1536"/>
      <c r="L8" s="1536"/>
      <c r="M8" s="1536"/>
      <c r="N8" s="1536"/>
      <c r="O8" s="981" t="s">
        <v>98</v>
      </c>
      <c r="P8" s="860"/>
      <c r="Q8" s="860"/>
      <c r="R8" s="860"/>
      <c r="S8" s="860"/>
      <c r="T8" s="860"/>
      <c r="U8" s="860"/>
      <c r="V8" s="860"/>
      <c r="W8" s="860"/>
      <c r="X8" s="860"/>
      <c r="Y8" s="860"/>
      <c r="Z8" s="860"/>
      <c r="AA8" s="861"/>
      <c r="AB8" s="817" t="s">
        <v>95</v>
      </c>
      <c r="AC8" s="817"/>
      <c r="AD8" s="817"/>
      <c r="AE8" s="817"/>
      <c r="AF8" s="817"/>
      <c r="AG8" s="817"/>
    </row>
    <row r="9" spans="1:33" ht="18.75" customHeight="1">
      <c r="A9" s="817"/>
      <c r="B9" s="817"/>
      <c r="C9" s="817"/>
      <c r="D9" s="817"/>
      <c r="E9" s="817"/>
      <c r="F9" s="817"/>
      <c r="G9" s="1536"/>
      <c r="H9" s="1536"/>
      <c r="I9" s="1536"/>
      <c r="J9" s="1536"/>
      <c r="K9" s="1536"/>
      <c r="L9" s="1536"/>
      <c r="M9" s="1536"/>
      <c r="N9" s="1536"/>
      <c r="O9" s="982"/>
      <c r="P9" s="863"/>
      <c r="Q9" s="863"/>
      <c r="R9" s="863"/>
      <c r="S9" s="863"/>
      <c r="T9" s="863"/>
      <c r="U9" s="863"/>
      <c r="V9" s="863"/>
      <c r="W9" s="863"/>
      <c r="X9" s="863"/>
      <c r="Y9" s="863"/>
      <c r="Z9" s="863"/>
      <c r="AA9" s="864"/>
      <c r="AB9" s="817"/>
      <c r="AC9" s="817"/>
      <c r="AD9" s="817"/>
      <c r="AE9" s="817"/>
      <c r="AF9" s="817"/>
      <c r="AG9" s="817"/>
    </row>
    <row r="10" spans="1:33" ht="18.75" customHeight="1">
      <c r="A10" s="789"/>
      <c r="B10" s="789"/>
      <c r="C10" s="789"/>
      <c r="D10" s="789"/>
      <c r="E10" s="789"/>
      <c r="F10" s="789"/>
      <c r="G10" s="1518" t="s">
        <v>243</v>
      </c>
      <c r="H10" s="1518"/>
      <c r="I10" s="1518"/>
      <c r="J10" s="1518"/>
      <c r="K10" s="1518"/>
      <c r="L10" s="1518"/>
      <c r="M10" s="1518"/>
      <c r="N10" s="1518"/>
      <c r="O10" s="1519"/>
      <c r="P10" s="1520"/>
      <c r="Q10" s="1520"/>
      <c r="R10" s="1520"/>
      <c r="S10" s="1520"/>
      <c r="T10" s="1520"/>
      <c r="U10" s="1520"/>
      <c r="V10" s="1520"/>
      <c r="W10" s="1520"/>
      <c r="X10" s="1520"/>
      <c r="Y10" s="1520"/>
      <c r="Z10" s="1520"/>
      <c r="AA10" s="1521"/>
      <c r="AB10" s="1525" t="s">
        <v>144</v>
      </c>
      <c r="AC10" s="1525"/>
      <c r="AD10" s="1525"/>
      <c r="AE10" s="1525"/>
      <c r="AF10" s="1525"/>
      <c r="AG10" s="1525"/>
    </row>
    <row r="11" spans="1:33" ht="18.75" customHeight="1">
      <c r="A11" s="789"/>
      <c r="B11" s="789"/>
      <c r="C11" s="789"/>
      <c r="D11" s="789"/>
      <c r="E11" s="789"/>
      <c r="F11" s="789"/>
      <c r="G11" s="1526"/>
      <c r="H11" s="1526"/>
      <c r="I11" s="1526"/>
      <c r="J11" s="1526"/>
      <c r="K11" s="1526"/>
      <c r="L11" s="1526"/>
      <c r="M11" s="1526"/>
      <c r="N11" s="1526"/>
      <c r="O11" s="1522"/>
      <c r="P11" s="1523"/>
      <c r="Q11" s="1523"/>
      <c r="R11" s="1523"/>
      <c r="S11" s="1523"/>
      <c r="T11" s="1523"/>
      <c r="U11" s="1523"/>
      <c r="V11" s="1523"/>
      <c r="W11" s="1523"/>
      <c r="X11" s="1523"/>
      <c r="Y11" s="1523"/>
      <c r="Z11" s="1523"/>
      <c r="AA11" s="1524"/>
      <c r="AB11" s="1527" t="s">
        <v>97</v>
      </c>
      <c r="AC11" s="1527"/>
      <c r="AD11" s="1527"/>
      <c r="AE11" s="1527"/>
      <c r="AF11" s="1527"/>
      <c r="AG11" s="1527"/>
    </row>
    <row r="12" spans="1:33" ht="18.75" customHeight="1">
      <c r="A12" s="789"/>
      <c r="B12" s="789"/>
      <c r="C12" s="789"/>
      <c r="D12" s="789"/>
      <c r="E12" s="789"/>
      <c r="F12" s="789"/>
      <c r="G12" s="1518" t="s">
        <v>243</v>
      </c>
      <c r="H12" s="1518"/>
      <c r="I12" s="1518"/>
      <c r="J12" s="1518"/>
      <c r="K12" s="1518"/>
      <c r="L12" s="1518"/>
      <c r="M12" s="1518"/>
      <c r="N12" s="1518"/>
      <c r="O12" s="1519"/>
      <c r="P12" s="1520"/>
      <c r="Q12" s="1520"/>
      <c r="R12" s="1520"/>
      <c r="S12" s="1520"/>
      <c r="T12" s="1520"/>
      <c r="U12" s="1520"/>
      <c r="V12" s="1520"/>
      <c r="W12" s="1520"/>
      <c r="X12" s="1520"/>
      <c r="Y12" s="1520"/>
      <c r="Z12" s="1520"/>
      <c r="AA12" s="1521"/>
      <c r="AB12" s="1525" t="s">
        <v>144</v>
      </c>
      <c r="AC12" s="1525"/>
      <c r="AD12" s="1525"/>
      <c r="AE12" s="1525"/>
      <c r="AF12" s="1525"/>
      <c r="AG12" s="1525"/>
    </row>
    <row r="13" spans="1:33" ht="18.75" customHeight="1">
      <c r="A13" s="789"/>
      <c r="B13" s="789"/>
      <c r="C13" s="789"/>
      <c r="D13" s="789"/>
      <c r="E13" s="789"/>
      <c r="F13" s="789"/>
      <c r="G13" s="1526"/>
      <c r="H13" s="1526"/>
      <c r="I13" s="1526"/>
      <c r="J13" s="1526"/>
      <c r="K13" s="1526"/>
      <c r="L13" s="1526"/>
      <c r="M13" s="1526"/>
      <c r="N13" s="1526"/>
      <c r="O13" s="1522"/>
      <c r="P13" s="1523"/>
      <c r="Q13" s="1523"/>
      <c r="R13" s="1523"/>
      <c r="S13" s="1523"/>
      <c r="T13" s="1523"/>
      <c r="U13" s="1523"/>
      <c r="V13" s="1523"/>
      <c r="W13" s="1523"/>
      <c r="X13" s="1523"/>
      <c r="Y13" s="1523"/>
      <c r="Z13" s="1523"/>
      <c r="AA13" s="1524"/>
      <c r="AB13" s="1527" t="s">
        <v>97</v>
      </c>
      <c r="AC13" s="1527"/>
      <c r="AD13" s="1527"/>
      <c r="AE13" s="1527"/>
      <c r="AF13" s="1527"/>
      <c r="AG13" s="1527"/>
    </row>
    <row r="14" spans="1:33" ht="18.75" customHeight="1">
      <c r="A14" s="789"/>
      <c r="B14" s="789"/>
      <c r="C14" s="789"/>
      <c r="D14" s="789"/>
      <c r="E14" s="789"/>
      <c r="F14" s="789"/>
      <c r="G14" s="1518" t="s">
        <v>243</v>
      </c>
      <c r="H14" s="1518"/>
      <c r="I14" s="1518"/>
      <c r="J14" s="1518"/>
      <c r="K14" s="1518"/>
      <c r="L14" s="1518"/>
      <c r="M14" s="1518"/>
      <c r="N14" s="1518"/>
      <c r="O14" s="1519"/>
      <c r="P14" s="1520"/>
      <c r="Q14" s="1520"/>
      <c r="R14" s="1520"/>
      <c r="S14" s="1520"/>
      <c r="T14" s="1520"/>
      <c r="U14" s="1520"/>
      <c r="V14" s="1520"/>
      <c r="W14" s="1520"/>
      <c r="X14" s="1520"/>
      <c r="Y14" s="1520"/>
      <c r="Z14" s="1520"/>
      <c r="AA14" s="1521"/>
      <c r="AB14" s="1525" t="s">
        <v>144</v>
      </c>
      <c r="AC14" s="1525"/>
      <c r="AD14" s="1525"/>
      <c r="AE14" s="1525"/>
      <c r="AF14" s="1525"/>
      <c r="AG14" s="1525"/>
    </row>
    <row r="15" spans="1:33" ht="18.75" customHeight="1">
      <c r="A15" s="789"/>
      <c r="B15" s="789"/>
      <c r="C15" s="789"/>
      <c r="D15" s="789"/>
      <c r="E15" s="789"/>
      <c r="F15" s="789"/>
      <c r="G15" s="1526"/>
      <c r="H15" s="1526"/>
      <c r="I15" s="1526"/>
      <c r="J15" s="1526"/>
      <c r="K15" s="1526"/>
      <c r="L15" s="1526"/>
      <c r="M15" s="1526"/>
      <c r="N15" s="1526"/>
      <c r="O15" s="1522"/>
      <c r="P15" s="1523"/>
      <c r="Q15" s="1523"/>
      <c r="R15" s="1523"/>
      <c r="S15" s="1523"/>
      <c r="T15" s="1523"/>
      <c r="U15" s="1523"/>
      <c r="V15" s="1523"/>
      <c r="W15" s="1523"/>
      <c r="X15" s="1523"/>
      <c r="Y15" s="1523"/>
      <c r="Z15" s="1523"/>
      <c r="AA15" s="1524"/>
      <c r="AB15" s="1527" t="s">
        <v>97</v>
      </c>
      <c r="AC15" s="1527"/>
      <c r="AD15" s="1527"/>
      <c r="AE15" s="1527"/>
      <c r="AF15" s="1527"/>
      <c r="AG15" s="1527"/>
    </row>
    <row r="16" spans="1:33" ht="18.75" customHeight="1">
      <c r="A16" s="789"/>
      <c r="B16" s="789"/>
      <c r="C16" s="789"/>
      <c r="D16" s="789"/>
      <c r="E16" s="789"/>
      <c r="F16" s="789"/>
      <c r="G16" s="1518" t="s">
        <v>243</v>
      </c>
      <c r="H16" s="1518"/>
      <c r="I16" s="1518"/>
      <c r="J16" s="1518"/>
      <c r="K16" s="1518"/>
      <c r="L16" s="1518"/>
      <c r="M16" s="1518"/>
      <c r="N16" s="1518"/>
      <c r="O16" s="1519"/>
      <c r="P16" s="1520"/>
      <c r="Q16" s="1520"/>
      <c r="R16" s="1520"/>
      <c r="S16" s="1520"/>
      <c r="T16" s="1520"/>
      <c r="U16" s="1520"/>
      <c r="V16" s="1520"/>
      <c r="W16" s="1520"/>
      <c r="X16" s="1520"/>
      <c r="Y16" s="1520"/>
      <c r="Z16" s="1520"/>
      <c r="AA16" s="1521"/>
      <c r="AB16" s="1525" t="s">
        <v>144</v>
      </c>
      <c r="AC16" s="1525"/>
      <c r="AD16" s="1525"/>
      <c r="AE16" s="1525"/>
      <c r="AF16" s="1525"/>
      <c r="AG16" s="1525"/>
    </row>
    <row r="17" spans="1:33" ht="18.75" customHeight="1">
      <c r="A17" s="789"/>
      <c r="B17" s="789"/>
      <c r="C17" s="789"/>
      <c r="D17" s="789"/>
      <c r="E17" s="789"/>
      <c r="F17" s="789"/>
      <c r="G17" s="1526"/>
      <c r="H17" s="1526"/>
      <c r="I17" s="1526"/>
      <c r="J17" s="1526"/>
      <c r="K17" s="1526"/>
      <c r="L17" s="1526"/>
      <c r="M17" s="1526"/>
      <c r="N17" s="1526"/>
      <c r="O17" s="1522"/>
      <c r="P17" s="1523"/>
      <c r="Q17" s="1523"/>
      <c r="R17" s="1523"/>
      <c r="S17" s="1523"/>
      <c r="T17" s="1523"/>
      <c r="U17" s="1523"/>
      <c r="V17" s="1523"/>
      <c r="W17" s="1523"/>
      <c r="X17" s="1523"/>
      <c r="Y17" s="1523"/>
      <c r="Z17" s="1523"/>
      <c r="AA17" s="1524"/>
      <c r="AB17" s="1527" t="s">
        <v>97</v>
      </c>
      <c r="AC17" s="1527"/>
      <c r="AD17" s="1527"/>
      <c r="AE17" s="1527"/>
      <c r="AF17" s="1527"/>
      <c r="AG17" s="1527"/>
    </row>
    <row r="18" spans="1:33" ht="18.75" customHeight="1">
      <c r="A18" s="789"/>
      <c r="B18" s="789"/>
      <c r="C18" s="789"/>
      <c r="D18" s="789"/>
      <c r="E18" s="789"/>
      <c r="F18" s="789"/>
      <c r="G18" s="1518" t="s">
        <v>243</v>
      </c>
      <c r="H18" s="1518"/>
      <c r="I18" s="1518"/>
      <c r="J18" s="1518"/>
      <c r="K18" s="1518"/>
      <c r="L18" s="1518"/>
      <c r="M18" s="1518"/>
      <c r="N18" s="1518"/>
      <c r="O18" s="1519"/>
      <c r="P18" s="1520"/>
      <c r="Q18" s="1520"/>
      <c r="R18" s="1520"/>
      <c r="S18" s="1520"/>
      <c r="T18" s="1520"/>
      <c r="U18" s="1520"/>
      <c r="V18" s="1520"/>
      <c r="W18" s="1520"/>
      <c r="X18" s="1520"/>
      <c r="Y18" s="1520"/>
      <c r="Z18" s="1520"/>
      <c r="AA18" s="1521"/>
      <c r="AB18" s="1525" t="s">
        <v>144</v>
      </c>
      <c r="AC18" s="1525"/>
      <c r="AD18" s="1525"/>
      <c r="AE18" s="1525"/>
      <c r="AF18" s="1525"/>
      <c r="AG18" s="1525"/>
    </row>
    <row r="19" spans="1:33" ht="18.75" customHeight="1">
      <c r="A19" s="789"/>
      <c r="B19" s="789"/>
      <c r="C19" s="789"/>
      <c r="D19" s="789"/>
      <c r="E19" s="789"/>
      <c r="F19" s="789"/>
      <c r="G19" s="1526"/>
      <c r="H19" s="1526"/>
      <c r="I19" s="1526"/>
      <c r="J19" s="1526"/>
      <c r="K19" s="1526"/>
      <c r="L19" s="1526"/>
      <c r="M19" s="1526"/>
      <c r="N19" s="1526"/>
      <c r="O19" s="1522"/>
      <c r="P19" s="1523"/>
      <c r="Q19" s="1523"/>
      <c r="R19" s="1523"/>
      <c r="S19" s="1523"/>
      <c r="T19" s="1523"/>
      <c r="U19" s="1523"/>
      <c r="V19" s="1523"/>
      <c r="W19" s="1523"/>
      <c r="X19" s="1523"/>
      <c r="Y19" s="1523"/>
      <c r="Z19" s="1523"/>
      <c r="AA19" s="1524"/>
      <c r="AB19" s="1527" t="s">
        <v>97</v>
      </c>
      <c r="AC19" s="1527"/>
      <c r="AD19" s="1527"/>
      <c r="AE19" s="1527"/>
      <c r="AF19" s="1527"/>
      <c r="AG19" s="1527"/>
    </row>
    <row r="20" spans="1:33" ht="18.75" customHeight="1">
      <c r="A20" s="789"/>
      <c r="B20" s="789"/>
      <c r="C20" s="789"/>
      <c r="D20" s="789"/>
      <c r="E20" s="789"/>
      <c r="F20" s="789"/>
      <c r="G20" s="1518" t="s">
        <v>243</v>
      </c>
      <c r="H20" s="1518"/>
      <c r="I20" s="1518"/>
      <c r="J20" s="1518"/>
      <c r="K20" s="1518"/>
      <c r="L20" s="1518"/>
      <c r="M20" s="1518"/>
      <c r="N20" s="1518"/>
      <c r="O20" s="1519"/>
      <c r="P20" s="1520"/>
      <c r="Q20" s="1520"/>
      <c r="R20" s="1520"/>
      <c r="S20" s="1520"/>
      <c r="T20" s="1520"/>
      <c r="U20" s="1520"/>
      <c r="V20" s="1520"/>
      <c r="W20" s="1520"/>
      <c r="X20" s="1520"/>
      <c r="Y20" s="1520"/>
      <c r="Z20" s="1520"/>
      <c r="AA20" s="1521"/>
      <c r="AB20" s="1525" t="s">
        <v>144</v>
      </c>
      <c r="AC20" s="1525"/>
      <c r="AD20" s="1525"/>
      <c r="AE20" s="1525"/>
      <c r="AF20" s="1525"/>
      <c r="AG20" s="1525"/>
    </row>
    <row r="21" spans="1:33" ht="18.75" customHeight="1">
      <c r="A21" s="789"/>
      <c r="B21" s="789"/>
      <c r="C21" s="789"/>
      <c r="D21" s="789"/>
      <c r="E21" s="789"/>
      <c r="F21" s="789"/>
      <c r="G21" s="1526"/>
      <c r="H21" s="1526"/>
      <c r="I21" s="1526"/>
      <c r="J21" s="1526"/>
      <c r="K21" s="1526"/>
      <c r="L21" s="1526"/>
      <c r="M21" s="1526"/>
      <c r="N21" s="1526"/>
      <c r="O21" s="1522"/>
      <c r="P21" s="1523"/>
      <c r="Q21" s="1523"/>
      <c r="R21" s="1523"/>
      <c r="S21" s="1523"/>
      <c r="T21" s="1523"/>
      <c r="U21" s="1523"/>
      <c r="V21" s="1523"/>
      <c r="W21" s="1523"/>
      <c r="X21" s="1523"/>
      <c r="Y21" s="1523"/>
      <c r="Z21" s="1523"/>
      <c r="AA21" s="1524"/>
      <c r="AB21" s="1527" t="s">
        <v>97</v>
      </c>
      <c r="AC21" s="1527"/>
      <c r="AD21" s="1527"/>
      <c r="AE21" s="1527"/>
      <c r="AF21" s="1527"/>
      <c r="AG21" s="1527"/>
    </row>
    <row r="22" spans="1:33" ht="18.75" customHeight="1">
      <c r="A22" s="789"/>
      <c r="B22" s="789"/>
      <c r="C22" s="789"/>
      <c r="D22" s="789"/>
      <c r="E22" s="789"/>
      <c r="F22" s="789"/>
      <c r="G22" s="1518" t="s">
        <v>243</v>
      </c>
      <c r="H22" s="1518"/>
      <c r="I22" s="1518"/>
      <c r="J22" s="1518"/>
      <c r="K22" s="1518"/>
      <c r="L22" s="1518"/>
      <c r="M22" s="1518"/>
      <c r="N22" s="1518"/>
      <c r="O22" s="1519"/>
      <c r="P22" s="1520"/>
      <c r="Q22" s="1520"/>
      <c r="R22" s="1520"/>
      <c r="S22" s="1520"/>
      <c r="T22" s="1520"/>
      <c r="U22" s="1520"/>
      <c r="V22" s="1520"/>
      <c r="W22" s="1520"/>
      <c r="X22" s="1520"/>
      <c r="Y22" s="1520"/>
      <c r="Z22" s="1520"/>
      <c r="AA22" s="1521"/>
      <c r="AB22" s="1525" t="s">
        <v>144</v>
      </c>
      <c r="AC22" s="1525"/>
      <c r="AD22" s="1525"/>
      <c r="AE22" s="1525"/>
      <c r="AF22" s="1525"/>
      <c r="AG22" s="1525"/>
    </row>
    <row r="23" spans="1:33" ht="18.75" customHeight="1">
      <c r="A23" s="789"/>
      <c r="B23" s="789"/>
      <c r="C23" s="789"/>
      <c r="D23" s="789"/>
      <c r="E23" s="789"/>
      <c r="F23" s="789"/>
      <c r="G23" s="1526"/>
      <c r="H23" s="1526"/>
      <c r="I23" s="1526"/>
      <c r="J23" s="1526"/>
      <c r="K23" s="1526"/>
      <c r="L23" s="1526"/>
      <c r="M23" s="1526"/>
      <c r="N23" s="1526"/>
      <c r="O23" s="1522"/>
      <c r="P23" s="1523"/>
      <c r="Q23" s="1523"/>
      <c r="R23" s="1523"/>
      <c r="S23" s="1523"/>
      <c r="T23" s="1523"/>
      <c r="U23" s="1523"/>
      <c r="V23" s="1523"/>
      <c r="W23" s="1523"/>
      <c r="X23" s="1523"/>
      <c r="Y23" s="1523"/>
      <c r="Z23" s="1523"/>
      <c r="AA23" s="1524"/>
      <c r="AB23" s="1527" t="s">
        <v>97</v>
      </c>
      <c r="AC23" s="1527"/>
      <c r="AD23" s="1527"/>
      <c r="AE23" s="1527"/>
      <c r="AF23" s="1527"/>
      <c r="AG23" s="1527"/>
    </row>
    <row r="24" spans="1:33" ht="18.75" customHeight="1">
      <c r="A24" s="789"/>
      <c r="B24" s="789"/>
      <c r="C24" s="789"/>
      <c r="D24" s="789"/>
      <c r="E24" s="789"/>
      <c r="F24" s="789"/>
      <c r="G24" s="1518" t="s">
        <v>243</v>
      </c>
      <c r="H24" s="1518"/>
      <c r="I24" s="1518"/>
      <c r="J24" s="1518"/>
      <c r="K24" s="1518"/>
      <c r="L24" s="1518"/>
      <c r="M24" s="1518"/>
      <c r="N24" s="1518"/>
      <c r="O24" s="1519"/>
      <c r="P24" s="1520"/>
      <c r="Q24" s="1520"/>
      <c r="R24" s="1520"/>
      <c r="S24" s="1520"/>
      <c r="T24" s="1520"/>
      <c r="U24" s="1520"/>
      <c r="V24" s="1520"/>
      <c r="W24" s="1520"/>
      <c r="X24" s="1520"/>
      <c r="Y24" s="1520"/>
      <c r="Z24" s="1520"/>
      <c r="AA24" s="1521"/>
      <c r="AB24" s="1525" t="s">
        <v>144</v>
      </c>
      <c r="AC24" s="1525"/>
      <c r="AD24" s="1525"/>
      <c r="AE24" s="1525"/>
      <c r="AF24" s="1525"/>
      <c r="AG24" s="1525"/>
    </row>
    <row r="25" spans="1:33" ht="18.75" customHeight="1">
      <c r="A25" s="789"/>
      <c r="B25" s="789"/>
      <c r="C25" s="789"/>
      <c r="D25" s="789"/>
      <c r="E25" s="789"/>
      <c r="F25" s="789"/>
      <c r="G25" s="1526"/>
      <c r="H25" s="1526"/>
      <c r="I25" s="1526"/>
      <c r="J25" s="1526"/>
      <c r="K25" s="1526"/>
      <c r="L25" s="1526"/>
      <c r="M25" s="1526"/>
      <c r="N25" s="1526"/>
      <c r="O25" s="1522"/>
      <c r="P25" s="1523"/>
      <c r="Q25" s="1523"/>
      <c r="R25" s="1523"/>
      <c r="S25" s="1523"/>
      <c r="T25" s="1523"/>
      <c r="U25" s="1523"/>
      <c r="V25" s="1523"/>
      <c r="W25" s="1523"/>
      <c r="X25" s="1523"/>
      <c r="Y25" s="1523"/>
      <c r="Z25" s="1523"/>
      <c r="AA25" s="1524"/>
      <c r="AB25" s="1527" t="s">
        <v>97</v>
      </c>
      <c r="AC25" s="1527"/>
      <c r="AD25" s="1527"/>
      <c r="AE25" s="1527"/>
      <c r="AF25" s="1527"/>
      <c r="AG25" s="1527"/>
    </row>
    <row r="26" spans="1:33" ht="18.75" customHeight="1">
      <c r="A26" s="789"/>
      <c r="B26" s="789"/>
      <c r="C26" s="789"/>
      <c r="D26" s="789"/>
      <c r="E26" s="789"/>
      <c r="F26" s="789"/>
      <c r="G26" s="1518" t="s">
        <v>243</v>
      </c>
      <c r="H26" s="1518"/>
      <c r="I26" s="1518"/>
      <c r="J26" s="1518"/>
      <c r="K26" s="1518"/>
      <c r="L26" s="1518"/>
      <c r="M26" s="1518"/>
      <c r="N26" s="1518"/>
      <c r="O26" s="1519"/>
      <c r="P26" s="1520"/>
      <c r="Q26" s="1520"/>
      <c r="R26" s="1520"/>
      <c r="S26" s="1520"/>
      <c r="T26" s="1520"/>
      <c r="U26" s="1520"/>
      <c r="V26" s="1520"/>
      <c r="W26" s="1520"/>
      <c r="X26" s="1520"/>
      <c r="Y26" s="1520"/>
      <c r="Z26" s="1520"/>
      <c r="AA26" s="1521"/>
      <c r="AB26" s="1525" t="s">
        <v>144</v>
      </c>
      <c r="AC26" s="1525"/>
      <c r="AD26" s="1525"/>
      <c r="AE26" s="1525"/>
      <c r="AF26" s="1525"/>
      <c r="AG26" s="1525"/>
    </row>
    <row r="27" spans="1:33" ht="18.75" customHeight="1">
      <c r="A27" s="789"/>
      <c r="B27" s="789"/>
      <c r="C27" s="789"/>
      <c r="D27" s="789"/>
      <c r="E27" s="789"/>
      <c r="F27" s="789"/>
      <c r="G27" s="1526"/>
      <c r="H27" s="1526"/>
      <c r="I27" s="1526"/>
      <c r="J27" s="1526"/>
      <c r="K27" s="1526"/>
      <c r="L27" s="1526"/>
      <c r="M27" s="1526"/>
      <c r="N27" s="1526"/>
      <c r="O27" s="1522"/>
      <c r="P27" s="1523"/>
      <c r="Q27" s="1523"/>
      <c r="R27" s="1523"/>
      <c r="S27" s="1523"/>
      <c r="T27" s="1523"/>
      <c r="U27" s="1523"/>
      <c r="V27" s="1523"/>
      <c r="W27" s="1523"/>
      <c r="X27" s="1523"/>
      <c r="Y27" s="1523"/>
      <c r="Z27" s="1523"/>
      <c r="AA27" s="1524"/>
      <c r="AB27" s="1527" t="s">
        <v>97</v>
      </c>
      <c r="AC27" s="1527"/>
      <c r="AD27" s="1527"/>
      <c r="AE27" s="1527"/>
      <c r="AF27" s="1527"/>
      <c r="AG27" s="1527"/>
    </row>
    <row r="28" spans="1:33" ht="18.75" customHeight="1">
      <c r="A28" s="789"/>
      <c r="B28" s="789"/>
      <c r="C28" s="789"/>
      <c r="D28" s="789"/>
      <c r="E28" s="789"/>
      <c r="F28" s="789"/>
      <c r="G28" s="1518" t="s">
        <v>243</v>
      </c>
      <c r="H28" s="1518"/>
      <c r="I28" s="1518"/>
      <c r="J28" s="1518"/>
      <c r="K28" s="1518"/>
      <c r="L28" s="1518"/>
      <c r="M28" s="1518"/>
      <c r="N28" s="1518"/>
      <c r="O28" s="1519"/>
      <c r="P28" s="1520"/>
      <c r="Q28" s="1520"/>
      <c r="R28" s="1520"/>
      <c r="S28" s="1520"/>
      <c r="T28" s="1520"/>
      <c r="U28" s="1520"/>
      <c r="V28" s="1520"/>
      <c r="W28" s="1520"/>
      <c r="X28" s="1520"/>
      <c r="Y28" s="1520"/>
      <c r="Z28" s="1520"/>
      <c r="AA28" s="1521"/>
      <c r="AB28" s="1525" t="s">
        <v>144</v>
      </c>
      <c r="AC28" s="1525"/>
      <c r="AD28" s="1525"/>
      <c r="AE28" s="1525"/>
      <c r="AF28" s="1525"/>
      <c r="AG28" s="1525"/>
    </row>
    <row r="29" spans="1:33" ht="18.75" customHeight="1">
      <c r="A29" s="789"/>
      <c r="B29" s="789"/>
      <c r="C29" s="789"/>
      <c r="D29" s="789"/>
      <c r="E29" s="789"/>
      <c r="F29" s="789"/>
      <c r="G29" s="1526"/>
      <c r="H29" s="1526"/>
      <c r="I29" s="1526"/>
      <c r="J29" s="1526"/>
      <c r="K29" s="1526"/>
      <c r="L29" s="1526"/>
      <c r="M29" s="1526"/>
      <c r="N29" s="1526"/>
      <c r="O29" s="1522"/>
      <c r="P29" s="1523"/>
      <c r="Q29" s="1523"/>
      <c r="R29" s="1523"/>
      <c r="S29" s="1523"/>
      <c r="T29" s="1523"/>
      <c r="U29" s="1523"/>
      <c r="V29" s="1523"/>
      <c r="W29" s="1523"/>
      <c r="X29" s="1523"/>
      <c r="Y29" s="1523"/>
      <c r="Z29" s="1523"/>
      <c r="AA29" s="1524"/>
      <c r="AB29" s="1527" t="s">
        <v>97</v>
      </c>
      <c r="AC29" s="1527"/>
      <c r="AD29" s="1527"/>
      <c r="AE29" s="1527"/>
      <c r="AF29" s="1527"/>
      <c r="AG29" s="1527"/>
    </row>
    <row r="30" spans="1:33" ht="18.75" customHeight="1">
      <c r="A30" s="789"/>
      <c r="B30" s="789"/>
      <c r="C30" s="789"/>
      <c r="D30" s="789"/>
      <c r="E30" s="789"/>
      <c r="F30" s="789"/>
      <c r="G30" s="1518" t="s">
        <v>243</v>
      </c>
      <c r="H30" s="1518"/>
      <c r="I30" s="1518"/>
      <c r="J30" s="1518"/>
      <c r="K30" s="1518"/>
      <c r="L30" s="1518"/>
      <c r="M30" s="1518"/>
      <c r="N30" s="1518"/>
      <c r="O30" s="1519"/>
      <c r="P30" s="1520"/>
      <c r="Q30" s="1520"/>
      <c r="R30" s="1520"/>
      <c r="S30" s="1520"/>
      <c r="T30" s="1520"/>
      <c r="U30" s="1520"/>
      <c r="V30" s="1520"/>
      <c r="W30" s="1520"/>
      <c r="X30" s="1520"/>
      <c r="Y30" s="1520"/>
      <c r="Z30" s="1520"/>
      <c r="AA30" s="1521"/>
      <c r="AB30" s="1525" t="s">
        <v>144</v>
      </c>
      <c r="AC30" s="1525"/>
      <c r="AD30" s="1525"/>
      <c r="AE30" s="1525"/>
      <c r="AF30" s="1525"/>
      <c r="AG30" s="1525"/>
    </row>
    <row r="31" spans="1:33" ht="18.75" customHeight="1">
      <c r="A31" s="789"/>
      <c r="B31" s="789"/>
      <c r="C31" s="789"/>
      <c r="D31" s="789"/>
      <c r="E31" s="789"/>
      <c r="F31" s="789"/>
      <c r="G31" s="1526"/>
      <c r="H31" s="1526"/>
      <c r="I31" s="1526"/>
      <c r="J31" s="1526"/>
      <c r="K31" s="1526"/>
      <c r="L31" s="1526"/>
      <c r="M31" s="1526"/>
      <c r="N31" s="1526"/>
      <c r="O31" s="1522"/>
      <c r="P31" s="1523"/>
      <c r="Q31" s="1523"/>
      <c r="R31" s="1523"/>
      <c r="S31" s="1523"/>
      <c r="T31" s="1523"/>
      <c r="U31" s="1523"/>
      <c r="V31" s="1523"/>
      <c r="W31" s="1523"/>
      <c r="X31" s="1523"/>
      <c r="Y31" s="1523"/>
      <c r="Z31" s="1523"/>
      <c r="AA31" s="1524"/>
      <c r="AB31" s="1527" t="s">
        <v>97</v>
      </c>
      <c r="AC31" s="1527"/>
      <c r="AD31" s="1527"/>
      <c r="AE31" s="1527"/>
      <c r="AF31" s="1527"/>
      <c r="AG31" s="1527"/>
    </row>
    <row r="32" spans="1:33" ht="18.75" customHeight="1">
      <c r="A32" s="1519"/>
      <c r="B32" s="1520"/>
      <c r="C32" s="1520"/>
      <c r="D32" s="1520"/>
      <c r="E32" s="1520"/>
      <c r="F32" s="1521"/>
      <c r="G32" s="1518" t="s">
        <v>243</v>
      </c>
      <c r="H32" s="1518"/>
      <c r="I32" s="1518"/>
      <c r="J32" s="1518"/>
      <c r="K32" s="1518"/>
      <c r="L32" s="1518"/>
      <c r="M32" s="1518"/>
      <c r="N32" s="1518"/>
      <c r="O32" s="1519"/>
      <c r="P32" s="1520"/>
      <c r="Q32" s="1520"/>
      <c r="R32" s="1520"/>
      <c r="S32" s="1520"/>
      <c r="T32" s="1520"/>
      <c r="U32" s="1520"/>
      <c r="V32" s="1520"/>
      <c r="W32" s="1520"/>
      <c r="X32" s="1520"/>
      <c r="Y32" s="1520"/>
      <c r="Z32" s="1520"/>
      <c r="AA32" s="1521"/>
      <c r="AB32" s="1528" t="s">
        <v>144</v>
      </c>
      <c r="AC32" s="1529"/>
      <c r="AD32" s="1529"/>
      <c r="AE32" s="1529"/>
      <c r="AF32" s="1529"/>
      <c r="AG32" s="1530"/>
    </row>
    <row r="33" spans="1:33" ht="18.75" customHeight="1">
      <c r="A33" s="1522"/>
      <c r="B33" s="1523"/>
      <c r="C33" s="1523"/>
      <c r="D33" s="1523"/>
      <c r="E33" s="1523"/>
      <c r="F33" s="1524"/>
      <c r="G33" s="1522"/>
      <c r="H33" s="1523"/>
      <c r="I33" s="1523"/>
      <c r="J33" s="1523"/>
      <c r="K33" s="1523"/>
      <c r="L33" s="1523"/>
      <c r="M33" s="1523"/>
      <c r="N33" s="1524"/>
      <c r="O33" s="1522"/>
      <c r="P33" s="1523"/>
      <c r="Q33" s="1523"/>
      <c r="R33" s="1523"/>
      <c r="S33" s="1523"/>
      <c r="T33" s="1523"/>
      <c r="U33" s="1523"/>
      <c r="V33" s="1523"/>
      <c r="W33" s="1523"/>
      <c r="X33" s="1523"/>
      <c r="Y33" s="1523"/>
      <c r="Z33" s="1523"/>
      <c r="AA33" s="1524"/>
      <c r="AB33" s="1531" t="s">
        <v>97</v>
      </c>
      <c r="AC33" s="1532"/>
      <c r="AD33" s="1532"/>
      <c r="AE33" s="1532"/>
      <c r="AF33" s="1532"/>
      <c r="AG33" s="1533"/>
    </row>
    <row r="34" spans="1:33" ht="18.75" customHeight="1">
      <c r="A34" s="1519"/>
      <c r="B34" s="1520"/>
      <c r="C34" s="1520"/>
      <c r="D34" s="1520"/>
      <c r="E34" s="1520"/>
      <c r="F34" s="1521"/>
      <c r="G34" s="1518" t="s">
        <v>243</v>
      </c>
      <c r="H34" s="1518"/>
      <c r="I34" s="1518"/>
      <c r="J34" s="1518"/>
      <c r="K34" s="1518"/>
      <c r="L34" s="1518"/>
      <c r="M34" s="1518"/>
      <c r="N34" s="1518"/>
      <c r="O34" s="1519"/>
      <c r="P34" s="1520"/>
      <c r="Q34" s="1520"/>
      <c r="R34" s="1520"/>
      <c r="S34" s="1520"/>
      <c r="T34" s="1520"/>
      <c r="U34" s="1520"/>
      <c r="V34" s="1520"/>
      <c r="W34" s="1520"/>
      <c r="X34" s="1520"/>
      <c r="Y34" s="1520"/>
      <c r="Z34" s="1520"/>
      <c r="AA34" s="1521"/>
      <c r="AB34" s="1528" t="s">
        <v>144</v>
      </c>
      <c r="AC34" s="1529"/>
      <c r="AD34" s="1529"/>
      <c r="AE34" s="1529"/>
      <c r="AF34" s="1529"/>
      <c r="AG34" s="1530"/>
    </row>
    <row r="35" spans="1:33" ht="18.75" customHeight="1">
      <c r="A35" s="1522"/>
      <c r="B35" s="1523"/>
      <c r="C35" s="1523"/>
      <c r="D35" s="1523"/>
      <c r="E35" s="1523"/>
      <c r="F35" s="1524"/>
      <c r="G35" s="1522"/>
      <c r="H35" s="1523"/>
      <c r="I35" s="1523"/>
      <c r="J35" s="1523"/>
      <c r="K35" s="1523"/>
      <c r="L35" s="1523"/>
      <c r="M35" s="1523"/>
      <c r="N35" s="1524"/>
      <c r="O35" s="1522"/>
      <c r="P35" s="1523"/>
      <c r="Q35" s="1523"/>
      <c r="R35" s="1523"/>
      <c r="S35" s="1523"/>
      <c r="T35" s="1523"/>
      <c r="U35" s="1523"/>
      <c r="V35" s="1523"/>
      <c r="W35" s="1523"/>
      <c r="X35" s="1523"/>
      <c r="Y35" s="1523"/>
      <c r="Z35" s="1523"/>
      <c r="AA35" s="1524"/>
      <c r="AB35" s="1531" t="s">
        <v>97</v>
      </c>
      <c r="AC35" s="1532"/>
      <c r="AD35" s="1532"/>
      <c r="AE35" s="1532"/>
      <c r="AF35" s="1532"/>
      <c r="AG35" s="1533"/>
    </row>
    <row r="36" spans="1:33" ht="18.75" customHeight="1">
      <c r="A36" s="1519"/>
      <c r="B36" s="1520"/>
      <c r="C36" s="1520"/>
      <c r="D36" s="1520"/>
      <c r="E36" s="1520"/>
      <c r="F36" s="1521"/>
      <c r="G36" s="1518" t="s">
        <v>243</v>
      </c>
      <c r="H36" s="1518"/>
      <c r="I36" s="1518"/>
      <c r="J36" s="1518"/>
      <c r="K36" s="1518"/>
      <c r="L36" s="1518"/>
      <c r="M36" s="1518"/>
      <c r="N36" s="1518"/>
      <c r="O36" s="1519"/>
      <c r="P36" s="1520"/>
      <c r="Q36" s="1520"/>
      <c r="R36" s="1520"/>
      <c r="S36" s="1520"/>
      <c r="T36" s="1520"/>
      <c r="U36" s="1520"/>
      <c r="V36" s="1520"/>
      <c r="W36" s="1520"/>
      <c r="X36" s="1520"/>
      <c r="Y36" s="1520"/>
      <c r="Z36" s="1520"/>
      <c r="AA36" s="1521"/>
      <c r="AB36" s="1528" t="s">
        <v>144</v>
      </c>
      <c r="AC36" s="1529"/>
      <c r="AD36" s="1529"/>
      <c r="AE36" s="1529"/>
      <c r="AF36" s="1529"/>
      <c r="AG36" s="1530"/>
    </row>
    <row r="37" spans="1:33" ht="18.75" customHeight="1">
      <c r="A37" s="1522"/>
      <c r="B37" s="1523"/>
      <c r="C37" s="1523"/>
      <c r="D37" s="1523"/>
      <c r="E37" s="1523"/>
      <c r="F37" s="1524"/>
      <c r="G37" s="1522"/>
      <c r="H37" s="1523"/>
      <c r="I37" s="1523"/>
      <c r="J37" s="1523"/>
      <c r="K37" s="1523"/>
      <c r="L37" s="1523"/>
      <c r="M37" s="1523"/>
      <c r="N37" s="1524"/>
      <c r="O37" s="1522"/>
      <c r="P37" s="1523"/>
      <c r="Q37" s="1523"/>
      <c r="R37" s="1523"/>
      <c r="S37" s="1523"/>
      <c r="T37" s="1523"/>
      <c r="U37" s="1523"/>
      <c r="V37" s="1523"/>
      <c r="W37" s="1523"/>
      <c r="X37" s="1523"/>
      <c r="Y37" s="1523"/>
      <c r="Z37" s="1523"/>
      <c r="AA37" s="1524"/>
      <c r="AB37" s="1531" t="s">
        <v>97</v>
      </c>
      <c r="AC37" s="1532"/>
      <c r="AD37" s="1532"/>
      <c r="AE37" s="1532"/>
      <c r="AF37" s="1532"/>
      <c r="AG37" s="1533"/>
    </row>
    <row r="38" spans="1:33" ht="18.75" customHeight="1">
      <c r="A38" s="789"/>
      <c r="B38" s="789"/>
      <c r="C38" s="789"/>
      <c r="D38" s="789"/>
      <c r="E38" s="789"/>
      <c r="F38" s="789"/>
      <c r="G38" s="1518" t="s">
        <v>243</v>
      </c>
      <c r="H38" s="1518"/>
      <c r="I38" s="1518"/>
      <c r="J38" s="1518"/>
      <c r="K38" s="1518"/>
      <c r="L38" s="1518"/>
      <c r="M38" s="1518"/>
      <c r="N38" s="1518"/>
      <c r="O38" s="1519"/>
      <c r="P38" s="1520"/>
      <c r="Q38" s="1520"/>
      <c r="R38" s="1520"/>
      <c r="S38" s="1520"/>
      <c r="T38" s="1520"/>
      <c r="U38" s="1520"/>
      <c r="V38" s="1520"/>
      <c r="W38" s="1520"/>
      <c r="X38" s="1520"/>
      <c r="Y38" s="1520"/>
      <c r="Z38" s="1520"/>
      <c r="AA38" s="1521"/>
      <c r="AB38" s="1525" t="s">
        <v>144</v>
      </c>
      <c r="AC38" s="1525"/>
      <c r="AD38" s="1525"/>
      <c r="AE38" s="1525"/>
      <c r="AF38" s="1525"/>
      <c r="AG38" s="1525"/>
    </row>
    <row r="39" spans="1:33" ht="18.75" customHeight="1">
      <c r="A39" s="789"/>
      <c r="B39" s="789"/>
      <c r="C39" s="789"/>
      <c r="D39" s="789"/>
      <c r="E39" s="789"/>
      <c r="F39" s="789"/>
      <c r="G39" s="1526"/>
      <c r="H39" s="1526"/>
      <c r="I39" s="1526"/>
      <c r="J39" s="1526"/>
      <c r="K39" s="1526"/>
      <c r="L39" s="1526"/>
      <c r="M39" s="1526"/>
      <c r="N39" s="1526"/>
      <c r="O39" s="1522"/>
      <c r="P39" s="1523"/>
      <c r="Q39" s="1523"/>
      <c r="R39" s="1523"/>
      <c r="S39" s="1523"/>
      <c r="T39" s="1523"/>
      <c r="U39" s="1523"/>
      <c r="V39" s="1523"/>
      <c r="W39" s="1523"/>
      <c r="X39" s="1523"/>
      <c r="Y39" s="1523"/>
      <c r="Z39" s="1523"/>
      <c r="AA39" s="1524"/>
      <c r="AB39" s="1527" t="s">
        <v>97</v>
      </c>
      <c r="AC39" s="1527"/>
      <c r="AD39" s="1527"/>
      <c r="AE39" s="1527"/>
      <c r="AF39" s="1527"/>
      <c r="AG39" s="1527"/>
    </row>
    <row r="40" spans="1:33" ht="7.5" customHeight="1">
      <c r="A40" s="13"/>
      <c r="B40" s="13"/>
      <c r="C40" s="13"/>
      <c r="D40" s="13"/>
      <c r="E40" s="13"/>
      <c r="F40" s="13"/>
      <c r="G40" s="13"/>
      <c r="H40" s="13"/>
      <c r="I40" s="13"/>
      <c r="J40" s="20"/>
      <c r="K40" s="20"/>
      <c r="L40" s="13"/>
      <c r="M40" s="13"/>
      <c r="N40" s="13"/>
      <c r="O40" s="13"/>
      <c r="P40" s="13"/>
      <c r="Q40" s="13"/>
      <c r="R40" s="13"/>
      <c r="S40" s="13"/>
      <c r="T40" s="13"/>
      <c r="U40" s="13"/>
      <c r="V40" s="13"/>
      <c r="W40" s="13"/>
      <c r="X40" s="13"/>
      <c r="Y40" s="13"/>
      <c r="Z40" s="13"/>
      <c r="AA40" s="13"/>
      <c r="AB40" s="13"/>
      <c r="AC40" s="13"/>
      <c r="AD40" s="13"/>
      <c r="AE40" s="13"/>
      <c r="AF40" s="13"/>
      <c r="AG40" s="13"/>
    </row>
    <row r="41" spans="1:33" ht="15" customHeight="1">
      <c r="A41" s="13"/>
      <c r="B41" s="1020" t="s">
        <v>622</v>
      </c>
      <c r="C41" s="1020"/>
      <c r="D41" s="1020"/>
      <c r="E41" s="1020"/>
      <c r="F41" s="1020"/>
      <c r="G41" s="1020"/>
      <c r="H41" s="1020"/>
      <c r="I41" s="1020"/>
      <c r="J41" s="1020"/>
      <c r="K41" s="1020"/>
      <c r="L41" s="1020"/>
      <c r="M41" s="1020"/>
      <c r="N41" s="1020"/>
      <c r="O41" s="1020"/>
      <c r="P41" s="1020"/>
      <c r="Q41" s="1020"/>
      <c r="R41" s="1020"/>
      <c r="S41" s="1020"/>
      <c r="T41" s="1020"/>
      <c r="U41" s="1020"/>
      <c r="V41" s="1020"/>
      <c r="W41" s="1020"/>
      <c r="X41" s="1020"/>
      <c r="Y41" s="1020"/>
      <c r="Z41" s="1020"/>
      <c r="AA41" s="1020"/>
      <c r="AB41" s="1020"/>
      <c r="AC41" s="1020"/>
      <c r="AD41" s="1020"/>
      <c r="AE41" s="1020"/>
      <c r="AF41" s="1020"/>
      <c r="AG41" s="13"/>
    </row>
    <row r="42" spans="1:33" ht="15" customHeight="1">
      <c r="A42" s="13"/>
      <c r="B42" s="1020"/>
      <c r="C42" s="1020"/>
      <c r="D42" s="1020"/>
      <c r="E42" s="1020"/>
      <c r="F42" s="1020"/>
      <c r="G42" s="1020"/>
      <c r="H42" s="1020"/>
      <c r="I42" s="1020"/>
      <c r="J42" s="1020"/>
      <c r="K42" s="1020"/>
      <c r="L42" s="1020"/>
      <c r="M42" s="1020"/>
      <c r="N42" s="1020"/>
      <c r="O42" s="1020"/>
      <c r="P42" s="1020"/>
      <c r="Q42" s="1020"/>
      <c r="R42" s="1020"/>
      <c r="S42" s="1020"/>
      <c r="T42" s="1020"/>
      <c r="U42" s="1020"/>
      <c r="V42" s="1020"/>
      <c r="W42" s="1020"/>
      <c r="X42" s="1020"/>
      <c r="Y42" s="1020"/>
      <c r="Z42" s="1020"/>
      <c r="AA42" s="1020"/>
      <c r="AB42" s="1020"/>
      <c r="AC42" s="1020"/>
      <c r="AD42" s="1020"/>
      <c r="AE42" s="1020"/>
      <c r="AF42" s="1020"/>
      <c r="AG42" s="13"/>
    </row>
    <row r="43" spans="1:33" ht="15" customHeight="1">
      <c r="A43" s="13"/>
      <c r="B43" s="1020"/>
      <c r="C43" s="1020"/>
      <c r="D43" s="1020"/>
      <c r="E43" s="1020"/>
      <c r="F43" s="1020"/>
      <c r="G43" s="1020"/>
      <c r="H43" s="1020"/>
      <c r="I43" s="1020"/>
      <c r="J43" s="1020"/>
      <c r="K43" s="1020"/>
      <c r="L43" s="1020"/>
      <c r="M43" s="1020"/>
      <c r="N43" s="1020"/>
      <c r="O43" s="1020"/>
      <c r="P43" s="1020"/>
      <c r="Q43" s="1020"/>
      <c r="R43" s="1020"/>
      <c r="S43" s="1020"/>
      <c r="T43" s="1020"/>
      <c r="U43" s="1020"/>
      <c r="V43" s="1020"/>
      <c r="W43" s="1020"/>
      <c r="X43" s="1020"/>
      <c r="Y43" s="1020"/>
      <c r="Z43" s="1020"/>
      <c r="AA43" s="1020"/>
      <c r="AB43" s="1020"/>
      <c r="AC43" s="1020"/>
      <c r="AD43" s="1020"/>
      <c r="AE43" s="1020"/>
      <c r="AF43" s="1020"/>
      <c r="AG43" s="13"/>
    </row>
    <row r="44" spans="1:33" ht="15" customHeight="1">
      <c r="A44" s="13"/>
      <c r="B44" s="1020"/>
      <c r="C44" s="1020"/>
      <c r="D44" s="1020"/>
      <c r="E44" s="1020"/>
      <c r="F44" s="1020"/>
      <c r="G44" s="1020"/>
      <c r="H44" s="1020"/>
      <c r="I44" s="1020"/>
      <c r="J44" s="1020"/>
      <c r="K44" s="1020"/>
      <c r="L44" s="1020"/>
      <c r="M44" s="1020"/>
      <c r="N44" s="1020"/>
      <c r="O44" s="1020"/>
      <c r="P44" s="1020"/>
      <c r="Q44" s="1020"/>
      <c r="R44" s="1020"/>
      <c r="S44" s="1020"/>
      <c r="T44" s="1020"/>
      <c r="U44" s="1020"/>
      <c r="V44" s="1020"/>
      <c r="W44" s="1020"/>
      <c r="X44" s="1020"/>
      <c r="Y44" s="1020"/>
      <c r="Z44" s="1020"/>
      <c r="AA44" s="1020"/>
      <c r="AB44" s="1020"/>
      <c r="AC44" s="1020"/>
      <c r="AD44" s="1020"/>
      <c r="AE44" s="1020"/>
      <c r="AF44" s="1020"/>
      <c r="AG44" s="13"/>
    </row>
  </sheetData>
  <sheetProtection selectLockedCells="1"/>
  <mergeCells count="97">
    <mergeCell ref="A2:AG3"/>
    <mergeCell ref="B6:R6"/>
    <mergeCell ref="A8:F9"/>
    <mergeCell ref="G8:N9"/>
    <mergeCell ref="O8:AA9"/>
    <mergeCell ref="AB8:AG9"/>
    <mergeCell ref="A10:F11"/>
    <mergeCell ref="G10:N10"/>
    <mergeCell ref="O10:AA11"/>
    <mergeCell ref="AB10:AG10"/>
    <mergeCell ref="G11:N11"/>
    <mergeCell ref="AB11:AG11"/>
    <mergeCell ref="A12:F13"/>
    <mergeCell ref="G12:N12"/>
    <mergeCell ref="O12:AA13"/>
    <mergeCell ref="AB12:AG12"/>
    <mergeCell ref="G13:N13"/>
    <mergeCell ref="AB13:AG13"/>
    <mergeCell ref="A14:F15"/>
    <mergeCell ref="G14:N14"/>
    <mergeCell ref="O14:AA15"/>
    <mergeCell ref="AB14:AG14"/>
    <mergeCell ref="G15:N15"/>
    <mergeCell ref="AB15:AG15"/>
    <mergeCell ref="A16:F17"/>
    <mergeCell ref="G16:N16"/>
    <mergeCell ref="O16:AA17"/>
    <mergeCell ref="AB16:AG16"/>
    <mergeCell ref="G17:N17"/>
    <mergeCell ref="AB17:AG17"/>
    <mergeCell ref="A18:F19"/>
    <mergeCell ref="G18:N18"/>
    <mergeCell ref="O18:AA19"/>
    <mergeCell ref="AB18:AG18"/>
    <mergeCell ref="G19:N19"/>
    <mergeCell ref="AB19:AG19"/>
    <mergeCell ref="A20:F21"/>
    <mergeCell ref="G20:N20"/>
    <mergeCell ref="O20:AA21"/>
    <mergeCell ref="AB20:AG20"/>
    <mergeCell ref="G21:N21"/>
    <mergeCell ref="AB21:AG21"/>
    <mergeCell ref="A22:F23"/>
    <mergeCell ref="G22:N22"/>
    <mergeCell ref="O22:AA23"/>
    <mergeCell ref="AB22:AG22"/>
    <mergeCell ref="G23:N23"/>
    <mergeCell ref="AB23:AG23"/>
    <mergeCell ref="A24:F25"/>
    <mergeCell ref="G24:N24"/>
    <mergeCell ref="O24:AA25"/>
    <mergeCell ref="AB24:AG24"/>
    <mergeCell ref="G25:N25"/>
    <mergeCell ref="AB25:AG25"/>
    <mergeCell ref="A26:F27"/>
    <mergeCell ref="G26:N26"/>
    <mergeCell ref="O26:AA27"/>
    <mergeCell ref="AB26:AG26"/>
    <mergeCell ref="G27:N27"/>
    <mergeCell ref="AB27:AG27"/>
    <mergeCell ref="A28:F29"/>
    <mergeCell ref="G28:N28"/>
    <mergeCell ref="O28:AA29"/>
    <mergeCell ref="AB28:AG28"/>
    <mergeCell ref="G29:N29"/>
    <mergeCell ref="AB29:AG29"/>
    <mergeCell ref="A30:F31"/>
    <mergeCell ref="G30:N30"/>
    <mergeCell ref="O30:AA31"/>
    <mergeCell ref="AB30:AG30"/>
    <mergeCell ref="G31:N31"/>
    <mergeCell ref="AB31:AG31"/>
    <mergeCell ref="A32:F33"/>
    <mergeCell ref="G32:N32"/>
    <mergeCell ref="O32:AA33"/>
    <mergeCell ref="AB32:AG32"/>
    <mergeCell ref="G33:N33"/>
    <mergeCell ref="AB33:AG33"/>
    <mergeCell ref="A34:F35"/>
    <mergeCell ref="G34:N34"/>
    <mergeCell ref="O34:AA35"/>
    <mergeCell ref="AB34:AG34"/>
    <mergeCell ref="G35:N35"/>
    <mergeCell ref="AB35:AG35"/>
    <mergeCell ref="A36:F37"/>
    <mergeCell ref="G36:N36"/>
    <mergeCell ref="O36:AA37"/>
    <mergeCell ref="AB36:AG36"/>
    <mergeCell ref="G37:N37"/>
    <mergeCell ref="AB37:AG37"/>
    <mergeCell ref="B41:AF44"/>
    <mergeCell ref="A38:F39"/>
    <mergeCell ref="G38:N38"/>
    <mergeCell ref="O38:AA39"/>
    <mergeCell ref="AB38:AG38"/>
    <mergeCell ref="G39:N39"/>
    <mergeCell ref="AB39:AG39"/>
  </mergeCells>
  <phoneticPr fontId="6"/>
  <printOptions horizontalCentered="1"/>
  <pageMargins left="0.78740157480314965" right="0.78740157480314965" top="0.59055118110236227" bottom="0.59055118110236227" header="0.39370078740157483" footer="0.39370078740157483"/>
  <pageSetup paperSize="9" orientation="portrait" blackAndWhite="1"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I19"/>
  <sheetViews>
    <sheetView showGridLines="0" view="pageBreakPreview" zoomScaleNormal="100" zoomScaleSheetLayoutView="100" workbookViewId="0">
      <selection sqref="A1:E3"/>
    </sheetView>
  </sheetViews>
  <sheetFormatPr defaultColWidth="9.375" defaultRowHeight="13.2"/>
  <cols>
    <col min="1" max="1" width="21.5" style="541" customWidth="1"/>
    <col min="2" max="2" width="30.875" style="541" customWidth="1"/>
    <col min="3" max="3" width="10.875" style="541" customWidth="1"/>
    <col min="4" max="5" width="21.5" style="541" customWidth="1"/>
    <col min="6" max="6" width="6.375" style="541" customWidth="1"/>
    <col min="7" max="16384" width="9.375" style="541"/>
  </cols>
  <sheetData>
    <row r="1" spans="1:9">
      <c r="A1" s="1546" t="s">
        <v>741</v>
      </c>
      <c r="B1" s="1547"/>
      <c r="C1" s="1547"/>
      <c r="D1" s="1547"/>
      <c r="E1" s="1547"/>
    </row>
    <row r="2" spans="1:9">
      <c r="A2" s="1547"/>
      <c r="B2" s="1547"/>
      <c r="C2" s="1547"/>
      <c r="D2" s="1547"/>
      <c r="E2" s="1547"/>
    </row>
    <row r="3" spans="1:9">
      <c r="A3" s="1547"/>
      <c r="B3" s="1547"/>
      <c r="C3" s="1547"/>
      <c r="D3" s="1547"/>
      <c r="E3" s="1547"/>
    </row>
    <row r="4" spans="1:9" ht="66.75" customHeight="1">
      <c r="A4" s="1548" t="s">
        <v>742</v>
      </c>
      <c r="B4" s="1547"/>
      <c r="C4" s="1547"/>
      <c r="D4" s="1547"/>
      <c r="E4" s="1547"/>
    </row>
    <row r="5" spans="1:9" ht="14.4" thickBot="1">
      <c r="A5" s="542"/>
    </row>
    <row r="6" spans="1:9" ht="15" customHeight="1" thickBot="1">
      <c r="A6" s="670" t="s">
        <v>743</v>
      </c>
      <c r="B6" s="671"/>
      <c r="C6" s="1537"/>
      <c r="D6" s="1537"/>
      <c r="E6" s="1538"/>
      <c r="F6" s="668" t="s">
        <v>988</v>
      </c>
      <c r="G6" s="667" t="s">
        <v>990</v>
      </c>
      <c r="I6" s="667" t="s">
        <v>989</v>
      </c>
    </row>
    <row r="7" spans="1:9" ht="15" customHeight="1">
      <c r="A7" s="672" t="s">
        <v>744</v>
      </c>
      <c r="B7" s="1555"/>
      <c r="C7" s="1556"/>
      <c r="D7" s="1553"/>
      <c r="E7" s="1554"/>
    </row>
    <row r="8" spans="1:9" ht="24" customHeight="1" thickBot="1">
      <c r="A8" s="673" t="s">
        <v>830</v>
      </c>
      <c r="B8" s="1549" t="str">
        <f>'2_交付申請書'!V13</f>
        <v xml:space="preserve"> </v>
      </c>
      <c r="C8" s="1550"/>
      <c r="D8" s="1551" t="e">
        <f>'2_交付申請書'!V14:AE14</f>
        <v>#VALUE!</v>
      </c>
      <c r="E8" s="1552"/>
    </row>
    <row r="9" spans="1:9">
      <c r="A9" s="1541" t="s">
        <v>745</v>
      </c>
      <c r="B9" s="669" t="str">
        <f>"〒"&amp;'2_交付申請書'!W10</f>
        <v>〒0</v>
      </c>
      <c r="C9" s="1539"/>
      <c r="D9" s="1539"/>
      <c r="E9" s="1540"/>
      <c r="F9" s="668"/>
    </row>
    <row r="10" spans="1:9" ht="23.25" customHeight="1" thickBot="1">
      <c r="A10" s="1542"/>
      <c r="B10" s="1543" t="str">
        <f>'2_交付申請書'!V11</f>
        <v xml:space="preserve"> </v>
      </c>
      <c r="C10" s="1544"/>
      <c r="D10" s="1544"/>
      <c r="E10" s="1545"/>
    </row>
    <row r="11" spans="1:9" ht="15" customHeight="1" thickBot="1">
      <c r="A11" s="673" t="s">
        <v>746</v>
      </c>
      <c r="B11" s="680">
        <f>'1-1（省エネ）'!F10</f>
        <v>0</v>
      </c>
      <c r="C11" s="543" t="s">
        <v>747</v>
      </c>
      <c r="D11" s="1566"/>
      <c r="E11" s="1567"/>
    </row>
    <row r="12" spans="1:9" ht="15" customHeight="1" thickBot="1">
      <c r="A12" s="673" t="s">
        <v>748</v>
      </c>
      <c r="B12" s="683">
        <f>'1-1（省エネ）'!V10</f>
        <v>0</v>
      </c>
      <c r="C12" s="681"/>
      <c r="D12" s="681"/>
      <c r="E12" s="682"/>
    </row>
    <row r="13" spans="1:9" ht="63.75" customHeight="1" thickBot="1">
      <c r="A13" s="674" t="s">
        <v>749</v>
      </c>
      <c r="B13" s="1568" t="s">
        <v>750</v>
      </c>
      <c r="C13" s="1569"/>
      <c r="D13" s="1570"/>
      <c r="E13" s="675"/>
    </row>
    <row r="14" spans="1:9" ht="51" customHeight="1" thickBot="1">
      <c r="A14" s="676"/>
      <c r="B14" s="1568" t="s">
        <v>751</v>
      </c>
      <c r="C14" s="1569"/>
      <c r="D14" s="1570"/>
      <c r="E14" s="675"/>
    </row>
    <row r="15" spans="1:9" ht="41.4" thickBot="1">
      <c r="A15" s="676" t="s">
        <v>752</v>
      </c>
      <c r="B15" s="1568" t="s">
        <v>753</v>
      </c>
      <c r="C15" s="1569"/>
      <c r="D15" s="1570"/>
      <c r="E15" s="677"/>
    </row>
    <row r="16" spans="1:9" ht="115.5" customHeight="1" thickBot="1">
      <c r="A16" s="678"/>
      <c r="B16" s="1568" t="s">
        <v>781</v>
      </c>
      <c r="C16" s="1569"/>
      <c r="D16" s="1570"/>
      <c r="E16" s="677"/>
    </row>
    <row r="17" spans="1:5" ht="76.5" customHeight="1" thickBot="1">
      <c r="A17" s="678"/>
      <c r="B17" s="1557" t="s">
        <v>754</v>
      </c>
      <c r="C17" s="1558"/>
      <c r="D17" s="1559"/>
      <c r="E17" s="677"/>
    </row>
    <row r="18" spans="1:5" ht="39" customHeight="1">
      <c r="A18" s="678"/>
      <c r="B18" s="1560" t="s">
        <v>782</v>
      </c>
      <c r="C18" s="1561"/>
      <c r="D18" s="1562"/>
      <c r="E18" s="1541"/>
    </row>
    <row r="19" spans="1:5" ht="26.25" customHeight="1" thickBot="1">
      <c r="A19" s="679"/>
      <c r="B19" s="1563" t="s">
        <v>831</v>
      </c>
      <c r="C19" s="1564"/>
      <c r="D19" s="1565"/>
      <c r="E19" s="1542"/>
    </row>
  </sheetData>
  <mergeCells count="19">
    <mergeCell ref="B17:D17"/>
    <mergeCell ref="B18:D18"/>
    <mergeCell ref="E18:E19"/>
    <mergeCell ref="B19:D19"/>
    <mergeCell ref="D11:E11"/>
    <mergeCell ref="B13:D13"/>
    <mergeCell ref="B14:D14"/>
    <mergeCell ref="B15:D15"/>
    <mergeCell ref="B16:D16"/>
    <mergeCell ref="C6:E6"/>
    <mergeCell ref="C9:E9"/>
    <mergeCell ref="A9:A10"/>
    <mergeCell ref="B10:E10"/>
    <mergeCell ref="A1:E3"/>
    <mergeCell ref="A4:E4"/>
    <mergeCell ref="B8:C8"/>
    <mergeCell ref="D8:E8"/>
    <mergeCell ref="D7:E7"/>
    <mergeCell ref="B7:C7"/>
  </mergeCells>
  <phoneticPr fontId="6"/>
  <conditionalFormatting sqref="B9">
    <cfRule type="cellIs" dxfId="34" priority="1" operator="equal">
      <formula>"〒0"</formula>
    </cfRule>
  </conditionalFormatting>
  <conditionalFormatting sqref="B11:B12">
    <cfRule type="containsErrors" dxfId="33" priority="3">
      <formula>ISERROR(B11)</formula>
    </cfRule>
  </conditionalFormatting>
  <conditionalFormatting sqref="B8:C8 B9 B10:E10 B11:B12">
    <cfRule type="cellIs" dxfId="32" priority="2" operator="equal">
      <formula>0</formula>
    </cfRule>
  </conditionalFormatting>
  <conditionalFormatting sqref="B8:E8 B9 B10:E10">
    <cfRule type="containsErrors" dxfId="31" priority="4">
      <formula>ISERROR(B8)</formula>
    </cfRule>
  </conditionalFormatting>
  <conditionalFormatting sqref="B8:E8 B9:C9 B10:E10">
    <cfRule type="containsErrors" dxfId="30" priority="5">
      <formula>ISERROR(B8)</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Check Box 1">
              <controlPr defaultSize="0" autoFill="0" autoLine="0" autoPict="0">
                <anchor moveWithCells="1">
                  <from>
                    <xdr:col>4</xdr:col>
                    <xdr:colOff>533400</xdr:colOff>
                    <xdr:row>12</xdr:row>
                    <xdr:rowOff>312420</xdr:rowOff>
                  </from>
                  <to>
                    <xdr:col>4</xdr:col>
                    <xdr:colOff>838200</xdr:colOff>
                    <xdr:row>12</xdr:row>
                    <xdr:rowOff>525780</xdr:rowOff>
                  </to>
                </anchor>
              </controlPr>
            </control>
          </mc:Choice>
        </mc:AlternateContent>
        <mc:AlternateContent xmlns:mc="http://schemas.openxmlformats.org/markup-compatibility/2006">
          <mc:Choice Requires="x14">
            <control shapeId="119810" r:id="rId5" name="Check Box 2">
              <controlPr defaultSize="0" autoFill="0" autoLine="0" autoPict="0">
                <anchor moveWithCells="1">
                  <from>
                    <xdr:col>4</xdr:col>
                    <xdr:colOff>533400</xdr:colOff>
                    <xdr:row>13</xdr:row>
                    <xdr:rowOff>198120</xdr:rowOff>
                  </from>
                  <to>
                    <xdr:col>4</xdr:col>
                    <xdr:colOff>838200</xdr:colOff>
                    <xdr:row>13</xdr:row>
                    <xdr:rowOff>411480</xdr:rowOff>
                  </to>
                </anchor>
              </controlPr>
            </control>
          </mc:Choice>
        </mc:AlternateContent>
        <mc:AlternateContent xmlns:mc="http://schemas.openxmlformats.org/markup-compatibility/2006">
          <mc:Choice Requires="x14">
            <control shapeId="119811" r:id="rId6" name="Check Box 3">
              <controlPr defaultSize="0" autoFill="0" autoLine="0" autoPict="0">
                <anchor moveWithCells="1">
                  <from>
                    <xdr:col>4</xdr:col>
                    <xdr:colOff>533400</xdr:colOff>
                    <xdr:row>14</xdr:row>
                    <xdr:rowOff>175260</xdr:rowOff>
                  </from>
                  <to>
                    <xdr:col>4</xdr:col>
                    <xdr:colOff>838200</xdr:colOff>
                    <xdr:row>14</xdr:row>
                    <xdr:rowOff>381000</xdr:rowOff>
                  </to>
                </anchor>
              </controlPr>
            </control>
          </mc:Choice>
        </mc:AlternateContent>
        <mc:AlternateContent xmlns:mc="http://schemas.openxmlformats.org/markup-compatibility/2006">
          <mc:Choice Requires="x14">
            <control shapeId="119812" r:id="rId7" name="Check Box 4">
              <controlPr defaultSize="0" autoFill="0" autoLine="0" autoPict="0">
                <anchor moveWithCells="1">
                  <from>
                    <xdr:col>4</xdr:col>
                    <xdr:colOff>533400</xdr:colOff>
                    <xdr:row>15</xdr:row>
                    <xdr:rowOff>647700</xdr:rowOff>
                  </from>
                  <to>
                    <xdr:col>4</xdr:col>
                    <xdr:colOff>838200</xdr:colOff>
                    <xdr:row>15</xdr:row>
                    <xdr:rowOff>861060</xdr:rowOff>
                  </to>
                </anchor>
              </controlPr>
            </control>
          </mc:Choice>
        </mc:AlternateContent>
        <mc:AlternateContent xmlns:mc="http://schemas.openxmlformats.org/markup-compatibility/2006">
          <mc:Choice Requires="x14">
            <control shapeId="119813" r:id="rId8" name="Check Box 5">
              <controlPr defaultSize="0" autoFill="0" autoLine="0" autoPict="0">
                <anchor moveWithCells="1">
                  <from>
                    <xdr:col>4</xdr:col>
                    <xdr:colOff>533400</xdr:colOff>
                    <xdr:row>16</xdr:row>
                    <xdr:rowOff>312420</xdr:rowOff>
                  </from>
                  <to>
                    <xdr:col>4</xdr:col>
                    <xdr:colOff>838200</xdr:colOff>
                    <xdr:row>16</xdr:row>
                    <xdr:rowOff>525780</xdr:rowOff>
                  </to>
                </anchor>
              </controlPr>
            </control>
          </mc:Choice>
        </mc:AlternateContent>
        <mc:AlternateContent xmlns:mc="http://schemas.openxmlformats.org/markup-compatibility/2006">
          <mc:Choice Requires="x14">
            <control shapeId="119814" r:id="rId9" name="Check Box 6">
              <controlPr defaultSize="0" autoFill="0" autoLine="0" autoPict="0">
                <anchor moveWithCells="1">
                  <from>
                    <xdr:col>4</xdr:col>
                    <xdr:colOff>533400</xdr:colOff>
                    <xdr:row>17</xdr:row>
                    <xdr:rowOff>312420</xdr:rowOff>
                  </from>
                  <to>
                    <xdr:col>4</xdr:col>
                    <xdr:colOff>838200</xdr:colOff>
                    <xdr:row>18</xdr:row>
                    <xdr:rowOff>30480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8AFB4-A693-4B1E-B951-D0CFE03EF484}">
  <sheetPr>
    <tabColor rgb="FF92D050"/>
    <pageSetUpPr fitToPage="1"/>
  </sheetPr>
  <dimension ref="A1:W29"/>
  <sheetViews>
    <sheetView showGridLines="0" zoomScale="85" zoomScaleNormal="85" workbookViewId="0"/>
  </sheetViews>
  <sheetFormatPr defaultColWidth="9.375" defaultRowHeight="13.2"/>
  <cols>
    <col min="1" max="1" width="7.625" style="549" customWidth="1"/>
    <col min="2" max="2" width="10.625" style="549" customWidth="1"/>
    <col min="3" max="3" width="14.5" style="549" customWidth="1"/>
    <col min="4" max="4" width="14.125" style="549" customWidth="1"/>
    <col min="5" max="5" width="16.625" style="549" customWidth="1"/>
    <col min="6" max="6" width="15.375" style="549" customWidth="1"/>
    <col min="7" max="7" width="11.875" style="549" customWidth="1"/>
    <col min="8" max="8" width="17.875" style="549" customWidth="1"/>
    <col min="9" max="9" width="16.375" style="549" customWidth="1"/>
    <col min="10" max="10" width="14.125" style="549" customWidth="1"/>
    <col min="11" max="11" width="16.625" style="549" customWidth="1"/>
    <col min="12" max="12" width="15.375" style="549" customWidth="1"/>
    <col min="13" max="13" width="14.125" style="549" customWidth="1"/>
    <col min="14" max="14" width="11.875" style="549" customWidth="1"/>
    <col min="15" max="15" width="18" style="549" customWidth="1"/>
    <col min="16" max="16" width="16.375" style="549" customWidth="1"/>
    <col min="17" max="17" width="20.375" style="549" customWidth="1"/>
    <col min="18" max="18" width="8.375" style="549" customWidth="1"/>
    <col min="19" max="16384" width="9.375" style="549"/>
  </cols>
  <sheetData>
    <row r="1" spans="1:23" ht="18" customHeight="1">
      <c r="A1" s="622" t="s">
        <v>784</v>
      </c>
      <c r="B1" s="622"/>
      <c r="D1" s="622"/>
      <c r="E1" s="622"/>
      <c r="F1" s="622"/>
      <c r="G1" s="622"/>
      <c r="H1" s="622"/>
      <c r="I1" s="622"/>
      <c r="J1" s="622"/>
      <c r="K1" s="622"/>
      <c r="L1" s="622"/>
      <c r="M1" s="622"/>
      <c r="N1" s="622"/>
      <c r="O1" s="622"/>
      <c r="P1" s="622"/>
      <c r="Q1" s="622"/>
      <c r="R1" s="548"/>
      <c r="S1" s="548"/>
      <c r="T1" s="548"/>
    </row>
    <row r="2" spans="1:23" ht="29.4" customHeight="1">
      <c r="A2" s="622" t="s">
        <v>922</v>
      </c>
      <c r="B2" s="622"/>
      <c r="D2" s="622"/>
      <c r="E2" s="622"/>
      <c r="F2" s="622"/>
      <c r="G2" s="622"/>
      <c r="H2" s="622"/>
      <c r="I2" s="622"/>
      <c r="J2" s="622"/>
      <c r="K2" s="622"/>
      <c r="L2" s="622"/>
      <c r="M2" s="622"/>
      <c r="N2" s="622"/>
      <c r="O2" s="622"/>
      <c r="P2" s="622"/>
      <c r="Q2" s="622"/>
      <c r="R2" s="548"/>
      <c r="S2" s="548"/>
      <c r="T2" s="548"/>
    </row>
    <row r="3" spans="1:23" ht="17.399999999999999" customHeight="1">
      <c r="A3" s="622" t="s">
        <v>921</v>
      </c>
      <c r="B3" s="622"/>
      <c r="C3" s="622"/>
      <c r="D3" s="622"/>
      <c r="E3" s="622"/>
      <c r="F3" s="622"/>
      <c r="G3" s="622"/>
      <c r="H3" s="622"/>
      <c r="I3" s="624" t="s">
        <v>920</v>
      </c>
      <c r="J3" s="623" t="s">
        <v>919</v>
      </c>
      <c r="K3" s="622"/>
      <c r="P3" s="622"/>
      <c r="Q3" s="548"/>
      <c r="R3" s="548"/>
      <c r="S3" s="548"/>
    </row>
    <row r="4" spans="1:23" ht="17.399999999999999" customHeight="1">
      <c r="J4" s="633" t="s">
        <v>918</v>
      </c>
      <c r="K4" s="549" t="s">
        <v>917</v>
      </c>
      <c r="L4" s="622"/>
      <c r="M4" s="632" t="s">
        <v>916</v>
      </c>
      <c r="N4" s="622" t="s">
        <v>915</v>
      </c>
      <c r="O4" s="622"/>
      <c r="P4" s="622"/>
      <c r="Q4" s="548"/>
      <c r="R4" s="548"/>
      <c r="S4" s="548"/>
    </row>
    <row r="5" spans="1:23" ht="17.399999999999999" customHeight="1" thickBot="1">
      <c r="A5" s="623" t="s">
        <v>914</v>
      </c>
      <c r="B5" s="631"/>
      <c r="C5" s="630"/>
      <c r="D5" s="1575" t="str">
        <f>クレジット入会届!B8</f>
        <v xml:space="preserve"> </v>
      </c>
      <c r="E5" s="1575"/>
      <c r="F5" s="1575"/>
      <c r="I5" s="624" t="s">
        <v>913</v>
      </c>
      <c r="J5" s="623" t="s">
        <v>912</v>
      </c>
      <c r="K5" s="622"/>
      <c r="L5" s="622"/>
      <c r="M5" s="622"/>
      <c r="N5" s="622"/>
      <c r="O5" s="622"/>
      <c r="P5" s="548"/>
      <c r="Q5" s="548"/>
    </row>
    <row r="6" spans="1:23" ht="17.399999999999999" customHeight="1">
      <c r="A6" s="623"/>
      <c r="B6" s="623"/>
      <c r="D6" s="622"/>
      <c r="E6" s="622"/>
      <c r="F6" s="622"/>
      <c r="G6" s="622"/>
      <c r="H6" s="622"/>
      <c r="I6" s="624" t="s">
        <v>911</v>
      </c>
      <c r="J6" s="623" t="s">
        <v>910</v>
      </c>
      <c r="K6" s="622"/>
      <c r="L6" s="622"/>
      <c r="M6" s="622"/>
      <c r="N6" s="622"/>
      <c r="O6" s="622"/>
      <c r="S6" s="548"/>
    </row>
    <row r="7" spans="1:23" ht="17.399999999999999" customHeight="1">
      <c r="A7" s="623" t="s">
        <v>909</v>
      </c>
      <c r="B7" s="623"/>
      <c r="C7" s="629" t="s">
        <v>908</v>
      </c>
      <c r="D7" s="628"/>
      <c r="E7" s="623"/>
      <c r="F7" s="623"/>
      <c r="G7" s="623"/>
      <c r="H7" s="622"/>
      <c r="I7" s="624" t="s">
        <v>906</v>
      </c>
      <c r="J7" s="623" t="s">
        <v>905</v>
      </c>
      <c r="K7" s="622"/>
      <c r="L7" s="622"/>
      <c r="M7" s="622"/>
      <c r="N7" s="622"/>
      <c r="S7" s="548"/>
    </row>
    <row r="8" spans="1:23" ht="17.399999999999999" customHeight="1" thickBot="1">
      <c r="D8" s="627"/>
      <c r="E8" s="626"/>
      <c r="F8" s="626"/>
      <c r="G8" s="626"/>
      <c r="H8" s="622"/>
      <c r="I8" s="624" t="s">
        <v>903</v>
      </c>
      <c r="J8" s="623" t="s">
        <v>902</v>
      </c>
      <c r="U8" s="622"/>
      <c r="V8" s="622"/>
      <c r="W8" s="622"/>
    </row>
    <row r="9" spans="1:23" ht="17.399999999999999" customHeight="1">
      <c r="A9" s="622"/>
      <c r="B9" s="622"/>
      <c r="D9" s="622"/>
      <c r="E9" s="622"/>
      <c r="F9" s="622"/>
      <c r="G9" s="625" t="s">
        <v>901</v>
      </c>
      <c r="H9" s="622"/>
      <c r="I9" s="624" t="s">
        <v>900</v>
      </c>
      <c r="J9" s="623" t="s">
        <v>899</v>
      </c>
      <c r="R9" s="548"/>
      <c r="U9" s="622"/>
    </row>
    <row r="10" spans="1:23" ht="17.399999999999999" customHeight="1">
      <c r="A10" s="622"/>
      <c r="B10" s="622"/>
      <c r="D10" s="622"/>
      <c r="E10" s="622"/>
      <c r="F10" s="622"/>
      <c r="G10" s="622"/>
      <c r="H10" s="622"/>
      <c r="I10" s="624" t="s">
        <v>898</v>
      </c>
      <c r="J10" s="623" t="s">
        <v>897</v>
      </c>
      <c r="K10" s="622"/>
      <c r="L10" s="622"/>
      <c r="M10" s="622"/>
      <c r="S10" s="548"/>
    </row>
    <row r="11" spans="1:23">
      <c r="A11" s="622" t="s">
        <v>785</v>
      </c>
      <c r="B11" s="622"/>
      <c r="D11" s="622"/>
      <c r="E11" s="622"/>
      <c r="F11" s="622"/>
      <c r="G11" s="622"/>
      <c r="H11" s="622"/>
      <c r="I11" s="622"/>
      <c r="J11" s="622"/>
      <c r="K11" s="622"/>
      <c r="L11" s="622"/>
      <c r="M11" s="622"/>
      <c r="N11" s="622"/>
      <c r="T11" s="548"/>
    </row>
    <row r="12" spans="1:23" ht="9" customHeight="1"/>
    <row r="13" spans="1:23" ht="17.25" customHeight="1">
      <c r="A13" s="1576" t="s">
        <v>896</v>
      </c>
      <c r="B13" s="1576" t="s">
        <v>895</v>
      </c>
      <c r="C13" s="1578" t="s">
        <v>894</v>
      </c>
      <c r="D13" s="1580" t="s">
        <v>786</v>
      </c>
      <c r="E13" s="1580"/>
      <c r="F13" s="1580"/>
      <c r="G13" s="1580"/>
      <c r="H13" s="1580"/>
      <c r="I13" s="1580"/>
      <c r="J13" s="1581" t="s">
        <v>787</v>
      </c>
      <c r="K13" s="1581"/>
      <c r="L13" s="1581"/>
      <c r="M13" s="1581"/>
      <c r="N13" s="1581"/>
      <c r="O13" s="1581"/>
      <c r="P13" s="1581"/>
      <c r="Q13" s="1571" t="s">
        <v>893</v>
      </c>
      <c r="R13" s="548"/>
      <c r="S13" s="548"/>
    </row>
    <row r="14" spans="1:23" ht="52.5" customHeight="1">
      <c r="A14" s="1577"/>
      <c r="B14" s="1577"/>
      <c r="C14" s="1579"/>
      <c r="D14" s="620" t="s">
        <v>788</v>
      </c>
      <c r="E14" s="620" t="s">
        <v>789</v>
      </c>
      <c r="F14" s="621" t="s">
        <v>790</v>
      </c>
      <c r="G14" s="620" t="s">
        <v>892</v>
      </c>
      <c r="H14" s="619" t="s">
        <v>791</v>
      </c>
      <c r="I14" s="618" t="s">
        <v>792</v>
      </c>
      <c r="J14" s="617" t="s">
        <v>788</v>
      </c>
      <c r="K14" s="616" t="s">
        <v>891</v>
      </c>
      <c r="L14" s="615" t="s">
        <v>793</v>
      </c>
      <c r="M14" s="614" t="s">
        <v>890</v>
      </c>
      <c r="N14" s="613" t="s">
        <v>889</v>
      </c>
      <c r="O14" s="612" t="s">
        <v>888</v>
      </c>
      <c r="P14" s="611" t="s">
        <v>794</v>
      </c>
      <c r="Q14" s="1571"/>
      <c r="R14" s="548"/>
      <c r="S14" s="548"/>
    </row>
    <row r="15" spans="1:23" ht="15" customHeight="1">
      <c r="A15" s="606">
        <v>1</v>
      </c>
      <c r="B15" s="609"/>
      <c r="C15" s="606"/>
      <c r="D15" s="606"/>
      <c r="E15" s="606"/>
      <c r="F15" s="610"/>
      <c r="G15" s="605"/>
      <c r="H15" s="607"/>
      <c r="I15" s="605"/>
      <c r="J15" s="606"/>
      <c r="K15" s="606"/>
      <c r="L15" s="610"/>
      <c r="M15" s="605"/>
      <c r="N15" s="605"/>
      <c r="O15" s="607"/>
      <c r="P15" s="605"/>
      <c r="Q15" s="1572"/>
      <c r="R15" s="548"/>
    </row>
    <row r="16" spans="1:23" ht="15" customHeight="1">
      <c r="A16" s="606">
        <v>2</v>
      </c>
      <c r="B16" s="609"/>
      <c r="C16" s="606"/>
      <c r="D16" s="606"/>
      <c r="E16" s="606"/>
      <c r="F16" s="610"/>
      <c r="G16" s="605"/>
      <c r="H16" s="607"/>
      <c r="I16" s="605"/>
      <c r="J16" s="606"/>
      <c r="K16" s="606"/>
      <c r="L16" s="610"/>
      <c r="M16" s="605"/>
      <c r="N16" s="605"/>
      <c r="O16" s="607"/>
      <c r="P16" s="605"/>
      <c r="Q16" s="1573"/>
      <c r="R16" s="548"/>
    </row>
    <row r="17" spans="1:18" ht="15" customHeight="1">
      <c r="A17" s="606">
        <v>3</v>
      </c>
      <c r="B17" s="609"/>
      <c r="C17" s="606"/>
      <c r="D17" s="606"/>
      <c r="E17" s="606"/>
      <c r="F17" s="610"/>
      <c r="G17" s="605"/>
      <c r="H17" s="607"/>
      <c r="I17" s="605"/>
      <c r="J17" s="606"/>
      <c r="K17" s="606"/>
      <c r="L17" s="610"/>
      <c r="M17" s="605"/>
      <c r="N17" s="605"/>
      <c r="O17" s="607"/>
      <c r="P17" s="605"/>
      <c r="Q17" s="1573"/>
      <c r="R17" s="548"/>
    </row>
    <row r="18" spans="1:18" ht="15" customHeight="1">
      <c r="A18" s="606">
        <v>4</v>
      </c>
      <c r="B18" s="609"/>
      <c r="C18" s="606"/>
      <c r="D18" s="606"/>
      <c r="E18" s="606"/>
      <c r="F18" s="605"/>
      <c r="G18" s="605"/>
      <c r="H18" s="607"/>
      <c r="I18" s="605"/>
      <c r="J18" s="606"/>
      <c r="K18" s="606"/>
      <c r="L18" s="610"/>
      <c r="M18" s="605"/>
      <c r="N18" s="605"/>
      <c r="O18" s="607"/>
      <c r="P18" s="605"/>
      <c r="Q18" s="1573"/>
      <c r="R18" s="548"/>
    </row>
    <row r="19" spans="1:18" ht="15" customHeight="1">
      <c r="A19" s="606">
        <v>5</v>
      </c>
      <c r="B19" s="609"/>
      <c r="C19" s="606"/>
      <c r="D19" s="606"/>
      <c r="E19" s="606"/>
      <c r="F19" s="605"/>
      <c r="G19" s="605"/>
      <c r="H19" s="607"/>
      <c r="I19" s="605"/>
      <c r="J19" s="606"/>
      <c r="K19" s="606"/>
      <c r="L19" s="605"/>
      <c r="M19" s="605"/>
      <c r="N19" s="605"/>
      <c r="O19" s="607"/>
      <c r="P19" s="605"/>
      <c r="Q19" s="1573"/>
      <c r="R19" s="548"/>
    </row>
    <row r="20" spans="1:18" ht="15" customHeight="1">
      <c r="A20" s="606">
        <v>6</v>
      </c>
      <c r="B20" s="609"/>
      <c r="C20" s="606"/>
      <c r="D20" s="606"/>
      <c r="E20" s="606"/>
      <c r="F20" s="605"/>
      <c r="G20" s="605"/>
      <c r="H20" s="607"/>
      <c r="I20" s="605"/>
      <c r="J20" s="606"/>
      <c r="K20" s="606"/>
      <c r="L20" s="605"/>
      <c r="M20" s="605"/>
      <c r="N20" s="605"/>
      <c r="O20" s="607"/>
      <c r="P20" s="605"/>
      <c r="Q20" s="1573"/>
      <c r="R20" s="548"/>
    </row>
    <row r="21" spans="1:18" ht="15" customHeight="1">
      <c r="A21" s="606">
        <v>7</v>
      </c>
      <c r="B21" s="609"/>
      <c r="C21" s="606"/>
      <c r="D21" s="606"/>
      <c r="E21" s="606"/>
      <c r="F21" s="605"/>
      <c r="G21" s="605"/>
      <c r="H21" s="607"/>
      <c r="I21" s="605"/>
      <c r="J21" s="606"/>
      <c r="K21" s="606"/>
      <c r="L21" s="605"/>
      <c r="M21" s="605"/>
      <c r="N21" s="605"/>
      <c r="O21" s="607"/>
      <c r="P21" s="605"/>
      <c r="Q21" s="1573"/>
      <c r="R21" s="548"/>
    </row>
    <row r="22" spans="1:18" ht="15" customHeight="1">
      <c r="A22" s="606">
        <v>8</v>
      </c>
      <c r="B22" s="609"/>
      <c r="C22" s="606"/>
      <c r="D22" s="606"/>
      <c r="E22" s="606"/>
      <c r="F22" s="605"/>
      <c r="G22" s="605"/>
      <c r="H22" s="607"/>
      <c r="I22" s="605"/>
      <c r="J22" s="606"/>
      <c r="K22" s="606"/>
      <c r="L22" s="605"/>
      <c r="M22" s="605"/>
      <c r="N22" s="605"/>
      <c r="O22" s="607"/>
      <c r="P22" s="605"/>
      <c r="Q22" s="1573"/>
      <c r="R22" s="548"/>
    </row>
    <row r="23" spans="1:18" ht="15" customHeight="1">
      <c r="A23" s="606">
        <v>9</v>
      </c>
      <c r="B23" s="609"/>
      <c r="C23" s="606"/>
      <c r="D23" s="606"/>
      <c r="E23" s="606"/>
      <c r="F23" s="605"/>
      <c r="G23" s="605"/>
      <c r="H23" s="607"/>
      <c r="I23" s="605"/>
      <c r="J23" s="606"/>
      <c r="K23" s="606"/>
      <c r="L23" s="605"/>
      <c r="M23" s="605"/>
      <c r="N23" s="605"/>
      <c r="O23" s="607"/>
      <c r="P23" s="605"/>
      <c r="Q23" s="1573"/>
      <c r="R23" s="548"/>
    </row>
    <row r="24" spans="1:18" ht="15" customHeight="1">
      <c r="A24" s="606">
        <v>10</v>
      </c>
      <c r="B24" s="609"/>
      <c r="C24" s="606"/>
      <c r="D24" s="606"/>
      <c r="E24" s="606"/>
      <c r="F24" s="605"/>
      <c r="G24" s="605"/>
      <c r="H24" s="607"/>
      <c r="I24" s="605"/>
      <c r="J24" s="606"/>
      <c r="K24" s="606"/>
      <c r="L24" s="605"/>
      <c r="M24" s="605"/>
      <c r="N24" s="605"/>
      <c r="O24" s="607"/>
      <c r="P24" s="605"/>
      <c r="Q24" s="1573"/>
      <c r="R24" s="548"/>
    </row>
    <row r="25" spans="1:18" ht="15" customHeight="1">
      <c r="A25" s="606"/>
      <c r="B25" s="609"/>
      <c r="C25" s="608"/>
      <c r="D25" s="608"/>
      <c r="E25" s="608"/>
      <c r="F25" s="605"/>
      <c r="G25" s="605"/>
      <c r="H25" s="607"/>
      <c r="I25" s="605"/>
      <c r="J25" s="607"/>
      <c r="K25" s="606"/>
      <c r="L25" s="605"/>
      <c r="M25" s="605"/>
      <c r="N25" s="605"/>
      <c r="O25" s="606"/>
      <c r="P25" s="605"/>
      <c r="Q25" s="1574"/>
      <c r="R25" s="548"/>
    </row>
    <row r="26" spans="1:18" ht="15.6" customHeight="1">
      <c r="A26" s="664" t="s">
        <v>887</v>
      </c>
      <c r="B26" s="665"/>
      <c r="C26" s="604"/>
      <c r="D26" s="604"/>
      <c r="E26" s="604"/>
      <c r="F26" s="685" t="s">
        <v>886</v>
      </c>
      <c r="G26" s="686">
        <f>SUM(G15:G25)</f>
        <v>0</v>
      </c>
      <c r="H26" s="604"/>
      <c r="I26" s="604"/>
      <c r="J26" s="604"/>
      <c r="K26" s="604"/>
      <c r="L26" s="604"/>
      <c r="M26" s="684" t="s">
        <v>885</v>
      </c>
      <c r="N26" s="687">
        <f>SUM(N15:N25)</f>
        <v>0</v>
      </c>
      <c r="O26" s="604"/>
      <c r="P26" s="548"/>
      <c r="Q26" s="548"/>
      <c r="R26" s="548"/>
    </row>
    <row r="27" spans="1:18" ht="35.4" customHeight="1">
      <c r="C27" s="550"/>
      <c r="D27" s="548"/>
      <c r="E27" s="548"/>
      <c r="F27" s="603"/>
      <c r="G27" s="603" t="s">
        <v>884</v>
      </c>
      <c r="H27" s="548"/>
      <c r="I27" s="548"/>
      <c r="J27" s="548"/>
      <c r="K27" s="548"/>
      <c r="L27" s="548"/>
      <c r="M27" s="603"/>
      <c r="N27" s="603"/>
      <c r="O27" s="548"/>
      <c r="P27" s="548"/>
      <c r="Q27" s="548"/>
      <c r="R27" s="548"/>
    </row>
    <row r="28" spans="1:18" ht="15" customHeight="1">
      <c r="G28" s="602"/>
      <c r="H28" s="602"/>
      <c r="I28" s="602"/>
      <c r="J28" s="602"/>
      <c r="K28" s="602"/>
      <c r="L28" s="602"/>
      <c r="M28" s="601"/>
      <c r="N28" s="601"/>
      <c r="O28" s="601"/>
      <c r="P28" s="601"/>
      <c r="Q28" s="601"/>
    </row>
    <row r="29" spans="1:18" ht="15" customHeight="1">
      <c r="G29" s="602" t="s">
        <v>883</v>
      </c>
      <c r="H29" s="601"/>
      <c r="I29" s="601"/>
      <c r="J29" s="601"/>
      <c r="K29" s="601"/>
      <c r="L29" s="601"/>
      <c r="M29" s="601"/>
      <c r="N29" s="601"/>
      <c r="O29" s="601"/>
      <c r="P29" s="601"/>
      <c r="Q29" s="601"/>
    </row>
  </sheetData>
  <mergeCells count="8">
    <mergeCell ref="Q13:Q14"/>
    <mergeCell ref="Q15:Q25"/>
    <mergeCell ref="D5:F5"/>
    <mergeCell ref="A13:A14"/>
    <mergeCell ref="B13:B14"/>
    <mergeCell ref="C13:C14"/>
    <mergeCell ref="D13:I13"/>
    <mergeCell ref="J13:P13"/>
  </mergeCells>
  <phoneticPr fontId="6"/>
  <conditionalFormatting sqref="D5:F5">
    <cfRule type="cellIs" dxfId="29" priority="1" operator="equal">
      <formula>0</formula>
    </cfRule>
  </conditionalFormatting>
  <pageMargins left="0.70866141732283472" right="0.70866141732283472" top="1.1417322834645669" bottom="0.74803149606299213" header="0.31496062992125984" footer="0.31496062992125984"/>
  <pageSetup paperSize="9" scale="6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F74BD-4ED5-4A60-BAAD-E252731D8B66}">
  <sheetPr>
    <tabColor rgb="FF92D050"/>
    <pageSetUpPr fitToPage="1"/>
  </sheetPr>
  <dimension ref="A1:W29"/>
  <sheetViews>
    <sheetView showGridLines="0" zoomScale="85" zoomScaleNormal="85" workbookViewId="0">
      <selection sqref="A1:D1"/>
    </sheetView>
  </sheetViews>
  <sheetFormatPr defaultColWidth="9.375" defaultRowHeight="13.2"/>
  <cols>
    <col min="1" max="1" width="7.625" style="549" customWidth="1"/>
    <col min="2" max="2" width="10.625" style="549" customWidth="1"/>
    <col min="3" max="3" width="14.5" style="549" customWidth="1"/>
    <col min="4" max="4" width="14.125" style="549" customWidth="1"/>
    <col min="5" max="5" width="16.625" style="549" customWidth="1"/>
    <col min="6" max="6" width="15.375" style="549" customWidth="1"/>
    <col min="7" max="7" width="11.875" style="549" customWidth="1"/>
    <col min="8" max="8" width="17.875" style="549" customWidth="1"/>
    <col min="9" max="9" width="16.375" style="549" customWidth="1"/>
    <col min="10" max="10" width="14.125" style="549" customWidth="1"/>
    <col min="11" max="11" width="16.625" style="549" customWidth="1"/>
    <col min="12" max="12" width="15.375" style="549" customWidth="1"/>
    <col min="13" max="13" width="14.125" style="549" customWidth="1"/>
    <col min="14" max="14" width="11.875" style="549" customWidth="1"/>
    <col min="15" max="15" width="18" style="549" customWidth="1"/>
    <col min="16" max="16" width="16.375" style="549" customWidth="1"/>
    <col min="17" max="17" width="20.375" style="549" customWidth="1"/>
    <col min="18" max="18" width="8.375" style="549" customWidth="1"/>
    <col min="19" max="16384" width="9.375" style="549"/>
  </cols>
  <sheetData>
    <row r="1" spans="1:23" ht="18" customHeight="1">
      <c r="A1" s="622" t="s">
        <v>784</v>
      </c>
      <c r="B1" s="622"/>
      <c r="D1" s="622"/>
      <c r="E1" s="622"/>
      <c r="F1" s="622"/>
      <c r="G1" s="622"/>
      <c r="H1" s="622"/>
      <c r="I1" s="622"/>
      <c r="J1" s="622"/>
      <c r="K1" s="622"/>
      <c r="L1" s="622"/>
      <c r="M1" s="622"/>
      <c r="N1" s="622"/>
      <c r="O1" s="622"/>
      <c r="P1" s="622"/>
      <c r="Q1" s="622"/>
      <c r="R1" s="548"/>
      <c r="S1" s="548"/>
      <c r="T1" s="548"/>
    </row>
    <row r="2" spans="1:23" ht="29.4" customHeight="1">
      <c r="A2" s="622" t="s">
        <v>922</v>
      </c>
      <c r="B2" s="622"/>
      <c r="D2" s="622"/>
      <c r="E2" s="622"/>
      <c r="F2" s="622"/>
      <c r="G2" s="622"/>
      <c r="H2" s="622"/>
      <c r="I2" s="622"/>
      <c r="J2" s="622"/>
      <c r="K2" s="622"/>
      <c r="L2" s="622"/>
      <c r="M2" s="622"/>
      <c r="N2" s="622"/>
      <c r="O2" s="622"/>
      <c r="P2" s="622"/>
      <c r="Q2" s="622"/>
      <c r="R2" s="548"/>
      <c r="S2" s="548"/>
      <c r="T2" s="548"/>
    </row>
    <row r="3" spans="1:23" ht="17.399999999999999" customHeight="1">
      <c r="A3" s="622" t="s">
        <v>921</v>
      </c>
      <c r="B3" s="622"/>
      <c r="C3" s="622"/>
      <c r="D3" s="622"/>
      <c r="E3" s="622"/>
      <c r="F3" s="622"/>
      <c r="G3" s="622"/>
      <c r="H3" s="622"/>
      <c r="I3" s="624" t="s">
        <v>920</v>
      </c>
      <c r="J3" s="623" t="s">
        <v>919</v>
      </c>
      <c r="K3" s="622"/>
      <c r="P3" s="622"/>
      <c r="Q3" s="548"/>
      <c r="R3" s="548"/>
      <c r="S3" s="548"/>
    </row>
    <row r="4" spans="1:23" ht="17.399999999999999" customHeight="1">
      <c r="J4" s="633" t="s">
        <v>918</v>
      </c>
      <c r="K4" s="549" t="s">
        <v>917</v>
      </c>
      <c r="L4" s="622"/>
      <c r="M4" s="632" t="s">
        <v>916</v>
      </c>
      <c r="N4" s="622" t="s">
        <v>915</v>
      </c>
      <c r="O4" s="622"/>
      <c r="P4" s="622"/>
      <c r="Q4" s="548"/>
      <c r="R4" s="548"/>
      <c r="S4" s="548"/>
    </row>
    <row r="5" spans="1:23" ht="17.399999999999999" customHeight="1" thickBot="1">
      <c r="A5" s="623" t="s">
        <v>914</v>
      </c>
      <c r="B5" s="631"/>
      <c r="C5" s="630"/>
      <c r="D5" s="1575" t="s">
        <v>981</v>
      </c>
      <c r="E5" s="1575"/>
      <c r="F5" s="1575"/>
      <c r="I5" s="624" t="s">
        <v>913</v>
      </c>
      <c r="J5" s="623" t="s">
        <v>912</v>
      </c>
      <c r="K5" s="622"/>
      <c r="L5" s="622"/>
      <c r="M5" s="622"/>
      <c r="N5" s="622"/>
      <c r="O5" s="622"/>
      <c r="P5" s="548"/>
      <c r="Q5" s="548"/>
    </row>
    <row r="6" spans="1:23" ht="17.399999999999999" customHeight="1">
      <c r="A6" s="623"/>
      <c r="B6" s="623"/>
      <c r="D6" s="622"/>
      <c r="E6" s="622"/>
      <c r="F6" s="622"/>
      <c r="G6" s="622"/>
      <c r="H6" s="622"/>
      <c r="I6" s="624" t="s">
        <v>911</v>
      </c>
      <c r="J6" s="623" t="s">
        <v>910</v>
      </c>
      <c r="K6" s="622"/>
      <c r="L6" s="622"/>
      <c r="M6" s="622"/>
      <c r="N6" s="622"/>
      <c r="O6" s="622"/>
      <c r="S6" s="548"/>
    </row>
    <row r="7" spans="1:23" ht="17.399999999999999" customHeight="1">
      <c r="A7" s="623" t="s">
        <v>909</v>
      </c>
      <c r="B7" s="623"/>
      <c r="C7" s="629" t="s">
        <v>908</v>
      </c>
      <c r="D7" s="628" t="s">
        <v>907</v>
      </c>
      <c r="E7" s="623"/>
      <c r="F7" s="623"/>
      <c r="G7" s="623"/>
      <c r="H7" s="622"/>
      <c r="I7" s="624" t="s">
        <v>906</v>
      </c>
      <c r="J7" s="623" t="s">
        <v>905</v>
      </c>
      <c r="K7" s="622"/>
      <c r="L7" s="622"/>
      <c r="M7" s="622"/>
      <c r="N7" s="622"/>
      <c r="S7" s="548"/>
    </row>
    <row r="8" spans="1:23" ht="17.399999999999999" customHeight="1" thickBot="1">
      <c r="D8" s="627" t="s">
        <v>904</v>
      </c>
      <c r="E8" s="626"/>
      <c r="F8" s="626"/>
      <c r="G8" s="626"/>
      <c r="H8" s="622"/>
      <c r="I8" s="624" t="s">
        <v>903</v>
      </c>
      <c r="J8" s="623" t="s">
        <v>902</v>
      </c>
      <c r="U8" s="622"/>
      <c r="V8" s="622"/>
      <c r="W8" s="622"/>
    </row>
    <row r="9" spans="1:23" ht="17.399999999999999" customHeight="1">
      <c r="A9" s="622"/>
      <c r="B9" s="622"/>
      <c r="D9" s="622"/>
      <c r="E9" s="622"/>
      <c r="F9" s="622"/>
      <c r="G9" s="625" t="s">
        <v>901</v>
      </c>
      <c r="H9" s="622"/>
      <c r="I9" s="624" t="s">
        <v>900</v>
      </c>
      <c r="J9" s="623" t="s">
        <v>929</v>
      </c>
      <c r="R9" s="548"/>
      <c r="U9" s="622"/>
    </row>
    <row r="10" spans="1:23" ht="17.399999999999999" customHeight="1">
      <c r="A10" s="622"/>
      <c r="B10" s="622"/>
      <c r="D10" s="622"/>
      <c r="E10" s="622"/>
      <c r="F10" s="622"/>
      <c r="G10" s="622"/>
      <c r="H10" s="622"/>
      <c r="I10" s="624" t="s">
        <v>898</v>
      </c>
      <c r="J10" s="623" t="s">
        <v>897</v>
      </c>
      <c r="K10" s="622"/>
      <c r="L10" s="622"/>
      <c r="M10" s="622"/>
      <c r="S10" s="548"/>
    </row>
    <row r="11" spans="1:23">
      <c r="A11" s="622" t="s">
        <v>785</v>
      </c>
      <c r="B11" s="622"/>
      <c r="D11" s="622"/>
      <c r="E11" s="622"/>
      <c r="F11" s="622"/>
      <c r="G11" s="622"/>
      <c r="H11" s="622"/>
      <c r="I11" s="622"/>
      <c r="J11" s="622"/>
      <c r="K11" s="622"/>
      <c r="L11" s="622"/>
      <c r="M11" s="622"/>
      <c r="N11" s="622"/>
      <c r="T11" s="548"/>
    </row>
    <row r="12" spans="1:23" ht="9" customHeight="1"/>
    <row r="13" spans="1:23" ht="17.25" customHeight="1">
      <c r="A13" s="1576" t="s">
        <v>896</v>
      </c>
      <c r="B13" s="1576" t="s">
        <v>895</v>
      </c>
      <c r="C13" s="1578" t="s">
        <v>894</v>
      </c>
      <c r="D13" s="1580" t="s">
        <v>786</v>
      </c>
      <c r="E13" s="1580"/>
      <c r="F13" s="1580"/>
      <c r="G13" s="1580"/>
      <c r="H13" s="1580"/>
      <c r="I13" s="1580"/>
      <c r="J13" s="1581" t="s">
        <v>787</v>
      </c>
      <c r="K13" s="1581"/>
      <c r="L13" s="1581"/>
      <c r="M13" s="1581"/>
      <c r="N13" s="1581"/>
      <c r="O13" s="1581"/>
      <c r="P13" s="1581"/>
      <c r="Q13" s="1571" t="s">
        <v>893</v>
      </c>
      <c r="R13" s="548"/>
      <c r="S13" s="548"/>
    </row>
    <row r="14" spans="1:23" ht="52.5" customHeight="1" thickBot="1">
      <c r="A14" s="1577"/>
      <c r="B14" s="1577"/>
      <c r="C14" s="1579"/>
      <c r="D14" s="620" t="s">
        <v>788</v>
      </c>
      <c r="E14" s="620" t="s">
        <v>789</v>
      </c>
      <c r="F14" s="650" t="s">
        <v>790</v>
      </c>
      <c r="G14" s="620" t="s">
        <v>892</v>
      </c>
      <c r="H14" s="619" t="s">
        <v>791</v>
      </c>
      <c r="I14" s="662" t="s">
        <v>792</v>
      </c>
      <c r="J14" s="617" t="s">
        <v>788</v>
      </c>
      <c r="K14" s="616" t="s">
        <v>891</v>
      </c>
      <c r="L14" s="655" t="s">
        <v>793</v>
      </c>
      <c r="M14" s="656" t="s">
        <v>890</v>
      </c>
      <c r="N14" s="613" t="s">
        <v>889</v>
      </c>
      <c r="O14" s="612" t="s">
        <v>888</v>
      </c>
      <c r="P14" s="659" t="s">
        <v>794</v>
      </c>
      <c r="Q14" s="1571"/>
      <c r="R14" s="548"/>
      <c r="S14" s="548"/>
    </row>
    <row r="15" spans="1:23" ht="15" customHeight="1" thickTop="1">
      <c r="A15" s="606">
        <v>1</v>
      </c>
      <c r="B15" s="609" t="s">
        <v>924</v>
      </c>
      <c r="C15" s="606" t="s">
        <v>928</v>
      </c>
      <c r="D15" s="606" t="s">
        <v>795</v>
      </c>
      <c r="E15" s="647" t="s">
        <v>796</v>
      </c>
      <c r="F15" s="651">
        <v>210</v>
      </c>
      <c r="G15" s="649">
        <v>36</v>
      </c>
      <c r="H15" s="658">
        <v>36906</v>
      </c>
      <c r="I15" s="657">
        <v>23</v>
      </c>
      <c r="J15" s="660" t="s">
        <v>797</v>
      </c>
      <c r="K15" s="647" t="s">
        <v>798</v>
      </c>
      <c r="L15" s="651">
        <v>88</v>
      </c>
      <c r="M15" s="657">
        <v>106.3</v>
      </c>
      <c r="N15" s="649">
        <v>36</v>
      </c>
      <c r="O15" s="658">
        <v>44713</v>
      </c>
      <c r="P15" s="657">
        <v>24</v>
      </c>
      <c r="Q15" s="1582">
        <v>1705000</v>
      </c>
      <c r="R15" s="548"/>
    </row>
    <row r="16" spans="1:23" ht="15" customHeight="1">
      <c r="A16" s="606">
        <v>2</v>
      </c>
      <c r="B16" s="609" t="s">
        <v>927</v>
      </c>
      <c r="C16" s="606" t="s">
        <v>926</v>
      </c>
      <c r="D16" s="606" t="s">
        <v>799</v>
      </c>
      <c r="E16" s="647" t="s">
        <v>800</v>
      </c>
      <c r="F16" s="652">
        <v>250</v>
      </c>
      <c r="G16" s="649">
        <v>15</v>
      </c>
      <c r="H16" s="658">
        <v>36906</v>
      </c>
      <c r="I16" s="653">
        <v>23</v>
      </c>
      <c r="J16" s="660" t="s">
        <v>797</v>
      </c>
      <c r="K16" s="647" t="s">
        <v>801</v>
      </c>
      <c r="L16" s="652">
        <v>80</v>
      </c>
      <c r="M16" s="653">
        <v>100</v>
      </c>
      <c r="N16" s="649">
        <v>12</v>
      </c>
      <c r="O16" s="658">
        <v>44713</v>
      </c>
      <c r="P16" s="653">
        <v>24</v>
      </c>
      <c r="Q16" s="1583"/>
      <c r="R16" s="548"/>
    </row>
    <row r="17" spans="1:18" ht="15" customHeight="1">
      <c r="A17" s="606">
        <v>3</v>
      </c>
      <c r="B17" s="609" t="s">
        <v>924</v>
      </c>
      <c r="C17" s="606" t="s">
        <v>925</v>
      </c>
      <c r="D17" s="606" t="s">
        <v>797</v>
      </c>
      <c r="E17" s="647" t="s">
        <v>802</v>
      </c>
      <c r="F17" s="652">
        <v>300</v>
      </c>
      <c r="G17" s="649">
        <v>20</v>
      </c>
      <c r="H17" s="658">
        <v>35886</v>
      </c>
      <c r="I17" s="653">
        <v>25</v>
      </c>
      <c r="J17" s="660" t="s">
        <v>797</v>
      </c>
      <c r="K17" s="647" t="s">
        <v>803</v>
      </c>
      <c r="L17" s="652">
        <v>100</v>
      </c>
      <c r="M17" s="653">
        <v>120</v>
      </c>
      <c r="N17" s="649">
        <v>20</v>
      </c>
      <c r="O17" s="658">
        <v>44713</v>
      </c>
      <c r="P17" s="653">
        <v>24.5</v>
      </c>
      <c r="Q17" s="1583"/>
      <c r="R17" s="548"/>
    </row>
    <row r="18" spans="1:18" ht="15" customHeight="1">
      <c r="A18" s="606">
        <v>4</v>
      </c>
      <c r="B18" s="609" t="s">
        <v>924</v>
      </c>
      <c r="C18" s="606" t="s">
        <v>804</v>
      </c>
      <c r="D18" s="606" t="s">
        <v>795</v>
      </c>
      <c r="E18" s="647" t="s">
        <v>805</v>
      </c>
      <c r="F18" s="653">
        <v>300</v>
      </c>
      <c r="G18" s="649">
        <v>8</v>
      </c>
      <c r="H18" s="658">
        <v>35886</v>
      </c>
      <c r="I18" s="653">
        <v>25</v>
      </c>
      <c r="J18" s="660" t="s">
        <v>797</v>
      </c>
      <c r="K18" s="647" t="s">
        <v>806</v>
      </c>
      <c r="L18" s="652">
        <v>50</v>
      </c>
      <c r="M18" s="653">
        <v>60</v>
      </c>
      <c r="N18" s="649">
        <v>8</v>
      </c>
      <c r="O18" s="658">
        <v>44713</v>
      </c>
      <c r="P18" s="653">
        <v>25</v>
      </c>
      <c r="Q18" s="1583"/>
      <c r="R18" s="548"/>
    </row>
    <row r="19" spans="1:18" ht="15" customHeight="1">
      <c r="A19" s="606">
        <v>5</v>
      </c>
      <c r="B19" s="609"/>
      <c r="C19" s="606"/>
      <c r="D19" s="606"/>
      <c r="E19" s="647"/>
      <c r="F19" s="653"/>
      <c r="G19" s="649"/>
      <c r="H19" s="658"/>
      <c r="I19" s="653"/>
      <c r="J19" s="660"/>
      <c r="K19" s="647"/>
      <c r="L19" s="653"/>
      <c r="M19" s="653"/>
      <c r="N19" s="649"/>
      <c r="O19" s="658"/>
      <c r="P19" s="653"/>
      <c r="Q19" s="1583"/>
      <c r="R19" s="548"/>
    </row>
    <row r="20" spans="1:18" ht="15" customHeight="1">
      <c r="A20" s="606">
        <v>6</v>
      </c>
      <c r="B20" s="609"/>
      <c r="C20" s="606"/>
      <c r="D20" s="606"/>
      <c r="E20" s="647"/>
      <c r="F20" s="653"/>
      <c r="G20" s="649"/>
      <c r="H20" s="658"/>
      <c r="I20" s="653"/>
      <c r="J20" s="660"/>
      <c r="K20" s="647"/>
      <c r="L20" s="653"/>
      <c r="M20" s="653"/>
      <c r="N20" s="649"/>
      <c r="O20" s="658"/>
      <c r="P20" s="653"/>
      <c r="Q20" s="1583"/>
      <c r="R20" s="548"/>
    </row>
    <row r="21" spans="1:18" ht="15" customHeight="1">
      <c r="A21" s="606">
        <v>7</v>
      </c>
      <c r="B21" s="609"/>
      <c r="C21" s="606"/>
      <c r="D21" s="606"/>
      <c r="E21" s="647"/>
      <c r="F21" s="653"/>
      <c r="G21" s="649"/>
      <c r="H21" s="658"/>
      <c r="I21" s="653"/>
      <c r="J21" s="660"/>
      <c r="K21" s="647"/>
      <c r="L21" s="653"/>
      <c r="M21" s="653"/>
      <c r="N21" s="649"/>
      <c r="O21" s="658"/>
      <c r="P21" s="653"/>
      <c r="Q21" s="1583"/>
      <c r="R21" s="548"/>
    </row>
    <row r="22" spans="1:18" ht="15" customHeight="1">
      <c r="A22" s="606">
        <v>8</v>
      </c>
      <c r="B22" s="609"/>
      <c r="C22" s="606"/>
      <c r="D22" s="606"/>
      <c r="E22" s="647"/>
      <c r="F22" s="653"/>
      <c r="G22" s="649"/>
      <c r="H22" s="658"/>
      <c r="I22" s="653"/>
      <c r="J22" s="660"/>
      <c r="K22" s="647"/>
      <c r="L22" s="653"/>
      <c r="M22" s="653"/>
      <c r="N22" s="649"/>
      <c r="O22" s="658"/>
      <c r="P22" s="653"/>
      <c r="Q22" s="1583"/>
      <c r="R22" s="548"/>
    </row>
    <row r="23" spans="1:18" ht="15" customHeight="1">
      <c r="A23" s="606">
        <v>9</v>
      </c>
      <c r="B23" s="609"/>
      <c r="C23" s="606"/>
      <c r="D23" s="606"/>
      <c r="E23" s="647"/>
      <c r="F23" s="653"/>
      <c r="G23" s="649"/>
      <c r="H23" s="658"/>
      <c r="I23" s="653"/>
      <c r="J23" s="660"/>
      <c r="K23" s="647"/>
      <c r="L23" s="653"/>
      <c r="M23" s="653"/>
      <c r="N23" s="649"/>
      <c r="O23" s="658"/>
      <c r="P23" s="653"/>
      <c r="Q23" s="1583"/>
      <c r="R23" s="548"/>
    </row>
    <row r="24" spans="1:18" ht="15" customHeight="1">
      <c r="A24" s="606">
        <v>10</v>
      </c>
      <c r="B24" s="609"/>
      <c r="C24" s="606"/>
      <c r="D24" s="606"/>
      <c r="E24" s="647"/>
      <c r="F24" s="653"/>
      <c r="G24" s="649"/>
      <c r="H24" s="658"/>
      <c r="I24" s="653"/>
      <c r="J24" s="660"/>
      <c r="K24" s="647"/>
      <c r="L24" s="653"/>
      <c r="M24" s="653"/>
      <c r="N24" s="649"/>
      <c r="O24" s="658"/>
      <c r="P24" s="653"/>
      <c r="Q24" s="1583"/>
      <c r="R24" s="548"/>
    </row>
    <row r="25" spans="1:18" ht="15" customHeight="1" thickBot="1">
      <c r="A25" s="606"/>
      <c r="B25" s="609"/>
      <c r="C25" s="608"/>
      <c r="D25" s="608"/>
      <c r="E25" s="648"/>
      <c r="F25" s="654"/>
      <c r="G25" s="649"/>
      <c r="H25" s="658"/>
      <c r="I25" s="654"/>
      <c r="J25" s="661"/>
      <c r="K25" s="647"/>
      <c r="L25" s="654"/>
      <c r="M25" s="654"/>
      <c r="N25" s="649"/>
      <c r="O25" s="647"/>
      <c r="P25" s="654"/>
      <c r="Q25" s="1584"/>
      <c r="R25" s="548"/>
    </row>
    <row r="26" spans="1:18" ht="15.6" customHeight="1" thickTop="1">
      <c r="A26" s="664" t="s">
        <v>887</v>
      </c>
      <c r="C26" s="548"/>
      <c r="D26" s="548"/>
      <c r="E26" s="548"/>
      <c r="F26" s="692" t="s">
        <v>886</v>
      </c>
      <c r="G26" s="686">
        <f>SUM(G15:G25)</f>
        <v>79</v>
      </c>
      <c r="H26" s="604"/>
      <c r="I26" s="604"/>
      <c r="J26" s="604"/>
      <c r="K26" s="604"/>
      <c r="L26" s="604"/>
      <c r="M26" s="692" t="s">
        <v>885</v>
      </c>
      <c r="N26" s="686">
        <f>SUM(N15:N25)</f>
        <v>76</v>
      </c>
      <c r="O26" s="548"/>
      <c r="P26" s="548"/>
      <c r="Q26" s="548"/>
      <c r="R26" s="548"/>
    </row>
    <row r="27" spans="1:18" ht="20.25" customHeight="1" thickBot="1">
      <c r="A27" s="635"/>
      <c r="B27" s="635"/>
      <c r="C27" s="638"/>
      <c r="D27" s="636"/>
      <c r="E27" s="636"/>
      <c r="F27" s="637"/>
      <c r="G27" s="637" t="s">
        <v>884</v>
      </c>
      <c r="H27" s="636"/>
      <c r="I27" s="636"/>
      <c r="J27" s="636"/>
      <c r="K27" s="636"/>
      <c r="L27" s="636"/>
      <c r="M27" s="637"/>
      <c r="N27" s="637"/>
      <c r="O27" s="636"/>
      <c r="P27" s="636"/>
      <c r="Q27" s="636"/>
      <c r="R27" s="548"/>
    </row>
    <row r="28" spans="1:18" ht="15" customHeight="1" thickTop="1" thickBot="1">
      <c r="A28" s="635"/>
      <c r="B28" s="663"/>
      <c r="C28" s="666" t="s">
        <v>980</v>
      </c>
      <c r="D28" s="635"/>
      <c r="E28" s="635"/>
      <c r="F28" s="635"/>
      <c r="G28" s="634"/>
      <c r="H28" s="634"/>
      <c r="I28" s="634"/>
      <c r="J28" s="634"/>
      <c r="K28" s="634" t="s">
        <v>923</v>
      </c>
      <c r="L28" s="634"/>
      <c r="M28" s="634"/>
      <c r="N28" s="634"/>
      <c r="O28" s="634"/>
      <c r="P28" s="634"/>
      <c r="Q28" s="634"/>
    </row>
    <row r="29" spans="1:18" ht="15" customHeight="1" thickTop="1">
      <c r="G29" s="602" t="s">
        <v>883</v>
      </c>
      <c r="H29" s="601"/>
      <c r="I29" s="601"/>
      <c r="J29" s="601"/>
      <c r="K29" s="601"/>
      <c r="L29" s="601"/>
      <c r="M29" s="601"/>
      <c r="N29" s="601"/>
      <c r="O29" s="601"/>
      <c r="P29" s="601"/>
      <c r="Q29" s="601"/>
    </row>
  </sheetData>
  <mergeCells count="8">
    <mergeCell ref="Q15:Q25"/>
    <mergeCell ref="D5:F5"/>
    <mergeCell ref="A13:A14"/>
    <mergeCell ref="B13:B14"/>
    <mergeCell ref="C13:C14"/>
    <mergeCell ref="D13:I13"/>
    <mergeCell ref="J13:P13"/>
    <mergeCell ref="Q13:Q14"/>
  </mergeCells>
  <phoneticPr fontId="6"/>
  <pageMargins left="0.70866141732283472" right="0.70866141732283472" top="1.1417322834645669" bottom="0.74803149606299213" header="0.31496062992125984" footer="0.31496062992125984"/>
  <pageSetup paperSize="9" scale="64" orientation="landscape" r:id="rId1"/>
  <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E44"/>
  <sheetViews>
    <sheetView view="pageBreakPreview" zoomScaleNormal="100" zoomScaleSheetLayoutView="100" workbookViewId="0">
      <selection sqref="A1:D1"/>
    </sheetView>
  </sheetViews>
  <sheetFormatPr defaultColWidth="9.375" defaultRowHeight="12"/>
  <cols>
    <col min="1" max="1" width="27.875" style="349" customWidth="1"/>
    <col min="2" max="3" width="5.875" style="349" customWidth="1"/>
    <col min="4" max="4" width="92.625" style="349" customWidth="1"/>
    <col min="5" max="16384" width="9.375" style="349"/>
  </cols>
  <sheetData>
    <row r="1" spans="1:5" ht="33" customHeight="1">
      <c r="A1" s="1281" t="s">
        <v>1034</v>
      </c>
      <c r="B1" s="1281"/>
      <c r="C1" s="1281"/>
      <c r="D1" s="1281"/>
      <c r="E1" s="348"/>
    </row>
    <row r="2" spans="1:5" ht="33" customHeight="1">
      <c r="A2" s="350" t="s">
        <v>625</v>
      </c>
      <c r="B2" s="350"/>
      <c r="C2" s="350"/>
      <c r="D2" s="703" t="str">
        <f>"申請者名　"&amp;採択申請書!V11</f>
        <v xml:space="preserve">申請者名　 </v>
      </c>
      <c r="E2" s="348"/>
    </row>
    <row r="3" spans="1:5" ht="33" customHeight="1">
      <c r="A3" s="351" t="s">
        <v>281</v>
      </c>
      <c r="B3" s="352" t="s">
        <v>273</v>
      </c>
      <c r="C3" s="352" t="s">
        <v>274</v>
      </c>
      <c r="D3" s="353" t="s">
        <v>275</v>
      </c>
      <c r="E3" s="348"/>
    </row>
    <row r="4" spans="1:5" ht="33" customHeight="1">
      <c r="A4" s="1267" t="s">
        <v>626</v>
      </c>
      <c r="B4" s="1269"/>
      <c r="C4" s="1270"/>
      <c r="D4" s="355" t="s">
        <v>315</v>
      </c>
      <c r="E4" s="348"/>
    </row>
    <row r="5" spans="1:5" ht="33" customHeight="1">
      <c r="A5" s="1268"/>
      <c r="B5" s="357"/>
      <c r="C5" s="358"/>
      <c r="D5" s="355" t="s">
        <v>1002</v>
      </c>
      <c r="E5" s="348"/>
    </row>
    <row r="6" spans="1:5" ht="33" customHeight="1">
      <c r="A6" s="1278"/>
      <c r="B6" s="1269"/>
      <c r="C6" s="1270"/>
      <c r="D6" s="355" t="s">
        <v>316</v>
      </c>
      <c r="E6" s="348"/>
    </row>
    <row r="7" spans="1:5" ht="33" customHeight="1">
      <c r="A7" s="1267" t="s">
        <v>627</v>
      </c>
      <c r="B7" s="1275" t="s">
        <v>284</v>
      </c>
      <c r="C7" s="1276"/>
      <c r="D7" s="1277"/>
      <c r="E7" s="348"/>
    </row>
    <row r="8" spans="1:5" ht="33" customHeight="1">
      <c r="A8" s="1268"/>
      <c r="B8" s="1269"/>
      <c r="C8" s="1270"/>
      <c r="D8" s="537" t="s">
        <v>715</v>
      </c>
      <c r="E8" s="348"/>
    </row>
    <row r="9" spans="1:5" ht="33" customHeight="1">
      <c r="A9" s="1268"/>
      <c r="B9" s="1269"/>
      <c r="C9" s="1270"/>
      <c r="D9" s="355" t="s">
        <v>811</v>
      </c>
      <c r="E9" s="348"/>
    </row>
    <row r="10" spans="1:5" ht="33" customHeight="1">
      <c r="A10" s="1268"/>
      <c r="B10" s="1275" t="s">
        <v>285</v>
      </c>
      <c r="C10" s="1276"/>
      <c r="D10" s="1277"/>
      <c r="E10" s="348"/>
    </row>
    <row r="11" spans="1:5" ht="33" customHeight="1">
      <c r="A11" s="1268"/>
      <c r="B11" s="1269"/>
      <c r="C11" s="1270"/>
      <c r="D11" s="355" t="s">
        <v>286</v>
      </c>
      <c r="E11" s="348"/>
    </row>
    <row r="12" spans="1:5" ht="33" customHeight="1">
      <c r="A12" s="1268"/>
      <c r="B12" s="1269"/>
      <c r="C12" s="1270"/>
      <c r="D12" s="354" t="s">
        <v>1047</v>
      </c>
      <c r="E12" s="348"/>
    </row>
    <row r="13" spans="1:5" ht="33" customHeight="1">
      <c r="A13" s="1268"/>
      <c r="B13" s="1269"/>
      <c r="C13" s="1270"/>
      <c r="D13" s="355" t="s">
        <v>287</v>
      </c>
      <c r="E13" s="348"/>
    </row>
    <row r="14" spans="1:5" ht="33" customHeight="1">
      <c r="A14" s="1268"/>
      <c r="B14" s="1269"/>
      <c r="C14" s="1270"/>
      <c r="D14" s="355" t="s">
        <v>288</v>
      </c>
      <c r="E14" s="348"/>
    </row>
    <row r="15" spans="1:5" ht="33" customHeight="1">
      <c r="A15" s="1268"/>
      <c r="B15" s="1269"/>
      <c r="C15" s="1270"/>
      <c r="D15" s="354" t="s">
        <v>289</v>
      </c>
      <c r="E15" s="348"/>
    </row>
    <row r="16" spans="1:5" ht="33" customHeight="1">
      <c r="A16" s="1268"/>
      <c r="B16" s="1269"/>
      <c r="C16" s="1270"/>
      <c r="D16" s="355" t="s">
        <v>290</v>
      </c>
      <c r="E16" s="348"/>
    </row>
    <row r="17" spans="1:5" ht="33" customHeight="1">
      <c r="A17" s="1268"/>
      <c r="B17" s="1275" t="s">
        <v>291</v>
      </c>
      <c r="C17" s="1276"/>
      <c r="D17" s="1277"/>
      <c r="E17" s="348"/>
    </row>
    <row r="18" spans="1:5" ht="46.5" customHeight="1">
      <c r="A18" s="1268"/>
      <c r="B18" s="1269"/>
      <c r="C18" s="1270"/>
      <c r="D18" s="354" t="s">
        <v>292</v>
      </c>
      <c r="E18" s="348"/>
    </row>
    <row r="19" spans="1:5" ht="33" customHeight="1">
      <c r="A19" s="1268"/>
      <c r="B19" s="1269"/>
      <c r="C19" s="1270"/>
      <c r="D19" s="354" t="s">
        <v>702</v>
      </c>
      <c r="E19" s="348"/>
    </row>
    <row r="20" spans="1:5" ht="33" customHeight="1">
      <c r="A20" s="1268"/>
      <c r="B20" s="1275" t="s">
        <v>293</v>
      </c>
      <c r="C20" s="1276"/>
      <c r="D20" s="1277"/>
      <c r="E20" s="348"/>
    </row>
    <row r="21" spans="1:5" ht="33" customHeight="1">
      <c r="A21" s="1268"/>
      <c r="B21" s="1269"/>
      <c r="C21" s="1270"/>
      <c r="D21" s="355" t="s">
        <v>294</v>
      </c>
      <c r="E21" s="348"/>
    </row>
    <row r="22" spans="1:5" ht="33" customHeight="1">
      <c r="A22" s="1278"/>
      <c r="B22" s="1269"/>
      <c r="C22" s="1270"/>
      <c r="D22" s="355" t="s">
        <v>295</v>
      </c>
      <c r="E22" s="348"/>
    </row>
    <row r="23" spans="1:5" ht="66" customHeight="1">
      <c r="A23" s="553" t="s">
        <v>875</v>
      </c>
      <c r="B23" s="1585"/>
      <c r="C23" s="1586"/>
      <c r="D23" s="537" t="s">
        <v>783</v>
      </c>
      <c r="E23" s="348"/>
    </row>
    <row r="24" spans="1:5" ht="33" customHeight="1">
      <c r="A24" s="1267" t="s">
        <v>317</v>
      </c>
      <c r="B24" s="1269"/>
      <c r="C24" s="1270"/>
      <c r="D24" s="354" t="s">
        <v>298</v>
      </c>
      <c r="E24" s="348"/>
    </row>
    <row r="25" spans="1:5" ht="33" customHeight="1">
      <c r="A25" s="1268"/>
      <c r="B25" s="1269"/>
      <c r="C25" s="1270"/>
      <c r="D25" s="354" t="s">
        <v>299</v>
      </c>
      <c r="E25" s="348"/>
    </row>
    <row r="26" spans="1:5" ht="33" customHeight="1">
      <c r="A26" s="1278"/>
      <c r="B26" s="1269"/>
      <c r="C26" s="1270"/>
      <c r="D26" s="354" t="s">
        <v>300</v>
      </c>
      <c r="E26" s="348"/>
    </row>
    <row r="27" spans="1:5" ht="33" customHeight="1">
      <c r="A27" s="1267" t="s">
        <v>318</v>
      </c>
      <c r="B27" s="1269"/>
      <c r="C27" s="1270"/>
      <c r="D27" s="355" t="s">
        <v>301</v>
      </c>
      <c r="E27" s="348"/>
    </row>
    <row r="28" spans="1:5" ht="33" customHeight="1">
      <c r="A28" s="1273"/>
      <c r="B28" s="1269"/>
      <c r="C28" s="1270"/>
      <c r="D28" s="355" t="s">
        <v>302</v>
      </c>
      <c r="E28" s="348"/>
    </row>
    <row r="29" spans="1:5" ht="33" customHeight="1">
      <c r="A29" s="1273"/>
      <c r="B29" s="1269"/>
      <c r="C29" s="1270"/>
      <c r="D29" s="355" t="s">
        <v>878</v>
      </c>
      <c r="E29" s="348"/>
    </row>
    <row r="30" spans="1:5" ht="33" customHeight="1">
      <c r="A30" s="1274"/>
      <c r="B30" s="1269"/>
      <c r="C30" s="1270"/>
      <c r="D30" s="355" t="s">
        <v>303</v>
      </c>
      <c r="E30" s="348"/>
    </row>
    <row r="31" spans="1:5" ht="59.25" customHeight="1">
      <c r="A31" s="359"/>
      <c r="B31" s="360"/>
      <c r="C31" s="360"/>
      <c r="D31" s="361" t="s">
        <v>296</v>
      </c>
      <c r="E31" s="348"/>
    </row>
    <row r="32" spans="1:5" ht="33" customHeight="1">
      <c r="A32" s="351" t="s">
        <v>281</v>
      </c>
      <c r="B32" s="352" t="s">
        <v>273</v>
      </c>
      <c r="C32" s="352" t="s">
        <v>274</v>
      </c>
      <c r="D32" s="353" t="s">
        <v>275</v>
      </c>
      <c r="E32" s="348"/>
    </row>
    <row r="33" spans="1:5" ht="33" customHeight="1">
      <c r="A33" s="1267" t="s">
        <v>319</v>
      </c>
      <c r="B33" s="1269"/>
      <c r="C33" s="1270"/>
      <c r="D33" s="354" t="s">
        <v>305</v>
      </c>
      <c r="E33" s="348"/>
    </row>
    <row r="34" spans="1:5" ht="33" customHeight="1">
      <c r="A34" s="1273"/>
      <c r="B34" s="1269"/>
      <c r="C34" s="1270"/>
      <c r="D34" s="354" t="s">
        <v>306</v>
      </c>
      <c r="E34" s="348"/>
    </row>
    <row r="35" spans="1:5" ht="33" customHeight="1">
      <c r="A35" s="1273"/>
      <c r="B35" s="1269"/>
      <c r="C35" s="1270"/>
      <c r="D35" s="354" t="s">
        <v>307</v>
      </c>
      <c r="E35" s="348"/>
    </row>
    <row r="36" spans="1:5" ht="33" customHeight="1">
      <c r="A36" s="1274"/>
      <c r="B36" s="1269"/>
      <c r="C36" s="1270"/>
      <c r="D36" s="354" t="s">
        <v>308</v>
      </c>
      <c r="E36" s="348"/>
    </row>
    <row r="37" spans="1:5" ht="72.75" customHeight="1">
      <c r="A37" s="363" t="s">
        <v>320</v>
      </c>
      <c r="B37" s="1269"/>
      <c r="C37" s="1270"/>
      <c r="D37" s="540" t="s">
        <v>735</v>
      </c>
      <c r="E37" s="348"/>
    </row>
    <row r="38" spans="1:5" ht="78" customHeight="1">
      <c r="A38" s="538" t="s">
        <v>321</v>
      </c>
      <c r="B38" s="1271" t="s">
        <v>311</v>
      </c>
      <c r="C38" s="1270"/>
      <c r="D38" s="354" t="s">
        <v>736</v>
      </c>
      <c r="E38" s="348"/>
    </row>
    <row r="39" spans="1:5" ht="76.5" customHeight="1">
      <c r="A39" s="362" t="s">
        <v>673</v>
      </c>
      <c r="B39" s="357"/>
      <c r="C39" s="358"/>
      <c r="D39" s="354" t="s">
        <v>322</v>
      </c>
      <c r="E39" s="348"/>
    </row>
    <row r="40" spans="1:5" ht="87.9" customHeight="1">
      <c r="A40" s="362" t="s">
        <v>671</v>
      </c>
      <c r="B40" s="364"/>
      <c r="C40" s="365"/>
      <c r="D40" s="354" t="s">
        <v>628</v>
      </c>
      <c r="E40" s="348"/>
    </row>
    <row r="41" spans="1:5" ht="54.6" customHeight="1">
      <c r="A41" s="1267" t="s">
        <v>672</v>
      </c>
      <c r="B41" s="1269"/>
      <c r="C41" s="1270"/>
      <c r="D41" s="354" t="s">
        <v>324</v>
      </c>
      <c r="E41" s="348"/>
    </row>
    <row r="42" spans="1:5" ht="42.6" customHeight="1">
      <c r="A42" s="1278"/>
      <c r="B42" s="1269"/>
      <c r="C42" s="1270"/>
      <c r="D42" s="354" t="s">
        <v>325</v>
      </c>
      <c r="E42" s="348"/>
    </row>
    <row r="43" spans="1:5" ht="38.25" customHeight="1">
      <c r="A43" s="1588" t="s">
        <v>771</v>
      </c>
      <c r="B43" s="1590"/>
      <c r="C43" s="1591"/>
      <c r="D43" s="1587" t="s">
        <v>770</v>
      </c>
    </row>
    <row r="44" spans="1:5" ht="15" customHeight="1">
      <c r="A44" s="1589"/>
      <c r="B44" s="1592"/>
      <c r="C44" s="1593"/>
      <c r="D44" s="1587"/>
    </row>
  </sheetData>
  <mergeCells count="44">
    <mergeCell ref="B36:C36"/>
    <mergeCell ref="A27:A30"/>
    <mergeCell ref="B27:C27"/>
    <mergeCell ref="B28:C28"/>
    <mergeCell ref="B30:C30"/>
    <mergeCell ref="B35:C35"/>
    <mergeCell ref="B29:C29"/>
    <mergeCell ref="B22:C22"/>
    <mergeCell ref="D43:D44"/>
    <mergeCell ref="A41:A42"/>
    <mergeCell ref="B41:C41"/>
    <mergeCell ref="B42:C42"/>
    <mergeCell ref="B37:C37"/>
    <mergeCell ref="B38:C38"/>
    <mergeCell ref="A43:A44"/>
    <mergeCell ref="B43:C44"/>
    <mergeCell ref="A33:A36"/>
    <mergeCell ref="B33:C33"/>
    <mergeCell ref="B34:C34"/>
    <mergeCell ref="A24:A26"/>
    <mergeCell ref="B24:C24"/>
    <mergeCell ref="B25:C25"/>
    <mergeCell ref="B26:C26"/>
    <mergeCell ref="B18:C18"/>
    <mergeCell ref="B19:C19"/>
    <mergeCell ref="B20:D20"/>
    <mergeCell ref="B21:C21"/>
    <mergeCell ref="B16:C16"/>
    <mergeCell ref="B23:C23"/>
    <mergeCell ref="B17:D17"/>
    <mergeCell ref="A1:D1"/>
    <mergeCell ref="A4:A6"/>
    <mergeCell ref="B4:C4"/>
    <mergeCell ref="B6:C6"/>
    <mergeCell ref="A7:A22"/>
    <mergeCell ref="B7:D7"/>
    <mergeCell ref="B8:C8"/>
    <mergeCell ref="B9:C9"/>
    <mergeCell ref="B10:D10"/>
    <mergeCell ref="B11:C11"/>
    <mergeCell ref="B12:C12"/>
    <mergeCell ref="B13:C13"/>
    <mergeCell ref="B14:C14"/>
    <mergeCell ref="B15:C15"/>
  </mergeCells>
  <phoneticPr fontId="6"/>
  <printOptions horizontalCentered="1"/>
  <pageMargins left="0.78740157480314965" right="0.70866141732283472" top="0.78740157480314965" bottom="0.39370078740157483" header="0.19685039370078741" footer="0.19685039370078741"/>
  <pageSetup paperSize="9" scale="72" fitToHeight="2" orientation="portrait" r:id="rId1"/>
  <headerFooter alignWithMargins="0"/>
  <rowBreaks count="1" manualBreakCount="1">
    <brk id="31"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228600</xdr:colOff>
                    <xdr:row>3</xdr:row>
                    <xdr:rowOff>106680</xdr:rowOff>
                  </from>
                  <to>
                    <xdr:col>2</xdr:col>
                    <xdr:colOff>198120</xdr:colOff>
                    <xdr:row>3</xdr:row>
                    <xdr:rowOff>312420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1</xdr:col>
                    <xdr:colOff>228600</xdr:colOff>
                    <xdr:row>7</xdr:row>
                    <xdr:rowOff>106680</xdr:rowOff>
                  </from>
                  <to>
                    <xdr:col>2</xdr:col>
                    <xdr:colOff>198120</xdr:colOff>
                    <xdr:row>7</xdr:row>
                    <xdr:rowOff>312420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1</xdr:col>
                    <xdr:colOff>228600</xdr:colOff>
                    <xdr:row>8</xdr:row>
                    <xdr:rowOff>106680</xdr:rowOff>
                  </from>
                  <to>
                    <xdr:col>2</xdr:col>
                    <xdr:colOff>198120</xdr:colOff>
                    <xdr:row>8</xdr:row>
                    <xdr:rowOff>312420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xdr:col>
                    <xdr:colOff>228600</xdr:colOff>
                    <xdr:row>10</xdr:row>
                    <xdr:rowOff>106680</xdr:rowOff>
                  </from>
                  <to>
                    <xdr:col>2</xdr:col>
                    <xdr:colOff>198120</xdr:colOff>
                    <xdr:row>10</xdr:row>
                    <xdr:rowOff>312420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1</xdr:col>
                    <xdr:colOff>228600</xdr:colOff>
                    <xdr:row>11</xdr:row>
                    <xdr:rowOff>106680</xdr:rowOff>
                  </from>
                  <to>
                    <xdr:col>2</xdr:col>
                    <xdr:colOff>198120</xdr:colOff>
                    <xdr:row>11</xdr:row>
                    <xdr:rowOff>312420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1</xdr:col>
                    <xdr:colOff>228600</xdr:colOff>
                    <xdr:row>12</xdr:row>
                    <xdr:rowOff>106680</xdr:rowOff>
                  </from>
                  <to>
                    <xdr:col>2</xdr:col>
                    <xdr:colOff>198120</xdr:colOff>
                    <xdr:row>12</xdr:row>
                    <xdr:rowOff>312420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1</xdr:col>
                    <xdr:colOff>228600</xdr:colOff>
                    <xdr:row>13</xdr:row>
                    <xdr:rowOff>106680</xdr:rowOff>
                  </from>
                  <to>
                    <xdr:col>2</xdr:col>
                    <xdr:colOff>198120</xdr:colOff>
                    <xdr:row>13</xdr:row>
                    <xdr:rowOff>312420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xdr:col>
                    <xdr:colOff>228600</xdr:colOff>
                    <xdr:row>14</xdr:row>
                    <xdr:rowOff>106680</xdr:rowOff>
                  </from>
                  <to>
                    <xdr:col>2</xdr:col>
                    <xdr:colOff>198120</xdr:colOff>
                    <xdr:row>14</xdr:row>
                    <xdr:rowOff>312420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xdr:col>
                    <xdr:colOff>228600</xdr:colOff>
                    <xdr:row>15</xdr:row>
                    <xdr:rowOff>106680</xdr:rowOff>
                  </from>
                  <to>
                    <xdr:col>2</xdr:col>
                    <xdr:colOff>198120</xdr:colOff>
                    <xdr:row>15</xdr:row>
                    <xdr:rowOff>312420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1</xdr:col>
                    <xdr:colOff>228600</xdr:colOff>
                    <xdr:row>17</xdr:row>
                    <xdr:rowOff>213360</xdr:rowOff>
                  </from>
                  <to>
                    <xdr:col>2</xdr:col>
                    <xdr:colOff>198120</xdr:colOff>
                    <xdr:row>17</xdr:row>
                    <xdr:rowOff>419100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1</xdr:col>
                    <xdr:colOff>228600</xdr:colOff>
                    <xdr:row>18</xdr:row>
                    <xdr:rowOff>106680</xdr:rowOff>
                  </from>
                  <to>
                    <xdr:col>2</xdr:col>
                    <xdr:colOff>198120</xdr:colOff>
                    <xdr:row>18</xdr:row>
                    <xdr:rowOff>312420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1</xdr:col>
                    <xdr:colOff>228600</xdr:colOff>
                    <xdr:row>20</xdr:row>
                    <xdr:rowOff>106680</xdr:rowOff>
                  </from>
                  <to>
                    <xdr:col>2</xdr:col>
                    <xdr:colOff>198120</xdr:colOff>
                    <xdr:row>20</xdr:row>
                    <xdr:rowOff>312420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1</xdr:col>
                    <xdr:colOff>228600</xdr:colOff>
                    <xdr:row>21</xdr:row>
                    <xdr:rowOff>106680</xdr:rowOff>
                  </from>
                  <to>
                    <xdr:col>2</xdr:col>
                    <xdr:colOff>198120</xdr:colOff>
                    <xdr:row>21</xdr:row>
                    <xdr:rowOff>312420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xdr:col>
                    <xdr:colOff>228600</xdr:colOff>
                    <xdr:row>23</xdr:row>
                    <xdr:rowOff>106680</xdr:rowOff>
                  </from>
                  <to>
                    <xdr:col>2</xdr:col>
                    <xdr:colOff>198120</xdr:colOff>
                    <xdr:row>23</xdr:row>
                    <xdr:rowOff>312420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1</xdr:col>
                    <xdr:colOff>228600</xdr:colOff>
                    <xdr:row>24</xdr:row>
                    <xdr:rowOff>106680</xdr:rowOff>
                  </from>
                  <to>
                    <xdr:col>2</xdr:col>
                    <xdr:colOff>198120</xdr:colOff>
                    <xdr:row>24</xdr:row>
                    <xdr:rowOff>312420</xdr:rowOff>
                  </to>
                </anchor>
              </controlPr>
            </control>
          </mc:Choice>
        </mc:AlternateContent>
        <mc:AlternateContent xmlns:mc="http://schemas.openxmlformats.org/markup-compatibility/2006">
          <mc:Choice Requires="x14">
            <control shapeId="35857" r:id="rId19" name="Check Box 17">
              <controlPr defaultSize="0" autoFill="0" autoLine="0" autoPict="0">
                <anchor moveWithCells="1">
                  <from>
                    <xdr:col>1</xdr:col>
                    <xdr:colOff>228600</xdr:colOff>
                    <xdr:row>25</xdr:row>
                    <xdr:rowOff>106680</xdr:rowOff>
                  </from>
                  <to>
                    <xdr:col>2</xdr:col>
                    <xdr:colOff>198120</xdr:colOff>
                    <xdr:row>25</xdr:row>
                    <xdr:rowOff>312420</xdr:rowOff>
                  </to>
                </anchor>
              </controlPr>
            </control>
          </mc:Choice>
        </mc:AlternateContent>
        <mc:AlternateContent xmlns:mc="http://schemas.openxmlformats.org/markup-compatibility/2006">
          <mc:Choice Requires="x14">
            <control shapeId="35858" r:id="rId20" name="Check Box 18">
              <controlPr defaultSize="0" autoFill="0" autoLine="0" autoPict="0">
                <anchor moveWithCells="1">
                  <from>
                    <xdr:col>1</xdr:col>
                    <xdr:colOff>228600</xdr:colOff>
                    <xdr:row>26</xdr:row>
                    <xdr:rowOff>106680</xdr:rowOff>
                  </from>
                  <to>
                    <xdr:col>2</xdr:col>
                    <xdr:colOff>198120</xdr:colOff>
                    <xdr:row>26</xdr:row>
                    <xdr:rowOff>312420</xdr:rowOff>
                  </to>
                </anchor>
              </controlPr>
            </control>
          </mc:Choice>
        </mc:AlternateContent>
        <mc:AlternateContent xmlns:mc="http://schemas.openxmlformats.org/markup-compatibility/2006">
          <mc:Choice Requires="x14">
            <control shapeId="35859" r:id="rId21" name="Check Box 19">
              <controlPr defaultSize="0" autoFill="0" autoLine="0" autoPict="0">
                <anchor moveWithCells="1">
                  <from>
                    <xdr:col>1</xdr:col>
                    <xdr:colOff>228600</xdr:colOff>
                    <xdr:row>27</xdr:row>
                    <xdr:rowOff>106680</xdr:rowOff>
                  </from>
                  <to>
                    <xdr:col>2</xdr:col>
                    <xdr:colOff>198120</xdr:colOff>
                    <xdr:row>27</xdr:row>
                    <xdr:rowOff>312420</xdr:rowOff>
                  </to>
                </anchor>
              </controlPr>
            </control>
          </mc:Choice>
        </mc:AlternateContent>
        <mc:AlternateContent xmlns:mc="http://schemas.openxmlformats.org/markup-compatibility/2006">
          <mc:Choice Requires="x14">
            <control shapeId="35860" r:id="rId22" name="Check Box 20">
              <controlPr defaultSize="0" autoFill="0" autoLine="0" autoPict="0">
                <anchor moveWithCells="1">
                  <from>
                    <xdr:col>1</xdr:col>
                    <xdr:colOff>228600</xdr:colOff>
                    <xdr:row>29</xdr:row>
                    <xdr:rowOff>106680</xdr:rowOff>
                  </from>
                  <to>
                    <xdr:col>2</xdr:col>
                    <xdr:colOff>198120</xdr:colOff>
                    <xdr:row>29</xdr:row>
                    <xdr:rowOff>312420</xdr:rowOff>
                  </to>
                </anchor>
              </controlPr>
            </control>
          </mc:Choice>
        </mc:AlternateContent>
        <mc:AlternateContent xmlns:mc="http://schemas.openxmlformats.org/markup-compatibility/2006">
          <mc:Choice Requires="x14">
            <control shapeId="35861" r:id="rId23" name="Check Box 21">
              <controlPr defaultSize="0" autoFill="0" autoLine="0" autoPict="0">
                <anchor moveWithCells="1">
                  <from>
                    <xdr:col>1</xdr:col>
                    <xdr:colOff>228600</xdr:colOff>
                    <xdr:row>32</xdr:row>
                    <xdr:rowOff>106680</xdr:rowOff>
                  </from>
                  <to>
                    <xdr:col>2</xdr:col>
                    <xdr:colOff>198120</xdr:colOff>
                    <xdr:row>32</xdr:row>
                    <xdr:rowOff>312420</xdr:rowOff>
                  </to>
                </anchor>
              </controlPr>
            </control>
          </mc:Choice>
        </mc:AlternateContent>
        <mc:AlternateContent xmlns:mc="http://schemas.openxmlformats.org/markup-compatibility/2006">
          <mc:Choice Requires="x14">
            <control shapeId="35862" r:id="rId24" name="Check Box 22">
              <controlPr defaultSize="0" autoFill="0" autoLine="0" autoPict="0">
                <anchor moveWithCells="1">
                  <from>
                    <xdr:col>1</xdr:col>
                    <xdr:colOff>228600</xdr:colOff>
                    <xdr:row>33</xdr:row>
                    <xdr:rowOff>106680</xdr:rowOff>
                  </from>
                  <to>
                    <xdr:col>2</xdr:col>
                    <xdr:colOff>198120</xdr:colOff>
                    <xdr:row>33</xdr:row>
                    <xdr:rowOff>312420</xdr:rowOff>
                  </to>
                </anchor>
              </controlPr>
            </control>
          </mc:Choice>
        </mc:AlternateContent>
        <mc:AlternateContent xmlns:mc="http://schemas.openxmlformats.org/markup-compatibility/2006">
          <mc:Choice Requires="x14">
            <control shapeId="35863" r:id="rId25" name="Check Box 23">
              <controlPr defaultSize="0" autoFill="0" autoLine="0" autoPict="0">
                <anchor moveWithCells="1">
                  <from>
                    <xdr:col>1</xdr:col>
                    <xdr:colOff>228600</xdr:colOff>
                    <xdr:row>34</xdr:row>
                    <xdr:rowOff>106680</xdr:rowOff>
                  </from>
                  <to>
                    <xdr:col>2</xdr:col>
                    <xdr:colOff>198120</xdr:colOff>
                    <xdr:row>34</xdr:row>
                    <xdr:rowOff>312420</xdr:rowOff>
                  </to>
                </anchor>
              </controlPr>
            </control>
          </mc:Choice>
        </mc:AlternateContent>
        <mc:AlternateContent xmlns:mc="http://schemas.openxmlformats.org/markup-compatibility/2006">
          <mc:Choice Requires="x14">
            <control shapeId="35864" r:id="rId26" name="Check Box 24">
              <controlPr defaultSize="0" autoFill="0" autoLine="0" autoPict="0">
                <anchor moveWithCells="1">
                  <from>
                    <xdr:col>1</xdr:col>
                    <xdr:colOff>228600</xdr:colOff>
                    <xdr:row>35</xdr:row>
                    <xdr:rowOff>106680</xdr:rowOff>
                  </from>
                  <to>
                    <xdr:col>2</xdr:col>
                    <xdr:colOff>198120</xdr:colOff>
                    <xdr:row>35</xdr:row>
                    <xdr:rowOff>312420</xdr:rowOff>
                  </to>
                </anchor>
              </controlPr>
            </control>
          </mc:Choice>
        </mc:AlternateContent>
        <mc:AlternateContent xmlns:mc="http://schemas.openxmlformats.org/markup-compatibility/2006">
          <mc:Choice Requires="x14">
            <control shapeId="35865" r:id="rId27" name="Check Box 25">
              <controlPr defaultSize="0" autoFill="0" autoLine="0" autoPict="0">
                <anchor moveWithCells="1">
                  <from>
                    <xdr:col>1</xdr:col>
                    <xdr:colOff>228600</xdr:colOff>
                    <xdr:row>36</xdr:row>
                    <xdr:rowOff>365760</xdr:rowOff>
                  </from>
                  <to>
                    <xdr:col>2</xdr:col>
                    <xdr:colOff>198120</xdr:colOff>
                    <xdr:row>36</xdr:row>
                    <xdr:rowOff>571500</xdr:rowOff>
                  </to>
                </anchor>
              </controlPr>
            </control>
          </mc:Choice>
        </mc:AlternateContent>
        <mc:AlternateContent xmlns:mc="http://schemas.openxmlformats.org/markup-compatibility/2006">
          <mc:Choice Requires="x14">
            <control shapeId="35866" r:id="rId28" name="Check Box 26">
              <controlPr defaultSize="0" autoFill="0" autoLine="0" autoPict="0">
                <anchor moveWithCells="1">
                  <from>
                    <xdr:col>1</xdr:col>
                    <xdr:colOff>68580</xdr:colOff>
                    <xdr:row>4</xdr:row>
                    <xdr:rowOff>114300</xdr:rowOff>
                  </from>
                  <to>
                    <xdr:col>2</xdr:col>
                    <xdr:colOff>38100</xdr:colOff>
                    <xdr:row>4</xdr:row>
                    <xdr:rowOff>327660</xdr:rowOff>
                  </to>
                </anchor>
              </controlPr>
            </control>
          </mc:Choice>
        </mc:AlternateContent>
        <mc:AlternateContent xmlns:mc="http://schemas.openxmlformats.org/markup-compatibility/2006">
          <mc:Choice Requires="x14">
            <control shapeId="35867" r:id="rId29" name="Check Box 27">
              <controlPr defaultSize="0" autoFill="0" autoLine="0" autoPict="0">
                <anchor moveWithCells="1">
                  <from>
                    <xdr:col>1</xdr:col>
                    <xdr:colOff>228600</xdr:colOff>
                    <xdr:row>5</xdr:row>
                    <xdr:rowOff>106680</xdr:rowOff>
                  </from>
                  <to>
                    <xdr:col>2</xdr:col>
                    <xdr:colOff>198120</xdr:colOff>
                    <xdr:row>5</xdr:row>
                    <xdr:rowOff>312420</xdr:rowOff>
                  </to>
                </anchor>
              </controlPr>
            </control>
          </mc:Choice>
        </mc:AlternateContent>
        <mc:AlternateContent xmlns:mc="http://schemas.openxmlformats.org/markup-compatibility/2006">
          <mc:Choice Requires="x14">
            <control shapeId="35868" r:id="rId30" name="Check Box 28">
              <controlPr defaultSize="0" autoFill="0" autoLine="0" autoPict="0">
                <anchor moveWithCells="1">
                  <from>
                    <xdr:col>0</xdr:col>
                    <xdr:colOff>693420</xdr:colOff>
                    <xdr:row>15</xdr:row>
                    <xdr:rowOff>160020</xdr:rowOff>
                  </from>
                  <to>
                    <xdr:col>0</xdr:col>
                    <xdr:colOff>998220</xdr:colOff>
                    <xdr:row>15</xdr:row>
                    <xdr:rowOff>373380</xdr:rowOff>
                  </to>
                </anchor>
              </controlPr>
            </control>
          </mc:Choice>
        </mc:AlternateContent>
        <mc:AlternateContent xmlns:mc="http://schemas.openxmlformats.org/markup-compatibility/2006">
          <mc:Choice Requires="x14">
            <control shapeId="35869" r:id="rId31" name="Check Box 29">
              <controlPr defaultSize="0" autoFill="0" autoLine="0" autoPict="0">
                <anchor moveWithCells="1">
                  <from>
                    <xdr:col>0</xdr:col>
                    <xdr:colOff>708660</xdr:colOff>
                    <xdr:row>25</xdr:row>
                    <xdr:rowOff>114300</xdr:rowOff>
                  </from>
                  <to>
                    <xdr:col>0</xdr:col>
                    <xdr:colOff>1013460</xdr:colOff>
                    <xdr:row>25</xdr:row>
                    <xdr:rowOff>327660</xdr:rowOff>
                  </to>
                </anchor>
              </controlPr>
            </control>
          </mc:Choice>
        </mc:AlternateContent>
        <mc:AlternateContent xmlns:mc="http://schemas.openxmlformats.org/markup-compatibility/2006">
          <mc:Choice Requires="x14">
            <control shapeId="35870" r:id="rId32" name="Check Box 30">
              <controlPr defaultSize="0" autoFill="0" autoLine="0" autoPict="0">
                <anchor moveWithCells="1">
                  <from>
                    <xdr:col>0</xdr:col>
                    <xdr:colOff>708660</xdr:colOff>
                    <xdr:row>29</xdr:row>
                    <xdr:rowOff>0</xdr:rowOff>
                  </from>
                  <to>
                    <xdr:col>0</xdr:col>
                    <xdr:colOff>1013460</xdr:colOff>
                    <xdr:row>29</xdr:row>
                    <xdr:rowOff>213360</xdr:rowOff>
                  </to>
                </anchor>
              </controlPr>
            </control>
          </mc:Choice>
        </mc:AlternateContent>
        <mc:AlternateContent xmlns:mc="http://schemas.openxmlformats.org/markup-compatibility/2006">
          <mc:Choice Requires="x14">
            <control shapeId="35871" r:id="rId33" name="Check Box 31">
              <controlPr defaultSize="0" autoFill="0" autoLine="0" autoPict="0">
                <anchor moveWithCells="1">
                  <from>
                    <xdr:col>0</xdr:col>
                    <xdr:colOff>693420</xdr:colOff>
                    <xdr:row>34</xdr:row>
                    <xdr:rowOff>365760</xdr:rowOff>
                  </from>
                  <to>
                    <xdr:col>0</xdr:col>
                    <xdr:colOff>998220</xdr:colOff>
                    <xdr:row>35</xdr:row>
                    <xdr:rowOff>160020</xdr:rowOff>
                  </to>
                </anchor>
              </controlPr>
            </control>
          </mc:Choice>
        </mc:AlternateContent>
        <mc:AlternateContent xmlns:mc="http://schemas.openxmlformats.org/markup-compatibility/2006">
          <mc:Choice Requires="x14">
            <control shapeId="35872" r:id="rId34" name="Check Box 32">
              <controlPr defaultSize="0" autoFill="0" autoLine="0" autoPict="0">
                <anchor moveWithCells="1">
                  <from>
                    <xdr:col>0</xdr:col>
                    <xdr:colOff>693420</xdr:colOff>
                    <xdr:row>36</xdr:row>
                    <xdr:rowOff>708660</xdr:rowOff>
                  </from>
                  <to>
                    <xdr:col>0</xdr:col>
                    <xdr:colOff>998220</xdr:colOff>
                    <xdr:row>36</xdr:row>
                    <xdr:rowOff>906780</xdr:rowOff>
                  </to>
                </anchor>
              </controlPr>
            </control>
          </mc:Choice>
        </mc:AlternateContent>
        <mc:AlternateContent xmlns:mc="http://schemas.openxmlformats.org/markup-compatibility/2006">
          <mc:Choice Requires="x14">
            <control shapeId="35873" r:id="rId35" name="Check Box 33">
              <controlPr defaultSize="0" autoFill="0" autoLine="0" autoPict="0">
                <anchor moveWithCells="1">
                  <from>
                    <xdr:col>3</xdr:col>
                    <xdr:colOff>0</xdr:colOff>
                    <xdr:row>37</xdr:row>
                    <xdr:rowOff>266700</xdr:rowOff>
                  </from>
                  <to>
                    <xdr:col>3</xdr:col>
                    <xdr:colOff>304800</xdr:colOff>
                    <xdr:row>37</xdr:row>
                    <xdr:rowOff>441960</xdr:rowOff>
                  </to>
                </anchor>
              </controlPr>
            </control>
          </mc:Choice>
        </mc:AlternateContent>
        <mc:AlternateContent xmlns:mc="http://schemas.openxmlformats.org/markup-compatibility/2006">
          <mc:Choice Requires="x14">
            <control shapeId="35874" r:id="rId36" name="Check Box 34">
              <controlPr defaultSize="0" autoFill="0" autoLine="0" autoPict="0">
                <anchor moveWithCells="1">
                  <from>
                    <xdr:col>3</xdr:col>
                    <xdr:colOff>861060</xdr:colOff>
                    <xdr:row>37</xdr:row>
                    <xdr:rowOff>266700</xdr:rowOff>
                  </from>
                  <to>
                    <xdr:col>3</xdr:col>
                    <xdr:colOff>1165860</xdr:colOff>
                    <xdr:row>37</xdr:row>
                    <xdr:rowOff>441960</xdr:rowOff>
                  </to>
                </anchor>
              </controlPr>
            </control>
          </mc:Choice>
        </mc:AlternateContent>
        <mc:AlternateContent xmlns:mc="http://schemas.openxmlformats.org/markup-compatibility/2006">
          <mc:Choice Requires="x14">
            <control shapeId="35876" r:id="rId37" name="Check Box 36">
              <controlPr defaultSize="0" autoFill="0" autoLine="0" autoPict="0">
                <anchor moveWithCells="1">
                  <from>
                    <xdr:col>3</xdr:col>
                    <xdr:colOff>0</xdr:colOff>
                    <xdr:row>37</xdr:row>
                    <xdr:rowOff>594360</xdr:rowOff>
                  </from>
                  <to>
                    <xdr:col>3</xdr:col>
                    <xdr:colOff>304800</xdr:colOff>
                    <xdr:row>37</xdr:row>
                    <xdr:rowOff>762000</xdr:rowOff>
                  </to>
                </anchor>
              </controlPr>
            </control>
          </mc:Choice>
        </mc:AlternateContent>
        <mc:AlternateContent xmlns:mc="http://schemas.openxmlformats.org/markup-compatibility/2006">
          <mc:Choice Requires="x14">
            <control shapeId="35879" r:id="rId38" name="Check Box 39">
              <controlPr defaultSize="0" autoFill="0" autoLine="0" autoPict="0">
                <anchor moveWithCells="1">
                  <from>
                    <xdr:col>0</xdr:col>
                    <xdr:colOff>693420</xdr:colOff>
                    <xdr:row>37</xdr:row>
                    <xdr:rowOff>754380</xdr:rowOff>
                  </from>
                  <to>
                    <xdr:col>0</xdr:col>
                    <xdr:colOff>998220</xdr:colOff>
                    <xdr:row>37</xdr:row>
                    <xdr:rowOff>960120</xdr:rowOff>
                  </to>
                </anchor>
              </controlPr>
            </control>
          </mc:Choice>
        </mc:AlternateContent>
        <mc:AlternateContent xmlns:mc="http://schemas.openxmlformats.org/markup-compatibility/2006">
          <mc:Choice Requires="x14">
            <control shapeId="35883" r:id="rId39" name="Check Box 43">
              <controlPr defaultSize="0" autoFill="0" autoLine="0" autoPict="0">
                <anchor moveWithCells="1">
                  <from>
                    <xdr:col>1</xdr:col>
                    <xdr:colOff>99060</xdr:colOff>
                    <xdr:row>38</xdr:row>
                    <xdr:rowOff>373380</xdr:rowOff>
                  </from>
                  <to>
                    <xdr:col>2</xdr:col>
                    <xdr:colOff>60960</xdr:colOff>
                    <xdr:row>38</xdr:row>
                    <xdr:rowOff>579120</xdr:rowOff>
                  </to>
                </anchor>
              </controlPr>
            </control>
          </mc:Choice>
        </mc:AlternateContent>
        <mc:AlternateContent xmlns:mc="http://schemas.openxmlformats.org/markup-compatibility/2006">
          <mc:Choice Requires="x14">
            <control shapeId="35884" r:id="rId40" name="Check Box 44">
              <controlPr defaultSize="0" autoFill="0" autoLine="0" autoPict="0">
                <anchor moveWithCells="1">
                  <from>
                    <xdr:col>2</xdr:col>
                    <xdr:colOff>99060</xdr:colOff>
                    <xdr:row>39</xdr:row>
                    <xdr:rowOff>441960</xdr:rowOff>
                  </from>
                  <to>
                    <xdr:col>3</xdr:col>
                    <xdr:colOff>68580</xdr:colOff>
                    <xdr:row>39</xdr:row>
                    <xdr:rowOff>647700</xdr:rowOff>
                  </to>
                </anchor>
              </controlPr>
            </control>
          </mc:Choice>
        </mc:AlternateContent>
        <mc:AlternateContent xmlns:mc="http://schemas.openxmlformats.org/markup-compatibility/2006">
          <mc:Choice Requires="x14">
            <control shapeId="35885" r:id="rId41" name="Check Box 45">
              <controlPr defaultSize="0" autoFill="0" autoLine="0" autoPict="0">
                <anchor moveWithCells="1">
                  <from>
                    <xdr:col>1</xdr:col>
                    <xdr:colOff>251460</xdr:colOff>
                    <xdr:row>40</xdr:row>
                    <xdr:rowOff>259080</xdr:rowOff>
                  </from>
                  <to>
                    <xdr:col>2</xdr:col>
                    <xdr:colOff>220980</xdr:colOff>
                    <xdr:row>40</xdr:row>
                    <xdr:rowOff>464820</xdr:rowOff>
                  </to>
                </anchor>
              </controlPr>
            </control>
          </mc:Choice>
        </mc:AlternateContent>
        <mc:AlternateContent xmlns:mc="http://schemas.openxmlformats.org/markup-compatibility/2006">
          <mc:Choice Requires="x14">
            <control shapeId="35886" r:id="rId42" name="Check Box 46">
              <controlPr defaultSize="0" autoFill="0" autoLine="0" autoPict="0">
                <anchor moveWithCells="1">
                  <from>
                    <xdr:col>1</xdr:col>
                    <xdr:colOff>236220</xdr:colOff>
                    <xdr:row>41</xdr:row>
                    <xdr:rowOff>182880</xdr:rowOff>
                  </from>
                  <to>
                    <xdr:col>2</xdr:col>
                    <xdr:colOff>213360</xdr:colOff>
                    <xdr:row>41</xdr:row>
                    <xdr:rowOff>403860</xdr:rowOff>
                  </to>
                </anchor>
              </controlPr>
            </control>
          </mc:Choice>
        </mc:AlternateContent>
        <mc:AlternateContent xmlns:mc="http://schemas.openxmlformats.org/markup-compatibility/2006">
          <mc:Choice Requires="x14">
            <control shapeId="35887" r:id="rId43" name="Check Box 47">
              <controlPr defaultSize="0" autoFill="0" autoLine="0" autoPict="0">
                <anchor moveWithCells="1">
                  <from>
                    <xdr:col>0</xdr:col>
                    <xdr:colOff>708660</xdr:colOff>
                    <xdr:row>38</xdr:row>
                    <xdr:rowOff>731520</xdr:rowOff>
                  </from>
                  <to>
                    <xdr:col>0</xdr:col>
                    <xdr:colOff>998220</xdr:colOff>
                    <xdr:row>38</xdr:row>
                    <xdr:rowOff>937260</xdr:rowOff>
                  </to>
                </anchor>
              </controlPr>
            </control>
          </mc:Choice>
        </mc:AlternateContent>
        <mc:AlternateContent xmlns:mc="http://schemas.openxmlformats.org/markup-compatibility/2006">
          <mc:Choice Requires="x14">
            <control shapeId="35888" r:id="rId44" name="Check Box 48">
              <controlPr defaultSize="0" autoFill="0" autoLine="0" autoPict="0">
                <anchor moveWithCells="1">
                  <from>
                    <xdr:col>0</xdr:col>
                    <xdr:colOff>708660</xdr:colOff>
                    <xdr:row>39</xdr:row>
                    <xdr:rowOff>830580</xdr:rowOff>
                  </from>
                  <to>
                    <xdr:col>0</xdr:col>
                    <xdr:colOff>1013460</xdr:colOff>
                    <xdr:row>39</xdr:row>
                    <xdr:rowOff>1074420</xdr:rowOff>
                  </to>
                </anchor>
              </controlPr>
            </control>
          </mc:Choice>
        </mc:AlternateContent>
        <mc:AlternateContent xmlns:mc="http://schemas.openxmlformats.org/markup-compatibility/2006">
          <mc:Choice Requires="x14">
            <control shapeId="35889" r:id="rId45" name="Check Box 49">
              <controlPr defaultSize="0" autoFill="0" autoLine="0" autoPict="0">
                <anchor moveWithCells="1">
                  <from>
                    <xdr:col>0</xdr:col>
                    <xdr:colOff>708660</xdr:colOff>
                    <xdr:row>41</xdr:row>
                    <xdr:rowOff>297180</xdr:rowOff>
                  </from>
                  <to>
                    <xdr:col>0</xdr:col>
                    <xdr:colOff>990600</xdr:colOff>
                    <xdr:row>41</xdr:row>
                    <xdr:rowOff>518160</xdr:rowOff>
                  </to>
                </anchor>
              </controlPr>
            </control>
          </mc:Choice>
        </mc:AlternateContent>
        <mc:AlternateContent xmlns:mc="http://schemas.openxmlformats.org/markup-compatibility/2006">
          <mc:Choice Requires="x14">
            <control shapeId="35890" r:id="rId46" name="Check Box 50">
              <controlPr defaultSize="0" autoFill="0" autoLine="0" autoPict="0">
                <anchor moveWithCells="1">
                  <from>
                    <xdr:col>3</xdr:col>
                    <xdr:colOff>0</xdr:colOff>
                    <xdr:row>37</xdr:row>
                    <xdr:rowOff>266700</xdr:rowOff>
                  </from>
                  <to>
                    <xdr:col>3</xdr:col>
                    <xdr:colOff>304800</xdr:colOff>
                    <xdr:row>37</xdr:row>
                    <xdr:rowOff>441960</xdr:rowOff>
                  </to>
                </anchor>
              </controlPr>
            </control>
          </mc:Choice>
        </mc:AlternateContent>
        <mc:AlternateContent xmlns:mc="http://schemas.openxmlformats.org/markup-compatibility/2006">
          <mc:Choice Requires="x14">
            <control shapeId="35891" r:id="rId47" name="Check Box 51">
              <controlPr defaultSize="0" autoFill="0" autoLine="0" autoPict="0">
                <anchor moveWithCells="1">
                  <from>
                    <xdr:col>3</xdr:col>
                    <xdr:colOff>868680</xdr:colOff>
                    <xdr:row>37</xdr:row>
                    <xdr:rowOff>266700</xdr:rowOff>
                  </from>
                  <to>
                    <xdr:col>3</xdr:col>
                    <xdr:colOff>1173480</xdr:colOff>
                    <xdr:row>37</xdr:row>
                    <xdr:rowOff>441960</xdr:rowOff>
                  </to>
                </anchor>
              </controlPr>
            </control>
          </mc:Choice>
        </mc:AlternateContent>
        <mc:AlternateContent xmlns:mc="http://schemas.openxmlformats.org/markup-compatibility/2006">
          <mc:Choice Requires="x14">
            <control shapeId="35892" r:id="rId48" name="Check Box 52">
              <controlPr defaultSize="0" autoFill="0" autoLine="0" autoPict="0">
                <anchor moveWithCells="1">
                  <from>
                    <xdr:col>3</xdr:col>
                    <xdr:colOff>0</xdr:colOff>
                    <xdr:row>37</xdr:row>
                    <xdr:rowOff>594360</xdr:rowOff>
                  </from>
                  <to>
                    <xdr:col>3</xdr:col>
                    <xdr:colOff>304800</xdr:colOff>
                    <xdr:row>37</xdr:row>
                    <xdr:rowOff>762000</xdr:rowOff>
                  </to>
                </anchor>
              </controlPr>
            </control>
          </mc:Choice>
        </mc:AlternateContent>
        <mc:AlternateContent xmlns:mc="http://schemas.openxmlformats.org/markup-compatibility/2006">
          <mc:Choice Requires="x14">
            <control shapeId="35893" r:id="rId49" name="Check Box 53">
              <controlPr defaultSize="0" autoFill="0" autoLine="0" autoPict="0">
                <anchor moveWithCells="1">
                  <from>
                    <xdr:col>1</xdr:col>
                    <xdr:colOff>236220</xdr:colOff>
                    <xdr:row>42</xdr:row>
                    <xdr:rowOff>228600</xdr:rowOff>
                  </from>
                  <to>
                    <xdr:col>2</xdr:col>
                    <xdr:colOff>213360</xdr:colOff>
                    <xdr:row>42</xdr:row>
                    <xdr:rowOff>441960</xdr:rowOff>
                  </to>
                </anchor>
              </controlPr>
            </control>
          </mc:Choice>
        </mc:AlternateContent>
        <mc:AlternateContent xmlns:mc="http://schemas.openxmlformats.org/markup-compatibility/2006">
          <mc:Choice Requires="x14">
            <control shapeId="35895" r:id="rId50" name="Check Box 55">
              <controlPr defaultSize="0" autoFill="0" autoLine="0" autoPict="0">
                <anchor moveWithCells="1">
                  <from>
                    <xdr:col>1</xdr:col>
                    <xdr:colOff>228600</xdr:colOff>
                    <xdr:row>22</xdr:row>
                    <xdr:rowOff>327660</xdr:rowOff>
                  </from>
                  <to>
                    <xdr:col>2</xdr:col>
                    <xdr:colOff>198120</xdr:colOff>
                    <xdr:row>22</xdr:row>
                    <xdr:rowOff>533400</xdr:rowOff>
                  </to>
                </anchor>
              </controlPr>
            </control>
          </mc:Choice>
        </mc:AlternateContent>
        <mc:AlternateContent xmlns:mc="http://schemas.openxmlformats.org/markup-compatibility/2006">
          <mc:Choice Requires="x14">
            <control shapeId="35897" r:id="rId51" name="Check Box 57">
              <controlPr defaultSize="0" autoFill="0" autoLine="0" autoPict="0">
                <anchor moveWithCells="1">
                  <from>
                    <xdr:col>1</xdr:col>
                    <xdr:colOff>228600</xdr:colOff>
                    <xdr:row>28</xdr:row>
                    <xdr:rowOff>106680</xdr:rowOff>
                  </from>
                  <to>
                    <xdr:col>2</xdr:col>
                    <xdr:colOff>198120</xdr:colOff>
                    <xdr:row>28</xdr:row>
                    <xdr:rowOff>312420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sheetPr>
  <dimension ref="A1:E36"/>
  <sheetViews>
    <sheetView showGridLines="0" view="pageBreakPreview" zoomScaleNormal="100" zoomScaleSheetLayoutView="100" workbookViewId="0">
      <selection activeCell="D2" sqref="D2"/>
    </sheetView>
  </sheetViews>
  <sheetFormatPr defaultColWidth="9.375" defaultRowHeight="12"/>
  <cols>
    <col min="1" max="1" width="27.875" style="349" customWidth="1"/>
    <col min="2" max="3" width="5.875" style="349" customWidth="1"/>
    <col min="4" max="4" width="92.625" style="349" customWidth="1"/>
    <col min="5" max="16384" width="9.375" style="349"/>
  </cols>
  <sheetData>
    <row r="1" spans="1:5" ht="33" customHeight="1">
      <c r="A1" s="1281" t="s">
        <v>1035</v>
      </c>
      <c r="B1" s="1281"/>
      <c r="C1" s="1281"/>
      <c r="D1" s="1281"/>
      <c r="E1" s="348"/>
    </row>
    <row r="2" spans="1:5" ht="33" customHeight="1">
      <c r="A2" s="350" t="s">
        <v>575</v>
      </c>
      <c r="B2" s="350"/>
      <c r="C2" s="350"/>
      <c r="D2" s="701" t="str">
        <f>"申請者名　"&amp;採択申請書!V11</f>
        <v xml:space="preserve">申請者名　 </v>
      </c>
      <c r="E2" s="348"/>
    </row>
    <row r="3" spans="1:5" ht="33" customHeight="1">
      <c r="A3" s="351" t="s">
        <v>281</v>
      </c>
      <c r="B3" s="352" t="s">
        <v>273</v>
      </c>
      <c r="C3" s="352" t="s">
        <v>274</v>
      </c>
      <c r="D3" s="353" t="s">
        <v>275</v>
      </c>
      <c r="E3" s="348"/>
    </row>
    <row r="4" spans="1:5" ht="33" customHeight="1">
      <c r="A4" s="1267" t="s">
        <v>626</v>
      </c>
      <c r="B4" s="1269"/>
      <c r="C4" s="1270"/>
      <c r="D4" s="355" t="s">
        <v>315</v>
      </c>
      <c r="E4" s="348"/>
    </row>
    <row r="5" spans="1:5" ht="33" customHeight="1">
      <c r="A5" s="1268"/>
      <c r="B5" s="357"/>
      <c r="C5" s="358"/>
      <c r="D5" s="355" t="s">
        <v>1002</v>
      </c>
      <c r="E5" s="348"/>
    </row>
    <row r="6" spans="1:5" ht="33" customHeight="1">
      <c r="A6" s="1278"/>
      <c r="B6" s="1269"/>
      <c r="C6" s="1270"/>
      <c r="D6" s="355" t="s">
        <v>316</v>
      </c>
      <c r="E6" s="348"/>
    </row>
    <row r="7" spans="1:5" ht="33" customHeight="1">
      <c r="A7" s="1267" t="s">
        <v>627</v>
      </c>
      <c r="B7" s="1275" t="s">
        <v>284</v>
      </c>
      <c r="C7" s="1276"/>
      <c r="D7" s="1277"/>
      <c r="E7" s="348"/>
    </row>
    <row r="8" spans="1:5" ht="33" customHeight="1">
      <c r="A8" s="1268"/>
      <c r="B8" s="1269"/>
      <c r="C8" s="1270"/>
      <c r="D8" s="537" t="s">
        <v>716</v>
      </c>
      <c r="E8" s="348"/>
    </row>
    <row r="9" spans="1:5" ht="33" customHeight="1">
      <c r="A9" s="1268"/>
      <c r="B9" s="1275" t="s">
        <v>285</v>
      </c>
      <c r="C9" s="1276"/>
      <c r="D9" s="1277"/>
      <c r="E9" s="348"/>
    </row>
    <row r="10" spans="1:5" ht="33" customHeight="1">
      <c r="A10" s="1268"/>
      <c r="B10" s="1269"/>
      <c r="C10" s="1270"/>
      <c r="D10" s="355" t="s">
        <v>286</v>
      </c>
      <c r="E10" s="348"/>
    </row>
    <row r="11" spans="1:5" ht="33" customHeight="1">
      <c r="A11" s="1268"/>
      <c r="B11" s="1269"/>
      <c r="C11" s="1270"/>
      <c r="D11" s="354" t="s">
        <v>1047</v>
      </c>
      <c r="E11" s="348"/>
    </row>
    <row r="12" spans="1:5" ht="33" customHeight="1">
      <c r="A12" s="1268"/>
      <c r="B12" s="1269"/>
      <c r="C12" s="1270"/>
      <c r="D12" s="355" t="s">
        <v>287</v>
      </c>
      <c r="E12" s="348"/>
    </row>
    <row r="13" spans="1:5" ht="33" customHeight="1">
      <c r="A13" s="1268"/>
      <c r="B13" s="1269"/>
      <c r="C13" s="1270"/>
      <c r="D13" s="355" t="s">
        <v>288</v>
      </c>
      <c r="E13" s="348"/>
    </row>
    <row r="14" spans="1:5" ht="33" customHeight="1">
      <c r="A14" s="1268"/>
      <c r="B14" s="1269"/>
      <c r="C14" s="1270"/>
      <c r="D14" s="355" t="s">
        <v>576</v>
      </c>
      <c r="E14" s="348"/>
    </row>
    <row r="15" spans="1:5" ht="33" customHeight="1">
      <c r="A15" s="1268"/>
      <c r="B15" s="1269"/>
      <c r="C15" s="1270"/>
      <c r="D15" s="355" t="s">
        <v>992</v>
      </c>
      <c r="E15" s="348"/>
    </row>
    <row r="16" spans="1:5" ht="33" customHeight="1">
      <c r="A16" s="1268"/>
      <c r="B16" s="1275" t="s">
        <v>572</v>
      </c>
      <c r="C16" s="1276"/>
      <c r="D16" s="1277"/>
      <c r="E16" s="348"/>
    </row>
    <row r="17" spans="1:5" ht="33" customHeight="1">
      <c r="A17" s="1268"/>
      <c r="B17" s="1269"/>
      <c r="C17" s="1270"/>
      <c r="D17" s="355" t="s">
        <v>629</v>
      </c>
      <c r="E17" s="348"/>
    </row>
    <row r="18" spans="1:5" ht="33" customHeight="1">
      <c r="A18" s="1278"/>
      <c r="B18" s="1269"/>
      <c r="C18" s="1270"/>
      <c r="D18" s="355" t="s">
        <v>295</v>
      </c>
      <c r="E18" s="348"/>
    </row>
    <row r="19" spans="1:5" ht="33" customHeight="1">
      <c r="A19" s="359"/>
      <c r="B19" s="360"/>
      <c r="C19" s="360"/>
      <c r="D19" s="361" t="s">
        <v>296</v>
      </c>
      <c r="E19" s="348"/>
    </row>
    <row r="20" spans="1:5" ht="33" customHeight="1">
      <c r="A20" s="351" t="s">
        <v>281</v>
      </c>
      <c r="B20" s="352" t="s">
        <v>273</v>
      </c>
      <c r="C20" s="352" t="s">
        <v>274</v>
      </c>
      <c r="D20" s="353" t="s">
        <v>275</v>
      </c>
      <c r="E20" s="348"/>
    </row>
    <row r="21" spans="1:5" ht="33" customHeight="1">
      <c r="A21" s="1267" t="s">
        <v>630</v>
      </c>
      <c r="B21" s="1269"/>
      <c r="C21" s="1270"/>
      <c r="D21" s="354" t="s">
        <v>583</v>
      </c>
      <c r="E21" s="348"/>
    </row>
    <row r="22" spans="1:5" ht="33" customHeight="1">
      <c r="A22" s="1268"/>
      <c r="B22" s="1269"/>
      <c r="C22" s="1270"/>
      <c r="D22" s="354" t="s">
        <v>299</v>
      </c>
      <c r="E22" s="348"/>
    </row>
    <row r="23" spans="1:5" ht="33" customHeight="1">
      <c r="A23" s="1278"/>
      <c r="B23" s="1269"/>
      <c r="C23" s="1270"/>
      <c r="D23" s="354" t="s">
        <v>584</v>
      </c>
      <c r="E23" s="348"/>
    </row>
    <row r="24" spans="1:5" ht="33" customHeight="1">
      <c r="A24" s="1267" t="s">
        <v>631</v>
      </c>
      <c r="B24" s="1269"/>
      <c r="C24" s="1270"/>
      <c r="D24" s="355" t="s">
        <v>301</v>
      </c>
      <c r="E24" s="348"/>
    </row>
    <row r="25" spans="1:5" ht="33" customHeight="1">
      <c r="A25" s="1273"/>
      <c r="B25" s="1269"/>
      <c r="C25" s="1270"/>
      <c r="D25" s="355" t="s">
        <v>302</v>
      </c>
      <c r="E25" s="348"/>
    </row>
    <row r="26" spans="1:5" ht="33" customHeight="1">
      <c r="A26" s="1274"/>
      <c r="B26" s="1269"/>
      <c r="C26" s="1270"/>
      <c r="D26" s="355" t="s">
        <v>303</v>
      </c>
      <c r="E26" s="348"/>
    </row>
    <row r="27" spans="1:5" ht="90.9" customHeight="1">
      <c r="A27" s="362" t="s">
        <v>632</v>
      </c>
      <c r="B27" s="1594"/>
      <c r="C27" s="1595"/>
      <c r="D27" s="355" t="s">
        <v>599</v>
      </c>
      <c r="E27" s="348"/>
    </row>
    <row r="28" spans="1:5" ht="72.900000000000006" customHeight="1">
      <c r="A28" s="1267" t="s">
        <v>633</v>
      </c>
      <c r="B28" s="1594"/>
      <c r="C28" s="1595"/>
      <c r="D28" s="354" t="s">
        <v>305</v>
      </c>
      <c r="E28" s="348"/>
    </row>
    <row r="29" spans="1:5" ht="33" customHeight="1">
      <c r="A29" s="1273"/>
      <c r="B29" s="1269"/>
      <c r="C29" s="1270"/>
      <c r="D29" s="354" t="s">
        <v>306</v>
      </c>
      <c r="E29" s="348"/>
    </row>
    <row r="30" spans="1:5" ht="81" customHeight="1">
      <c r="A30" s="538" t="s">
        <v>634</v>
      </c>
      <c r="B30" s="1271" t="s">
        <v>311</v>
      </c>
      <c r="C30" s="1270"/>
      <c r="D30" s="354" t="s">
        <v>736</v>
      </c>
      <c r="E30" s="348"/>
    </row>
    <row r="31" spans="1:5" ht="76.5" customHeight="1">
      <c r="A31" s="362" t="s">
        <v>673</v>
      </c>
      <c r="B31" s="357"/>
      <c r="C31" s="358"/>
      <c r="D31" s="354" t="s">
        <v>322</v>
      </c>
      <c r="E31" s="348"/>
    </row>
    <row r="32" spans="1:5" ht="87.9" customHeight="1">
      <c r="A32" s="362" t="s">
        <v>671</v>
      </c>
      <c r="B32" s="364"/>
      <c r="C32" s="365"/>
      <c r="D32" s="354" t="s">
        <v>628</v>
      </c>
      <c r="E32" s="348"/>
    </row>
    <row r="33" spans="1:5" ht="54.6" customHeight="1">
      <c r="A33" s="1267" t="s">
        <v>672</v>
      </c>
      <c r="B33" s="1269"/>
      <c r="C33" s="1270"/>
      <c r="D33" s="354" t="s">
        <v>324</v>
      </c>
      <c r="E33" s="348"/>
    </row>
    <row r="34" spans="1:5" ht="42.6" customHeight="1">
      <c r="A34" s="1278"/>
      <c r="B34" s="1269"/>
      <c r="C34" s="1270"/>
      <c r="D34" s="354" t="s">
        <v>325</v>
      </c>
      <c r="E34" s="348"/>
    </row>
    <row r="35" spans="1:5" ht="15" customHeight="1"/>
    <row r="36" spans="1:5" ht="15" customHeight="1"/>
  </sheetData>
  <mergeCells count="33">
    <mergeCell ref="A1:D1"/>
    <mergeCell ref="B16:D16"/>
    <mergeCell ref="B17:C17"/>
    <mergeCell ref="B18:C18"/>
    <mergeCell ref="A21:A23"/>
    <mergeCell ref="B21:C21"/>
    <mergeCell ref="B22:C22"/>
    <mergeCell ref="B23:C23"/>
    <mergeCell ref="A7:A18"/>
    <mergeCell ref="B7:D7"/>
    <mergeCell ref="B8:C8"/>
    <mergeCell ref="B9:D9"/>
    <mergeCell ref="B10:C10"/>
    <mergeCell ref="A4:A6"/>
    <mergeCell ref="B4:C4"/>
    <mergeCell ref="B6:C6"/>
    <mergeCell ref="A28:A29"/>
    <mergeCell ref="B28:C28"/>
    <mergeCell ref="B29:C29"/>
    <mergeCell ref="B14:C14"/>
    <mergeCell ref="A33:A34"/>
    <mergeCell ref="B33:C33"/>
    <mergeCell ref="B34:C34"/>
    <mergeCell ref="A24:A26"/>
    <mergeCell ref="B24:C24"/>
    <mergeCell ref="B25:C25"/>
    <mergeCell ref="B26:C26"/>
    <mergeCell ref="B15:C15"/>
    <mergeCell ref="B11:C11"/>
    <mergeCell ref="B12:C12"/>
    <mergeCell ref="B13:C13"/>
    <mergeCell ref="B30:C30"/>
    <mergeCell ref="B27:C27"/>
  </mergeCells>
  <phoneticPr fontId="6"/>
  <printOptions horizontalCentered="1"/>
  <pageMargins left="0.8" right="0.72" top="0.79" bottom="0.59055118110236227" header="0.19685039370078741" footer="0.19685039370078741"/>
  <pageSetup paperSize="9" scale="75" fitToHeight="2" orientation="portrait" r:id="rId1"/>
  <headerFooter alignWithMargins="0"/>
  <rowBreaks count="1" manualBreakCount="1">
    <brk id="19"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94214" r:id="rId4" name="Check Box 6">
              <controlPr defaultSize="0" autoFill="0" autoLine="0" autoPict="0">
                <anchor moveWithCells="1">
                  <from>
                    <xdr:col>1</xdr:col>
                    <xdr:colOff>228600</xdr:colOff>
                    <xdr:row>7</xdr:row>
                    <xdr:rowOff>106680</xdr:rowOff>
                  </from>
                  <to>
                    <xdr:col>2</xdr:col>
                    <xdr:colOff>198120</xdr:colOff>
                    <xdr:row>7</xdr:row>
                    <xdr:rowOff>312420</xdr:rowOff>
                  </to>
                </anchor>
              </controlPr>
            </control>
          </mc:Choice>
        </mc:AlternateContent>
        <mc:AlternateContent xmlns:mc="http://schemas.openxmlformats.org/markup-compatibility/2006">
          <mc:Choice Requires="x14">
            <control shapeId="94215" r:id="rId5" name="Check Box 7">
              <controlPr defaultSize="0" autoFill="0" autoLine="0" autoPict="0">
                <anchor moveWithCells="1">
                  <from>
                    <xdr:col>1</xdr:col>
                    <xdr:colOff>228600</xdr:colOff>
                    <xdr:row>9</xdr:row>
                    <xdr:rowOff>106680</xdr:rowOff>
                  </from>
                  <to>
                    <xdr:col>2</xdr:col>
                    <xdr:colOff>198120</xdr:colOff>
                    <xdr:row>9</xdr:row>
                    <xdr:rowOff>312420</xdr:rowOff>
                  </to>
                </anchor>
              </controlPr>
            </control>
          </mc:Choice>
        </mc:AlternateContent>
        <mc:AlternateContent xmlns:mc="http://schemas.openxmlformats.org/markup-compatibility/2006">
          <mc:Choice Requires="x14">
            <control shapeId="94216" r:id="rId6" name="Check Box 8">
              <controlPr defaultSize="0" autoFill="0" autoLine="0" autoPict="0">
                <anchor moveWithCells="1">
                  <from>
                    <xdr:col>1</xdr:col>
                    <xdr:colOff>228600</xdr:colOff>
                    <xdr:row>10</xdr:row>
                    <xdr:rowOff>106680</xdr:rowOff>
                  </from>
                  <to>
                    <xdr:col>2</xdr:col>
                    <xdr:colOff>198120</xdr:colOff>
                    <xdr:row>10</xdr:row>
                    <xdr:rowOff>312420</xdr:rowOff>
                  </to>
                </anchor>
              </controlPr>
            </control>
          </mc:Choice>
        </mc:AlternateContent>
        <mc:AlternateContent xmlns:mc="http://schemas.openxmlformats.org/markup-compatibility/2006">
          <mc:Choice Requires="x14">
            <control shapeId="94217" r:id="rId7" name="Check Box 9">
              <controlPr defaultSize="0" autoFill="0" autoLine="0" autoPict="0">
                <anchor moveWithCells="1">
                  <from>
                    <xdr:col>1</xdr:col>
                    <xdr:colOff>228600</xdr:colOff>
                    <xdr:row>11</xdr:row>
                    <xdr:rowOff>106680</xdr:rowOff>
                  </from>
                  <to>
                    <xdr:col>2</xdr:col>
                    <xdr:colOff>198120</xdr:colOff>
                    <xdr:row>11</xdr:row>
                    <xdr:rowOff>312420</xdr:rowOff>
                  </to>
                </anchor>
              </controlPr>
            </control>
          </mc:Choice>
        </mc:AlternateContent>
        <mc:AlternateContent xmlns:mc="http://schemas.openxmlformats.org/markup-compatibility/2006">
          <mc:Choice Requires="x14">
            <control shapeId="94218" r:id="rId8" name="Check Box 10">
              <controlPr defaultSize="0" autoFill="0" autoLine="0" autoPict="0">
                <anchor moveWithCells="1">
                  <from>
                    <xdr:col>1</xdr:col>
                    <xdr:colOff>228600</xdr:colOff>
                    <xdr:row>12</xdr:row>
                    <xdr:rowOff>106680</xdr:rowOff>
                  </from>
                  <to>
                    <xdr:col>2</xdr:col>
                    <xdr:colOff>198120</xdr:colOff>
                    <xdr:row>12</xdr:row>
                    <xdr:rowOff>312420</xdr:rowOff>
                  </to>
                </anchor>
              </controlPr>
            </control>
          </mc:Choice>
        </mc:AlternateContent>
        <mc:AlternateContent xmlns:mc="http://schemas.openxmlformats.org/markup-compatibility/2006">
          <mc:Choice Requires="x14">
            <control shapeId="94219" r:id="rId9" name="Check Box 11">
              <controlPr defaultSize="0" autoFill="0" autoLine="0" autoPict="0">
                <anchor moveWithCells="1">
                  <from>
                    <xdr:col>1</xdr:col>
                    <xdr:colOff>228600</xdr:colOff>
                    <xdr:row>13</xdr:row>
                    <xdr:rowOff>106680</xdr:rowOff>
                  </from>
                  <to>
                    <xdr:col>2</xdr:col>
                    <xdr:colOff>198120</xdr:colOff>
                    <xdr:row>13</xdr:row>
                    <xdr:rowOff>312420</xdr:rowOff>
                  </to>
                </anchor>
              </controlPr>
            </control>
          </mc:Choice>
        </mc:AlternateContent>
        <mc:AlternateContent xmlns:mc="http://schemas.openxmlformats.org/markup-compatibility/2006">
          <mc:Choice Requires="x14">
            <control shapeId="94220" r:id="rId10" name="Check Box 12">
              <controlPr defaultSize="0" autoFill="0" autoLine="0" autoPict="0">
                <anchor moveWithCells="1">
                  <from>
                    <xdr:col>1</xdr:col>
                    <xdr:colOff>228600</xdr:colOff>
                    <xdr:row>16</xdr:row>
                    <xdr:rowOff>106680</xdr:rowOff>
                  </from>
                  <to>
                    <xdr:col>2</xdr:col>
                    <xdr:colOff>198120</xdr:colOff>
                    <xdr:row>16</xdr:row>
                    <xdr:rowOff>312420</xdr:rowOff>
                  </to>
                </anchor>
              </controlPr>
            </control>
          </mc:Choice>
        </mc:AlternateContent>
        <mc:AlternateContent xmlns:mc="http://schemas.openxmlformats.org/markup-compatibility/2006">
          <mc:Choice Requires="x14">
            <control shapeId="94221" r:id="rId11" name="Check Box 13">
              <controlPr defaultSize="0" autoFill="0" autoLine="0" autoPict="0">
                <anchor moveWithCells="1">
                  <from>
                    <xdr:col>1</xdr:col>
                    <xdr:colOff>228600</xdr:colOff>
                    <xdr:row>17</xdr:row>
                    <xdr:rowOff>106680</xdr:rowOff>
                  </from>
                  <to>
                    <xdr:col>2</xdr:col>
                    <xdr:colOff>198120</xdr:colOff>
                    <xdr:row>17</xdr:row>
                    <xdr:rowOff>312420</xdr:rowOff>
                  </to>
                </anchor>
              </controlPr>
            </control>
          </mc:Choice>
        </mc:AlternateContent>
        <mc:AlternateContent xmlns:mc="http://schemas.openxmlformats.org/markup-compatibility/2006">
          <mc:Choice Requires="x14">
            <control shapeId="94222" r:id="rId12" name="Check Box 14">
              <controlPr defaultSize="0" autoFill="0" autoLine="0" autoPict="0">
                <anchor moveWithCells="1">
                  <from>
                    <xdr:col>1</xdr:col>
                    <xdr:colOff>228600</xdr:colOff>
                    <xdr:row>20</xdr:row>
                    <xdr:rowOff>106680</xdr:rowOff>
                  </from>
                  <to>
                    <xdr:col>2</xdr:col>
                    <xdr:colOff>198120</xdr:colOff>
                    <xdr:row>20</xdr:row>
                    <xdr:rowOff>312420</xdr:rowOff>
                  </to>
                </anchor>
              </controlPr>
            </control>
          </mc:Choice>
        </mc:AlternateContent>
        <mc:AlternateContent xmlns:mc="http://schemas.openxmlformats.org/markup-compatibility/2006">
          <mc:Choice Requires="x14">
            <control shapeId="94223" r:id="rId13" name="Check Box 15">
              <controlPr defaultSize="0" autoFill="0" autoLine="0" autoPict="0">
                <anchor moveWithCells="1">
                  <from>
                    <xdr:col>1</xdr:col>
                    <xdr:colOff>228600</xdr:colOff>
                    <xdr:row>21</xdr:row>
                    <xdr:rowOff>106680</xdr:rowOff>
                  </from>
                  <to>
                    <xdr:col>2</xdr:col>
                    <xdr:colOff>198120</xdr:colOff>
                    <xdr:row>21</xdr:row>
                    <xdr:rowOff>312420</xdr:rowOff>
                  </to>
                </anchor>
              </controlPr>
            </control>
          </mc:Choice>
        </mc:AlternateContent>
        <mc:AlternateContent xmlns:mc="http://schemas.openxmlformats.org/markup-compatibility/2006">
          <mc:Choice Requires="x14">
            <control shapeId="94224" r:id="rId14" name="Check Box 16">
              <controlPr defaultSize="0" autoFill="0" autoLine="0" autoPict="0">
                <anchor moveWithCells="1">
                  <from>
                    <xdr:col>1</xdr:col>
                    <xdr:colOff>228600</xdr:colOff>
                    <xdr:row>22</xdr:row>
                    <xdr:rowOff>106680</xdr:rowOff>
                  </from>
                  <to>
                    <xdr:col>2</xdr:col>
                    <xdr:colOff>198120</xdr:colOff>
                    <xdr:row>22</xdr:row>
                    <xdr:rowOff>312420</xdr:rowOff>
                  </to>
                </anchor>
              </controlPr>
            </control>
          </mc:Choice>
        </mc:AlternateContent>
        <mc:AlternateContent xmlns:mc="http://schemas.openxmlformats.org/markup-compatibility/2006">
          <mc:Choice Requires="x14">
            <control shapeId="94225" r:id="rId15" name="Check Box 17">
              <controlPr defaultSize="0" autoFill="0" autoLine="0" autoPict="0">
                <anchor moveWithCells="1">
                  <from>
                    <xdr:col>1</xdr:col>
                    <xdr:colOff>228600</xdr:colOff>
                    <xdr:row>23</xdr:row>
                    <xdr:rowOff>106680</xdr:rowOff>
                  </from>
                  <to>
                    <xdr:col>2</xdr:col>
                    <xdr:colOff>198120</xdr:colOff>
                    <xdr:row>23</xdr:row>
                    <xdr:rowOff>312420</xdr:rowOff>
                  </to>
                </anchor>
              </controlPr>
            </control>
          </mc:Choice>
        </mc:AlternateContent>
        <mc:AlternateContent xmlns:mc="http://schemas.openxmlformats.org/markup-compatibility/2006">
          <mc:Choice Requires="x14">
            <control shapeId="94226" r:id="rId16" name="Check Box 18">
              <controlPr defaultSize="0" autoFill="0" autoLine="0" autoPict="0">
                <anchor moveWithCells="1">
                  <from>
                    <xdr:col>1</xdr:col>
                    <xdr:colOff>228600</xdr:colOff>
                    <xdr:row>24</xdr:row>
                    <xdr:rowOff>106680</xdr:rowOff>
                  </from>
                  <to>
                    <xdr:col>2</xdr:col>
                    <xdr:colOff>198120</xdr:colOff>
                    <xdr:row>24</xdr:row>
                    <xdr:rowOff>312420</xdr:rowOff>
                  </to>
                </anchor>
              </controlPr>
            </control>
          </mc:Choice>
        </mc:AlternateContent>
        <mc:AlternateContent xmlns:mc="http://schemas.openxmlformats.org/markup-compatibility/2006">
          <mc:Choice Requires="x14">
            <control shapeId="94227" r:id="rId17" name="Check Box 19">
              <controlPr defaultSize="0" autoFill="0" autoLine="0" autoPict="0">
                <anchor moveWithCells="1">
                  <from>
                    <xdr:col>1</xdr:col>
                    <xdr:colOff>228600</xdr:colOff>
                    <xdr:row>25</xdr:row>
                    <xdr:rowOff>106680</xdr:rowOff>
                  </from>
                  <to>
                    <xdr:col>2</xdr:col>
                    <xdr:colOff>198120</xdr:colOff>
                    <xdr:row>25</xdr:row>
                    <xdr:rowOff>312420</xdr:rowOff>
                  </to>
                </anchor>
              </controlPr>
            </control>
          </mc:Choice>
        </mc:AlternateContent>
        <mc:AlternateContent xmlns:mc="http://schemas.openxmlformats.org/markup-compatibility/2006">
          <mc:Choice Requires="x14">
            <control shapeId="94228" r:id="rId18" name="Check Box 20">
              <controlPr defaultSize="0" autoFill="0" autoLine="0" autoPict="0">
                <anchor moveWithCells="1">
                  <from>
                    <xdr:col>1</xdr:col>
                    <xdr:colOff>228600</xdr:colOff>
                    <xdr:row>27</xdr:row>
                    <xdr:rowOff>365760</xdr:rowOff>
                  </from>
                  <to>
                    <xdr:col>2</xdr:col>
                    <xdr:colOff>213360</xdr:colOff>
                    <xdr:row>27</xdr:row>
                    <xdr:rowOff>571500</xdr:rowOff>
                  </to>
                </anchor>
              </controlPr>
            </control>
          </mc:Choice>
        </mc:AlternateContent>
        <mc:AlternateContent xmlns:mc="http://schemas.openxmlformats.org/markup-compatibility/2006">
          <mc:Choice Requires="x14">
            <control shapeId="94229" r:id="rId19" name="Check Box 21">
              <controlPr defaultSize="0" autoFill="0" autoLine="0" autoPict="0">
                <anchor moveWithCells="1">
                  <from>
                    <xdr:col>1</xdr:col>
                    <xdr:colOff>228600</xdr:colOff>
                    <xdr:row>28</xdr:row>
                    <xdr:rowOff>106680</xdr:rowOff>
                  </from>
                  <to>
                    <xdr:col>2</xdr:col>
                    <xdr:colOff>198120</xdr:colOff>
                    <xdr:row>28</xdr:row>
                    <xdr:rowOff>312420</xdr:rowOff>
                  </to>
                </anchor>
              </controlPr>
            </control>
          </mc:Choice>
        </mc:AlternateContent>
        <mc:AlternateContent xmlns:mc="http://schemas.openxmlformats.org/markup-compatibility/2006">
          <mc:Choice Requires="x14">
            <control shapeId="94237" r:id="rId20" name="Check Box 29">
              <controlPr defaultSize="0" autoFill="0" autoLine="0" autoPict="0">
                <anchor moveWithCells="1">
                  <from>
                    <xdr:col>1</xdr:col>
                    <xdr:colOff>251460</xdr:colOff>
                    <xdr:row>26</xdr:row>
                    <xdr:rowOff>495300</xdr:rowOff>
                  </from>
                  <to>
                    <xdr:col>2</xdr:col>
                    <xdr:colOff>220980</xdr:colOff>
                    <xdr:row>26</xdr:row>
                    <xdr:rowOff>708660</xdr:rowOff>
                  </to>
                </anchor>
              </controlPr>
            </control>
          </mc:Choice>
        </mc:AlternateContent>
        <mc:AlternateContent xmlns:mc="http://schemas.openxmlformats.org/markup-compatibility/2006">
          <mc:Choice Requires="x14">
            <control shapeId="94238" r:id="rId21" name="Check Box 30">
              <controlPr defaultSize="0" autoFill="0" autoLine="0" autoPict="0">
                <anchor moveWithCells="1">
                  <from>
                    <xdr:col>1</xdr:col>
                    <xdr:colOff>228600</xdr:colOff>
                    <xdr:row>3</xdr:row>
                    <xdr:rowOff>106680</xdr:rowOff>
                  </from>
                  <to>
                    <xdr:col>2</xdr:col>
                    <xdr:colOff>198120</xdr:colOff>
                    <xdr:row>3</xdr:row>
                    <xdr:rowOff>312420</xdr:rowOff>
                  </to>
                </anchor>
              </controlPr>
            </control>
          </mc:Choice>
        </mc:AlternateContent>
        <mc:AlternateContent xmlns:mc="http://schemas.openxmlformats.org/markup-compatibility/2006">
          <mc:Choice Requires="x14">
            <control shapeId="94239" r:id="rId22" name="Check Box 31">
              <controlPr defaultSize="0" autoFill="0" autoLine="0" autoPict="0">
                <anchor moveWithCells="1">
                  <from>
                    <xdr:col>1</xdr:col>
                    <xdr:colOff>68580</xdr:colOff>
                    <xdr:row>4</xdr:row>
                    <xdr:rowOff>114300</xdr:rowOff>
                  </from>
                  <to>
                    <xdr:col>2</xdr:col>
                    <xdr:colOff>38100</xdr:colOff>
                    <xdr:row>4</xdr:row>
                    <xdr:rowOff>327660</xdr:rowOff>
                  </to>
                </anchor>
              </controlPr>
            </control>
          </mc:Choice>
        </mc:AlternateContent>
        <mc:AlternateContent xmlns:mc="http://schemas.openxmlformats.org/markup-compatibility/2006">
          <mc:Choice Requires="x14">
            <control shapeId="94240" r:id="rId23" name="Check Box 32">
              <controlPr defaultSize="0" autoFill="0" autoLine="0" autoPict="0">
                <anchor moveWithCells="1">
                  <from>
                    <xdr:col>1</xdr:col>
                    <xdr:colOff>228600</xdr:colOff>
                    <xdr:row>5</xdr:row>
                    <xdr:rowOff>106680</xdr:rowOff>
                  </from>
                  <to>
                    <xdr:col>2</xdr:col>
                    <xdr:colOff>198120</xdr:colOff>
                    <xdr:row>5</xdr:row>
                    <xdr:rowOff>312420</xdr:rowOff>
                  </to>
                </anchor>
              </controlPr>
            </control>
          </mc:Choice>
        </mc:AlternateContent>
        <mc:AlternateContent xmlns:mc="http://schemas.openxmlformats.org/markup-compatibility/2006">
          <mc:Choice Requires="x14">
            <control shapeId="94241" r:id="rId24" name="Check Box 33">
              <controlPr defaultSize="0" autoFill="0" autoLine="0" autoPict="0">
                <anchor moveWithCells="1">
                  <from>
                    <xdr:col>0</xdr:col>
                    <xdr:colOff>716280</xdr:colOff>
                    <xdr:row>13</xdr:row>
                    <xdr:rowOff>0</xdr:rowOff>
                  </from>
                  <to>
                    <xdr:col>0</xdr:col>
                    <xdr:colOff>1021080</xdr:colOff>
                    <xdr:row>13</xdr:row>
                    <xdr:rowOff>213360</xdr:rowOff>
                  </to>
                </anchor>
              </controlPr>
            </control>
          </mc:Choice>
        </mc:AlternateContent>
        <mc:AlternateContent xmlns:mc="http://schemas.openxmlformats.org/markup-compatibility/2006">
          <mc:Choice Requires="x14">
            <control shapeId="94246" r:id="rId25" name="Check Box 38">
              <controlPr defaultSize="0" autoFill="0" autoLine="0" autoPict="0">
                <anchor moveWithCells="1">
                  <from>
                    <xdr:col>0</xdr:col>
                    <xdr:colOff>716280</xdr:colOff>
                    <xdr:row>26</xdr:row>
                    <xdr:rowOff>883920</xdr:rowOff>
                  </from>
                  <to>
                    <xdr:col>0</xdr:col>
                    <xdr:colOff>1021080</xdr:colOff>
                    <xdr:row>26</xdr:row>
                    <xdr:rowOff>1097280</xdr:rowOff>
                  </to>
                </anchor>
              </controlPr>
            </control>
          </mc:Choice>
        </mc:AlternateContent>
        <mc:AlternateContent xmlns:mc="http://schemas.openxmlformats.org/markup-compatibility/2006">
          <mc:Choice Requires="x14">
            <control shapeId="94247" r:id="rId26" name="Check Box 39">
              <controlPr defaultSize="0" autoFill="0" autoLine="0" autoPict="0">
                <anchor moveWithCells="1">
                  <from>
                    <xdr:col>0</xdr:col>
                    <xdr:colOff>693420</xdr:colOff>
                    <xdr:row>25</xdr:row>
                    <xdr:rowOff>160020</xdr:rowOff>
                  </from>
                  <to>
                    <xdr:col>0</xdr:col>
                    <xdr:colOff>998220</xdr:colOff>
                    <xdr:row>25</xdr:row>
                    <xdr:rowOff>373380</xdr:rowOff>
                  </to>
                </anchor>
              </controlPr>
            </control>
          </mc:Choice>
        </mc:AlternateContent>
        <mc:AlternateContent xmlns:mc="http://schemas.openxmlformats.org/markup-compatibility/2006">
          <mc:Choice Requires="x14">
            <control shapeId="94248" r:id="rId27" name="Check Box 40">
              <controlPr defaultSize="0" autoFill="0" autoLine="0" autoPict="0">
                <anchor moveWithCells="1">
                  <from>
                    <xdr:col>0</xdr:col>
                    <xdr:colOff>678180</xdr:colOff>
                    <xdr:row>22</xdr:row>
                    <xdr:rowOff>60960</xdr:rowOff>
                  </from>
                  <to>
                    <xdr:col>0</xdr:col>
                    <xdr:colOff>982980</xdr:colOff>
                    <xdr:row>22</xdr:row>
                    <xdr:rowOff>266700</xdr:rowOff>
                  </to>
                </anchor>
              </controlPr>
            </control>
          </mc:Choice>
        </mc:AlternateContent>
        <mc:AlternateContent xmlns:mc="http://schemas.openxmlformats.org/markup-compatibility/2006">
          <mc:Choice Requires="x14">
            <control shapeId="94249" r:id="rId28" name="Check Box 41">
              <controlPr defaultSize="0" autoFill="0" autoLine="0" autoPict="0">
                <anchor moveWithCells="1">
                  <from>
                    <xdr:col>0</xdr:col>
                    <xdr:colOff>693420</xdr:colOff>
                    <xdr:row>28</xdr:row>
                    <xdr:rowOff>7620</xdr:rowOff>
                  </from>
                  <to>
                    <xdr:col>0</xdr:col>
                    <xdr:colOff>998220</xdr:colOff>
                    <xdr:row>28</xdr:row>
                    <xdr:rowOff>213360</xdr:rowOff>
                  </to>
                </anchor>
              </controlPr>
            </control>
          </mc:Choice>
        </mc:AlternateContent>
        <mc:AlternateContent xmlns:mc="http://schemas.openxmlformats.org/markup-compatibility/2006">
          <mc:Choice Requires="x14">
            <control shapeId="94250" r:id="rId29" name="Check Box 42">
              <controlPr defaultSize="0" autoFill="0" autoLine="0" autoPict="0">
                <anchor moveWithCells="1">
                  <from>
                    <xdr:col>0</xdr:col>
                    <xdr:colOff>678180</xdr:colOff>
                    <xdr:row>29</xdr:row>
                    <xdr:rowOff>762000</xdr:rowOff>
                  </from>
                  <to>
                    <xdr:col>0</xdr:col>
                    <xdr:colOff>982980</xdr:colOff>
                    <xdr:row>29</xdr:row>
                    <xdr:rowOff>975360</xdr:rowOff>
                  </to>
                </anchor>
              </controlPr>
            </control>
          </mc:Choice>
        </mc:AlternateContent>
        <mc:AlternateContent xmlns:mc="http://schemas.openxmlformats.org/markup-compatibility/2006">
          <mc:Choice Requires="x14">
            <control shapeId="94251" r:id="rId30" name="Check Box 43">
              <controlPr defaultSize="0" autoFill="0" autoLine="0" autoPict="0">
                <anchor moveWithCells="1">
                  <from>
                    <xdr:col>1</xdr:col>
                    <xdr:colOff>83820</xdr:colOff>
                    <xdr:row>30</xdr:row>
                    <xdr:rowOff>350520</xdr:rowOff>
                  </from>
                  <to>
                    <xdr:col>2</xdr:col>
                    <xdr:colOff>45720</xdr:colOff>
                    <xdr:row>30</xdr:row>
                    <xdr:rowOff>563880</xdr:rowOff>
                  </to>
                </anchor>
              </controlPr>
            </control>
          </mc:Choice>
        </mc:AlternateContent>
        <mc:AlternateContent xmlns:mc="http://schemas.openxmlformats.org/markup-compatibility/2006">
          <mc:Choice Requires="x14">
            <control shapeId="94252" r:id="rId31" name="Check Box 44">
              <controlPr defaultSize="0" autoFill="0" autoLine="0" autoPict="0">
                <anchor moveWithCells="1">
                  <from>
                    <xdr:col>2</xdr:col>
                    <xdr:colOff>106680</xdr:colOff>
                    <xdr:row>31</xdr:row>
                    <xdr:rowOff>441960</xdr:rowOff>
                  </from>
                  <to>
                    <xdr:col>3</xdr:col>
                    <xdr:colOff>68580</xdr:colOff>
                    <xdr:row>31</xdr:row>
                    <xdr:rowOff>647700</xdr:rowOff>
                  </to>
                </anchor>
              </controlPr>
            </control>
          </mc:Choice>
        </mc:AlternateContent>
        <mc:AlternateContent xmlns:mc="http://schemas.openxmlformats.org/markup-compatibility/2006">
          <mc:Choice Requires="x14">
            <control shapeId="94253" r:id="rId32" name="Check Box 45">
              <controlPr defaultSize="0" autoFill="0" autoLine="0" autoPict="0">
                <anchor moveWithCells="1">
                  <from>
                    <xdr:col>1</xdr:col>
                    <xdr:colOff>228600</xdr:colOff>
                    <xdr:row>32</xdr:row>
                    <xdr:rowOff>266700</xdr:rowOff>
                  </from>
                  <to>
                    <xdr:col>2</xdr:col>
                    <xdr:colOff>213360</xdr:colOff>
                    <xdr:row>32</xdr:row>
                    <xdr:rowOff>480060</xdr:rowOff>
                  </to>
                </anchor>
              </controlPr>
            </control>
          </mc:Choice>
        </mc:AlternateContent>
        <mc:AlternateContent xmlns:mc="http://schemas.openxmlformats.org/markup-compatibility/2006">
          <mc:Choice Requires="x14">
            <control shapeId="94254" r:id="rId33" name="Check Box 46">
              <controlPr defaultSize="0" autoFill="0" autoLine="0" autoPict="0">
                <anchor moveWithCells="1">
                  <from>
                    <xdr:col>1</xdr:col>
                    <xdr:colOff>228600</xdr:colOff>
                    <xdr:row>33</xdr:row>
                    <xdr:rowOff>198120</xdr:rowOff>
                  </from>
                  <to>
                    <xdr:col>2</xdr:col>
                    <xdr:colOff>198120</xdr:colOff>
                    <xdr:row>33</xdr:row>
                    <xdr:rowOff>411480</xdr:rowOff>
                  </to>
                </anchor>
              </controlPr>
            </control>
          </mc:Choice>
        </mc:AlternateContent>
        <mc:AlternateContent xmlns:mc="http://schemas.openxmlformats.org/markup-compatibility/2006">
          <mc:Choice Requires="x14">
            <control shapeId="94255" r:id="rId34" name="Check Box 47">
              <controlPr defaultSize="0" autoFill="0" autoLine="0" autoPict="0">
                <anchor moveWithCells="1">
                  <from>
                    <xdr:col>0</xdr:col>
                    <xdr:colOff>708660</xdr:colOff>
                    <xdr:row>30</xdr:row>
                    <xdr:rowOff>731520</xdr:rowOff>
                  </from>
                  <to>
                    <xdr:col>0</xdr:col>
                    <xdr:colOff>998220</xdr:colOff>
                    <xdr:row>30</xdr:row>
                    <xdr:rowOff>944880</xdr:rowOff>
                  </to>
                </anchor>
              </controlPr>
            </control>
          </mc:Choice>
        </mc:AlternateContent>
        <mc:AlternateContent xmlns:mc="http://schemas.openxmlformats.org/markup-compatibility/2006">
          <mc:Choice Requires="x14">
            <control shapeId="94256" r:id="rId35" name="Check Box 48">
              <controlPr defaultSize="0" autoFill="0" autoLine="0" autoPict="0">
                <anchor moveWithCells="1">
                  <from>
                    <xdr:col>0</xdr:col>
                    <xdr:colOff>708660</xdr:colOff>
                    <xdr:row>31</xdr:row>
                    <xdr:rowOff>845820</xdr:rowOff>
                  </from>
                  <to>
                    <xdr:col>0</xdr:col>
                    <xdr:colOff>1013460</xdr:colOff>
                    <xdr:row>31</xdr:row>
                    <xdr:rowOff>1089660</xdr:rowOff>
                  </to>
                </anchor>
              </controlPr>
            </control>
          </mc:Choice>
        </mc:AlternateContent>
        <mc:AlternateContent xmlns:mc="http://schemas.openxmlformats.org/markup-compatibility/2006">
          <mc:Choice Requires="x14">
            <control shapeId="94257" r:id="rId36" name="Check Box 49">
              <controlPr defaultSize="0" autoFill="0" autoLine="0" autoPict="0">
                <anchor moveWithCells="1">
                  <from>
                    <xdr:col>0</xdr:col>
                    <xdr:colOff>708660</xdr:colOff>
                    <xdr:row>33</xdr:row>
                    <xdr:rowOff>274320</xdr:rowOff>
                  </from>
                  <to>
                    <xdr:col>0</xdr:col>
                    <xdr:colOff>990600</xdr:colOff>
                    <xdr:row>33</xdr:row>
                    <xdr:rowOff>487680</xdr:rowOff>
                  </to>
                </anchor>
              </controlPr>
            </control>
          </mc:Choice>
        </mc:AlternateContent>
        <mc:AlternateContent xmlns:mc="http://schemas.openxmlformats.org/markup-compatibility/2006">
          <mc:Choice Requires="x14">
            <control shapeId="94258" r:id="rId37" name="Check Box 50">
              <controlPr defaultSize="0" autoFill="0" autoLine="0" autoPict="0">
                <anchor moveWithCells="1">
                  <from>
                    <xdr:col>3</xdr:col>
                    <xdr:colOff>0</xdr:colOff>
                    <xdr:row>29</xdr:row>
                    <xdr:rowOff>266700</xdr:rowOff>
                  </from>
                  <to>
                    <xdr:col>3</xdr:col>
                    <xdr:colOff>304800</xdr:colOff>
                    <xdr:row>29</xdr:row>
                    <xdr:rowOff>441960</xdr:rowOff>
                  </to>
                </anchor>
              </controlPr>
            </control>
          </mc:Choice>
        </mc:AlternateContent>
        <mc:AlternateContent xmlns:mc="http://schemas.openxmlformats.org/markup-compatibility/2006">
          <mc:Choice Requires="x14">
            <control shapeId="94259" r:id="rId38" name="Check Box 51">
              <controlPr defaultSize="0" autoFill="0" autoLine="0" autoPict="0">
                <anchor moveWithCells="1">
                  <from>
                    <xdr:col>3</xdr:col>
                    <xdr:colOff>861060</xdr:colOff>
                    <xdr:row>29</xdr:row>
                    <xdr:rowOff>266700</xdr:rowOff>
                  </from>
                  <to>
                    <xdr:col>3</xdr:col>
                    <xdr:colOff>1165860</xdr:colOff>
                    <xdr:row>29</xdr:row>
                    <xdr:rowOff>441960</xdr:rowOff>
                  </to>
                </anchor>
              </controlPr>
            </control>
          </mc:Choice>
        </mc:AlternateContent>
        <mc:AlternateContent xmlns:mc="http://schemas.openxmlformats.org/markup-compatibility/2006">
          <mc:Choice Requires="x14">
            <control shapeId="94260" r:id="rId39" name="Check Box 52">
              <controlPr defaultSize="0" autoFill="0" autoLine="0" autoPict="0">
                <anchor moveWithCells="1">
                  <from>
                    <xdr:col>3</xdr:col>
                    <xdr:colOff>0</xdr:colOff>
                    <xdr:row>29</xdr:row>
                    <xdr:rowOff>594360</xdr:rowOff>
                  </from>
                  <to>
                    <xdr:col>3</xdr:col>
                    <xdr:colOff>304800</xdr:colOff>
                    <xdr:row>29</xdr:row>
                    <xdr:rowOff>762000</xdr:rowOff>
                  </to>
                </anchor>
              </controlPr>
            </control>
          </mc:Choice>
        </mc:AlternateContent>
        <mc:AlternateContent xmlns:mc="http://schemas.openxmlformats.org/markup-compatibility/2006">
          <mc:Choice Requires="x14">
            <control shapeId="94261" r:id="rId40" name="Check Box 53">
              <controlPr defaultSize="0" autoFill="0" autoLine="0" autoPict="0">
                <anchor moveWithCells="1">
                  <from>
                    <xdr:col>3</xdr:col>
                    <xdr:colOff>0</xdr:colOff>
                    <xdr:row>29</xdr:row>
                    <xdr:rowOff>266700</xdr:rowOff>
                  </from>
                  <to>
                    <xdr:col>3</xdr:col>
                    <xdr:colOff>304800</xdr:colOff>
                    <xdr:row>29</xdr:row>
                    <xdr:rowOff>441960</xdr:rowOff>
                  </to>
                </anchor>
              </controlPr>
            </control>
          </mc:Choice>
        </mc:AlternateContent>
        <mc:AlternateContent xmlns:mc="http://schemas.openxmlformats.org/markup-compatibility/2006">
          <mc:Choice Requires="x14">
            <control shapeId="94262" r:id="rId41" name="Check Box 54">
              <controlPr defaultSize="0" autoFill="0" autoLine="0" autoPict="0">
                <anchor moveWithCells="1">
                  <from>
                    <xdr:col>3</xdr:col>
                    <xdr:colOff>861060</xdr:colOff>
                    <xdr:row>29</xdr:row>
                    <xdr:rowOff>266700</xdr:rowOff>
                  </from>
                  <to>
                    <xdr:col>3</xdr:col>
                    <xdr:colOff>1165860</xdr:colOff>
                    <xdr:row>29</xdr:row>
                    <xdr:rowOff>441960</xdr:rowOff>
                  </to>
                </anchor>
              </controlPr>
            </control>
          </mc:Choice>
        </mc:AlternateContent>
        <mc:AlternateContent xmlns:mc="http://schemas.openxmlformats.org/markup-compatibility/2006">
          <mc:Choice Requires="x14">
            <control shapeId="94263" r:id="rId42" name="Check Box 55">
              <controlPr defaultSize="0" autoFill="0" autoLine="0" autoPict="0">
                <anchor moveWithCells="1">
                  <from>
                    <xdr:col>3</xdr:col>
                    <xdr:colOff>0</xdr:colOff>
                    <xdr:row>29</xdr:row>
                    <xdr:rowOff>594360</xdr:rowOff>
                  </from>
                  <to>
                    <xdr:col>3</xdr:col>
                    <xdr:colOff>304800</xdr:colOff>
                    <xdr:row>29</xdr:row>
                    <xdr:rowOff>762000</xdr:rowOff>
                  </to>
                </anchor>
              </controlPr>
            </control>
          </mc:Choice>
        </mc:AlternateContent>
        <mc:AlternateContent xmlns:mc="http://schemas.openxmlformats.org/markup-compatibility/2006">
          <mc:Choice Requires="x14">
            <control shapeId="94264" r:id="rId43" name="Check Box 56">
              <controlPr defaultSize="0" autoFill="0" autoLine="0" autoPict="0">
                <anchor moveWithCells="1">
                  <from>
                    <xdr:col>1</xdr:col>
                    <xdr:colOff>228600</xdr:colOff>
                    <xdr:row>14</xdr:row>
                    <xdr:rowOff>106680</xdr:rowOff>
                  </from>
                  <to>
                    <xdr:col>2</xdr:col>
                    <xdr:colOff>198120</xdr:colOff>
                    <xdr:row>14</xdr:row>
                    <xdr:rowOff>312420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G43"/>
  <sheetViews>
    <sheetView showGridLines="0" showZeros="0" view="pageBreakPreview" zoomScaleNormal="100" zoomScaleSheetLayoutView="100" workbookViewId="0"/>
  </sheetViews>
  <sheetFormatPr defaultColWidth="3.125" defaultRowHeight="15" customHeight="1"/>
  <cols>
    <col min="1" max="9" width="3.125" style="1" customWidth="1"/>
    <col min="10" max="11" width="3.125" style="2" customWidth="1"/>
    <col min="12" max="16384" width="3.125" style="1"/>
  </cols>
  <sheetData>
    <row r="1" spans="1:33" ht="18.75" customHeight="1">
      <c r="A1" s="1" t="s">
        <v>654</v>
      </c>
    </row>
    <row r="2" spans="1:33" ht="18.75" customHeight="1"/>
    <row r="3" spans="1:33" ht="18.75" customHeight="1">
      <c r="A3" s="751" t="s">
        <v>1036</v>
      </c>
      <c r="B3" s="751"/>
      <c r="C3" s="751"/>
      <c r="D3" s="751"/>
      <c r="E3" s="751"/>
      <c r="F3" s="751"/>
      <c r="G3" s="751"/>
      <c r="H3" s="751"/>
      <c r="I3" s="751"/>
      <c r="J3" s="751"/>
      <c r="K3" s="751"/>
      <c r="L3" s="751"/>
      <c r="M3" s="751"/>
      <c r="N3" s="751"/>
      <c r="O3" s="751"/>
      <c r="P3" s="751"/>
      <c r="Q3" s="751"/>
      <c r="R3" s="751"/>
      <c r="S3" s="751"/>
      <c r="T3" s="751"/>
      <c r="U3" s="751"/>
      <c r="V3" s="751"/>
      <c r="W3" s="751"/>
      <c r="X3" s="751"/>
      <c r="Y3" s="751"/>
      <c r="Z3" s="751"/>
      <c r="AA3" s="751"/>
      <c r="AB3" s="751"/>
      <c r="AC3" s="751"/>
      <c r="AD3" s="751"/>
      <c r="AE3" s="751"/>
      <c r="AF3" s="751"/>
      <c r="AG3" s="751"/>
    </row>
    <row r="4" spans="1:33" ht="18.75" customHeight="1"/>
    <row r="5" spans="1:33" ht="18.75" customHeight="1">
      <c r="W5" s="1600"/>
      <c r="X5" s="1600"/>
      <c r="Y5" s="1600"/>
      <c r="Z5" s="1600"/>
      <c r="AA5" s="1600"/>
      <c r="AB5" s="1600"/>
      <c r="AC5" s="1600"/>
      <c r="AD5" s="1600"/>
      <c r="AE5" s="1600"/>
      <c r="AF5" s="1600"/>
      <c r="AG5" s="1600"/>
    </row>
    <row r="6" spans="1:33" ht="18.75" customHeight="1">
      <c r="W6" s="749" t="s">
        <v>268</v>
      </c>
      <c r="X6" s="749"/>
      <c r="Y6" s="749"/>
      <c r="Z6" s="749"/>
      <c r="AA6" s="749"/>
      <c r="AB6" s="749"/>
      <c r="AC6" s="749"/>
      <c r="AD6" s="749"/>
      <c r="AE6" s="749"/>
      <c r="AF6" s="749"/>
      <c r="AG6" s="749"/>
    </row>
    <row r="7" spans="1:33" ht="18.75" customHeight="1"/>
    <row r="8" spans="1:33" ht="18.75" customHeight="1">
      <c r="B8" s="1" t="s">
        <v>78</v>
      </c>
    </row>
    <row r="9" spans="1:33" ht="18.75" customHeight="1">
      <c r="B9" s="1" t="s">
        <v>699</v>
      </c>
    </row>
    <row r="10" spans="1:33" ht="18.75" customHeight="1">
      <c r="V10" s="1" t="s">
        <v>264</v>
      </c>
      <c r="W10" s="1601">
        <f>'2_交付申請書'!W10</f>
        <v>0</v>
      </c>
      <c r="X10" s="1601"/>
      <c r="Y10" s="1601"/>
      <c r="Z10" s="1601"/>
    </row>
    <row r="11" spans="1:33" ht="18.75" customHeight="1">
      <c r="P11" s="154"/>
      <c r="Q11" s="154"/>
      <c r="R11" s="154"/>
      <c r="S11" s="154"/>
      <c r="T11" s="154"/>
      <c r="U11" s="154"/>
      <c r="V11" s="1603" t="str">
        <f>'2_交付申請書'!V11</f>
        <v xml:space="preserve"> </v>
      </c>
      <c r="W11" s="1603"/>
      <c r="X11" s="1603"/>
      <c r="Y11" s="1603"/>
      <c r="Z11" s="1603"/>
      <c r="AA11" s="1603"/>
      <c r="AB11" s="1603"/>
      <c r="AC11" s="1603"/>
      <c r="AD11" s="1603"/>
      <c r="AE11" s="1603"/>
      <c r="AF11" s="1603"/>
      <c r="AG11" s="1603"/>
    </row>
    <row r="12" spans="1:33" ht="18.75" customHeight="1">
      <c r="P12" s="154" t="s">
        <v>6</v>
      </c>
      <c r="Q12" s="154"/>
      <c r="R12" s="154"/>
      <c r="S12" s="154" t="s">
        <v>7</v>
      </c>
      <c r="T12" s="154"/>
      <c r="U12" s="154"/>
      <c r="V12" s="1603"/>
      <c r="W12" s="1603"/>
      <c r="X12" s="1603"/>
      <c r="Y12" s="1603"/>
      <c r="Z12" s="1603"/>
      <c r="AA12" s="1603"/>
      <c r="AB12" s="1603"/>
      <c r="AC12" s="1603"/>
      <c r="AD12" s="1603"/>
      <c r="AE12" s="1603"/>
      <c r="AF12" s="1603"/>
      <c r="AG12" s="1603"/>
    </row>
    <row r="13" spans="1:33" ht="18.75" customHeight="1">
      <c r="P13" s="154"/>
      <c r="Q13" s="154"/>
      <c r="R13" s="154"/>
      <c r="S13" s="154" t="s">
        <v>1</v>
      </c>
      <c r="T13" s="154"/>
      <c r="U13" s="154"/>
      <c r="V13" s="1602" t="str">
        <f>'2_交付申請書'!V13</f>
        <v xml:space="preserve"> </v>
      </c>
      <c r="W13" s="1602"/>
      <c r="X13" s="1602"/>
      <c r="Y13" s="1602"/>
      <c r="Z13" s="1602"/>
      <c r="AA13" s="1602"/>
      <c r="AB13" s="1602"/>
      <c r="AC13" s="1602"/>
      <c r="AD13" s="1602"/>
      <c r="AE13" s="1602"/>
      <c r="AF13" s="1602"/>
      <c r="AG13" s="1602"/>
    </row>
    <row r="14" spans="1:33" ht="18.75" customHeight="1">
      <c r="P14" s="154"/>
      <c r="Q14" s="154"/>
      <c r="R14" s="154"/>
      <c r="S14" s="154"/>
      <c r="T14" s="154"/>
      <c r="U14" s="154"/>
      <c r="V14" s="1602" t="str">
        <f>'2_交付申請書'!V14</f>
        <v xml:space="preserve"> </v>
      </c>
      <c r="W14" s="1602"/>
      <c r="X14" s="1602"/>
      <c r="Y14" s="1602"/>
      <c r="Z14" s="1602"/>
      <c r="AA14" s="1602"/>
      <c r="AB14" s="1602"/>
      <c r="AC14" s="1602"/>
      <c r="AD14" s="1602"/>
      <c r="AE14" s="1602"/>
      <c r="AF14" s="154" t="s">
        <v>80</v>
      </c>
    </row>
    <row r="15" spans="1:33" ht="18.75" customHeight="1"/>
    <row r="16" spans="1:33" ht="18.75" customHeight="1"/>
    <row r="17" spans="1:33" ht="18.75" customHeight="1">
      <c r="A17" s="1599" t="s">
        <v>1048</v>
      </c>
      <c r="B17" s="1599"/>
      <c r="C17" s="1599"/>
      <c r="D17" s="1599"/>
      <c r="E17" s="1599"/>
      <c r="F17" s="1599"/>
      <c r="G17" s="1599"/>
      <c r="H17" s="1599"/>
      <c r="I17" s="1599"/>
      <c r="J17" s="1599"/>
      <c r="K17" s="1599"/>
      <c r="L17" s="1599"/>
      <c r="M17" s="1599"/>
      <c r="N17" s="1599"/>
      <c r="O17" s="1599"/>
      <c r="P17" s="1599"/>
      <c r="Q17" s="1599"/>
      <c r="R17" s="1599"/>
      <c r="S17" s="1599"/>
      <c r="T17" s="1599"/>
      <c r="U17" s="1599"/>
      <c r="V17" s="1599"/>
      <c r="W17" s="1599"/>
      <c r="X17" s="1599"/>
      <c r="Y17" s="1599"/>
      <c r="Z17" s="1599"/>
      <c r="AA17" s="1599"/>
      <c r="AB17" s="1599"/>
      <c r="AC17" s="1599"/>
      <c r="AD17" s="1599"/>
      <c r="AE17" s="1599"/>
      <c r="AF17" s="1599"/>
      <c r="AG17" s="1599"/>
    </row>
    <row r="18" spans="1:33" ht="18.75" customHeight="1">
      <c r="A18" s="1599"/>
      <c r="B18" s="1599"/>
      <c r="C18" s="1599"/>
      <c r="D18" s="1599"/>
      <c r="E18" s="1599"/>
      <c r="F18" s="1599"/>
      <c r="G18" s="1599"/>
      <c r="H18" s="1599"/>
      <c r="I18" s="1599"/>
      <c r="J18" s="1599"/>
      <c r="K18" s="1599"/>
      <c r="L18" s="1599"/>
      <c r="M18" s="1599"/>
      <c r="N18" s="1599"/>
      <c r="O18" s="1599"/>
      <c r="P18" s="1599"/>
      <c r="Q18" s="1599"/>
      <c r="R18" s="1599"/>
      <c r="S18" s="1599"/>
      <c r="T18" s="1599"/>
      <c r="U18" s="1599"/>
      <c r="V18" s="1599"/>
      <c r="W18" s="1599"/>
      <c r="X18" s="1599"/>
      <c r="Y18" s="1599"/>
      <c r="Z18" s="1599"/>
      <c r="AA18" s="1599"/>
      <c r="AB18" s="1599"/>
      <c r="AC18" s="1599"/>
      <c r="AD18" s="1599"/>
      <c r="AE18" s="1599"/>
      <c r="AF18" s="1599"/>
      <c r="AG18" s="1599"/>
    </row>
    <row r="19" spans="1:33" ht="18.75" customHeight="1">
      <c r="A19" s="1599"/>
      <c r="B19" s="1599"/>
      <c r="C19" s="1599"/>
      <c r="D19" s="1599"/>
      <c r="E19" s="1599"/>
      <c r="F19" s="1599"/>
      <c r="G19" s="1599"/>
      <c r="H19" s="1599"/>
      <c r="I19" s="1599"/>
      <c r="J19" s="1599"/>
      <c r="K19" s="1599"/>
      <c r="L19" s="1599"/>
      <c r="M19" s="1599"/>
      <c r="N19" s="1599"/>
      <c r="O19" s="1599"/>
      <c r="P19" s="1599"/>
      <c r="Q19" s="1599"/>
      <c r="R19" s="1599"/>
      <c r="S19" s="1599"/>
      <c r="T19" s="1599"/>
      <c r="U19" s="1599"/>
      <c r="V19" s="1599"/>
      <c r="W19" s="1599"/>
      <c r="X19" s="1599"/>
      <c r="Y19" s="1599"/>
      <c r="Z19" s="1599"/>
      <c r="AA19" s="1599"/>
      <c r="AB19" s="1599"/>
      <c r="AC19" s="1599"/>
      <c r="AD19" s="1599"/>
      <c r="AE19" s="1599"/>
      <c r="AF19" s="1599"/>
      <c r="AG19" s="1599"/>
    </row>
    <row r="20" spans="1:33" ht="18.75"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row>
    <row r="21" spans="1:33" ht="18.75" customHeight="1">
      <c r="A21" s="1289" t="s">
        <v>0</v>
      </c>
      <c r="B21" s="1289"/>
      <c r="C21" s="1289"/>
      <c r="D21" s="1289"/>
      <c r="E21" s="1289"/>
      <c r="F21" s="1289"/>
      <c r="G21" s="1289"/>
      <c r="H21" s="1289"/>
      <c r="I21" s="1289"/>
      <c r="J21" s="1289"/>
      <c r="K21" s="1289"/>
      <c r="L21" s="1289"/>
      <c r="M21" s="1289"/>
      <c r="N21" s="1289"/>
      <c r="O21" s="1289"/>
      <c r="P21" s="1289"/>
      <c r="Q21" s="1289"/>
      <c r="R21" s="1289"/>
      <c r="S21" s="1289"/>
      <c r="T21" s="1289"/>
      <c r="U21" s="1289"/>
      <c r="V21" s="1289"/>
      <c r="W21" s="1289"/>
      <c r="X21" s="1289"/>
      <c r="Y21" s="1289"/>
      <c r="Z21" s="1289"/>
      <c r="AA21" s="1289"/>
      <c r="AB21" s="1289"/>
      <c r="AC21" s="1289"/>
      <c r="AD21" s="1289"/>
      <c r="AE21" s="1289"/>
      <c r="AF21" s="1289"/>
      <c r="AG21" s="1289"/>
    </row>
    <row r="22" spans="1:33" ht="18.75" customHeight="1">
      <c r="J22" s="4"/>
      <c r="K22" s="4"/>
    </row>
    <row r="23" spans="1:33" ht="18.75" customHeight="1">
      <c r="B23" s="1" t="s">
        <v>41</v>
      </c>
      <c r="J23" s="4"/>
      <c r="K23" s="4"/>
      <c r="Q23" s="156"/>
      <c r="R23" s="1598"/>
      <c r="S23" s="1598"/>
      <c r="T23" s="1598"/>
      <c r="U23" s="1598"/>
      <c r="V23" s="1598"/>
      <c r="W23" s="1598"/>
      <c r="X23" s="156"/>
    </row>
    <row r="24" spans="1:33" ht="18.75" customHeight="1">
      <c r="B24" s="5"/>
      <c r="C24" s="5"/>
      <c r="D24" s="1596"/>
      <c r="E24" s="1596"/>
      <c r="F24" s="1596"/>
      <c r="G24" s="1596"/>
      <c r="H24" s="1596"/>
      <c r="I24" s="1596"/>
      <c r="J24" s="1596"/>
      <c r="K24" s="1596"/>
      <c r="L24" s="1596"/>
      <c r="M24" s="1596"/>
      <c r="N24" s="1596"/>
      <c r="O24" s="1596"/>
      <c r="P24" s="1596"/>
      <c r="Q24" s="1596"/>
      <c r="R24" s="1596"/>
      <c r="S24" s="1596"/>
      <c r="T24" s="1596"/>
      <c r="U24" s="1596"/>
      <c r="V24" s="1596"/>
      <c r="W24" s="1596"/>
      <c r="X24" s="1596"/>
      <c r="Y24" s="1596"/>
      <c r="Z24" s="1596"/>
      <c r="AA24" s="1596"/>
      <c r="AB24" s="1596"/>
      <c r="AC24" s="1596"/>
      <c r="AD24" s="1596"/>
      <c r="AE24" s="1596"/>
      <c r="AF24" s="1596"/>
      <c r="AG24" s="1596"/>
    </row>
    <row r="25" spans="1:33" ht="18.75" customHeight="1">
      <c r="C25" s="5"/>
      <c r="D25" s="1596"/>
      <c r="E25" s="1596"/>
      <c r="F25" s="1596"/>
      <c r="G25" s="1596"/>
      <c r="H25" s="1596"/>
      <c r="I25" s="1596"/>
      <c r="J25" s="1596"/>
      <c r="K25" s="1596"/>
      <c r="L25" s="1596"/>
      <c r="M25" s="1596"/>
      <c r="N25" s="1596"/>
      <c r="O25" s="1596"/>
      <c r="P25" s="1596"/>
      <c r="Q25" s="1596"/>
      <c r="R25" s="1596"/>
      <c r="S25" s="1596"/>
      <c r="T25" s="1596"/>
      <c r="U25" s="1596"/>
      <c r="V25" s="1596"/>
      <c r="W25" s="1596"/>
      <c r="X25" s="1596"/>
      <c r="Y25" s="1596"/>
      <c r="Z25" s="1596"/>
      <c r="AA25" s="1596"/>
      <c r="AB25" s="1596"/>
      <c r="AC25" s="1596"/>
      <c r="AD25" s="1596"/>
      <c r="AE25" s="1596"/>
      <c r="AF25" s="1596"/>
      <c r="AG25" s="1596"/>
    </row>
    <row r="26" spans="1:33" ht="18.75" customHeight="1">
      <c r="B26" s="5"/>
      <c r="C26" s="5"/>
      <c r="D26" s="1596"/>
      <c r="E26" s="1596"/>
      <c r="F26" s="1596"/>
      <c r="G26" s="1596"/>
      <c r="H26" s="1596"/>
      <c r="I26" s="1596"/>
      <c r="J26" s="1596"/>
      <c r="K26" s="1596"/>
      <c r="L26" s="1596"/>
      <c r="M26" s="1596"/>
      <c r="N26" s="1596"/>
      <c r="O26" s="1596"/>
      <c r="P26" s="1596"/>
      <c r="Q26" s="1596"/>
      <c r="R26" s="1596"/>
      <c r="S26" s="1596"/>
      <c r="T26" s="1596"/>
      <c r="U26" s="1596"/>
      <c r="V26" s="1596"/>
      <c r="W26" s="1596"/>
      <c r="X26" s="1596"/>
      <c r="Y26" s="1596"/>
      <c r="Z26" s="1596"/>
      <c r="AA26" s="1596"/>
      <c r="AB26" s="1596"/>
      <c r="AC26" s="1596"/>
      <c r="AD26" s="1596"/>
      <c r="AE26" s="1596"/>
      <c r="AF26" s="1596"/>
      <c r="AG26" s="1596"/>
    </row>
    <row r="27" spans="1:33" ht="18.75" customHeight="1">
      <c r="B27" s="5"/>
      <c r="C27" s="5"/>
      <c r="D27" s="1596"/>
      <c r="E27" s="1596"/>
      <c r="F27" s="1596"/>
      <c r="G27" s="1596"/>
      <c r="H27" s="1596"/>
      <c r="I27" s="1596"/>
      <c r="J27" s="1596"/>
      <c r="K27" s="1596"/>
      <c r="L27" s="1596"/>
      <c r="M27" s="1596"/>
      <c r="N27" s="1596"/>
      <c r="O27" s="1596"/>
      <c r="P27" s="1596"/>
      <c r="Q27" s="1596"/>
      <c r="R27" s="1596"/>
      <c r="S27" s="1596"/>
      <c r="T27" s="1596"/>
      <c r="U27" s="1596"/>
      <c r="V27" s="1596"/>
      <c r="W27" s="1596"/>
      <c r="X27" s="1596"/>
      <c r="Y27" s="1596"/>
      <c r="Z27" s="1596"/>
      <c r="AA27" s="1596"/>
      <c r="AB27" s="1596"/>
      <c r="AC27" s="1596"/>
      <c r="AD27" s="1596"/>
      <c r="AE27" s="1596"/>
      <c r="AF27" s="1596"/>
      <c r="AG27" s="1596"/>
    </row>
    <row r="28" spans="1:33" ht="18.75" customHeight="1">
      <c r="B28" s="5"/>
      <c r="C28" s="5"/>
      <c r="D28" s="1596"/>
      <c r="E28" s="1596"/>
      <c r="F28" s="1596"/>
      <c r="G28" s="1596"/>
      <c r="H28" s="1596"/>
      <c r="I28" s="1596"/>
      <c r="J28" s="1596"/>
      <c r="K28" s="1596"/>
      <c r="L28" s="1596"/>
      <c r="M28" s="1596"/>
      <c r="N28" s="1596"/>
      <c r="O28" s="1596"/>
      <c r="P28" s="1596"/>
      <c r="Q28" s="1596"/>
      <c r="R28" s="1596"/>
      <c r="S28" s="1596"/>
      <c r="T28" s="1596"/>
      <c r="U28" s="1596"/>
      <c r="V28" s="1596"/>
      <c r="W28" s="1596"/>
      <c r="X28" s="1596"/>
      <c r="Y28" s="1596"/>
      <c r="Z28" s="1596"/>
      <c r="AA28" s="1596"/>
      <c r="AB28" s="1596"/>
      <c r="AC28" s="1596"/>
      <c r="AD28" s="1596"/>
      <c r="AE28" s="1596"/>
      <c r="AF28" s="1596"/>
      <c r="AG28" s="1596"/>
    </row>
    <row r="29" spans="1:33" ht="18.75" customHeight="1">
      <c r="B29" s="5"/>
      <c r="C29" s="5"/>
      <c r="D29" s="1596"/>
      <c r="E29" s="1596"/>
      <c r="F29" s="1596"/>
      <c r="G29" s="1596"/>
      <c r="H29" s="1596"/>
      <c r="I29" s="1596"/>
      <c r="J29" s="1596"/>
      <c r="K29" s="1596"/>
      <c r="L29" s="1596"/>
      <c r="M29" s="1596"/>
      <c r="N29" s="1596"/>
      <c r="O29" s="1596"/>
      <c r="P29" s="1596"/>
      <c r="Q29" s="1596"/>
      <c r="R29" s="1596"/>
      <c r="S29" s="1596"/>
      <c r="T29" s="1596"/>
      <c r="U29" s="1596"/>
      <c r="V29" s="1596"/>
      <c r="W29" s="1596"/>
      <c r="X29" s="1596"/>
      <c r="Y29" s="1596"/>
      <c r="Z29" s="1596"/>
      <c r="AA29" s="1596"/>
      <c r="AB29" s="1596"/>
      <c r="AC29" s="1596"/>
      <c r="AD29" s="1596"/>
      <c r="AE29" s="1596"/>
      <c r="AF29" s="1596"/>
      <c r="AG29" s="1596"/>
    </row>
    <row r="30" spans="1:33" ht="18.75" customHeight="1">
      <c r="B30" s="10"/>
      <c r="C30" s="5"/>
      <c r="D30" s="1596"/>
      <c r="E30" s="1596"/>
      <c r="F30" s="1596"/>
      <c r="G30" s="1596"/>
      <c r="H30" s="1596"/>
      <c r="I30" s="1596"/>
      <c r="J30" s="1596"/>
      <c r="K30" s="1596"/>
      <c r="L30" s="1596"/>
      <c r="M30" s="1596"/>
      <c r="N30" s="1596"/>
      <c r="O30" s="1596"/>
      <c r="P30" s="1596"/>
      <c r="Q30" s="1596"/>
      <c r="R30" s="1596"/>
      <c r="S30" s="1596"/>
      <c r="T30" s="1596"/>
      <c r="U30" s="1596"/>
      <c r="V30" s="1596"/>
      <c r="W30" s="1596"/>
      <c r="X30" s="1596"/>
      <c r="Y30" s="1596"/>
      <c r="Z30" s="1596"/>
      <c r="AA30" s="1596"/>
      <c r="AB30" s="1596"/>
      <c r="AC30" s="1596"/>
      <c r="AD30" s="1596"/>
      <c r="AE30" s="1596"/>
      <c r="AF30" s="1596"/>
      <c r="AG30" s="1596"/>
    </row>
    <row r="31" spans="1:33" ht="18.75" customHeight="1">
      <c r="B31" s="5" t="s">
        <v>42</v>
      </c>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row>
    <row r="32" spans="1:33" ht="18.75" customHeight="1">
      <c r="B32" s="5"/>
      <c r="C32" s="5"/>
      <c r="D32" s="1596"/>
      <c r="E32" s="1596"/>
      <c r="F32" s="1596"/>
      <c r="G32" s="1596"/>
      <c r="H32" s="1596"/>
      <c r="I32" s="1596"/>
      <c r="J32" s="1596"/>
      <c r="K32" s="1596"/>
      <c r="L32" s="1596"/>
      <c r="M32" s="1596"/>
      <c r="N32" s="1596"/>
      <c r="O32" s="1596"/>
      <c r="P32" s="1596"/>
      <c r="Q32" s="1596"/>
      <c r="R32" s="1596"/>
      <c r="S32" s="1596"/>
      <c r="T32" s="1596"/>
      <c r="U32" s="1596"/>
      <c r="V32" s="1596"/>
      <c r="W32" s="1596"/>
      <c r="X32" s="1596"/>
      <c r="Y32" s="1596"/>
      <c r="Z32" s="1596"/>
      <c r="AA32" s="1596"/>
      <c r="AB32" s="1596"/>
      <c r="AC32" s="1596"/>
      <c r="AD32" s="1596"/>
      <c r="AE32" s="1596"/>
      <c r="AF32" s="1596"/>
      <c r="AG32" s="1596"/>
    </row>
    <row r="33" spans="2:33" ht="18.75" customHeight="1">
      <c r="D33" s="1596"/>
      <c r="E33" s="1596"/>
      <c r="F33" s="1596"/>
      <c r="G33" s="1596"/>
      <c r="H33" s="1596"/>
      <c r="I33" s="1596"/>
      <c r="J33" s="1596"/>
      <c r="K33" s="1596"/>
      <c r="L33" s="1596"/>
      <c r="M33" s="1596"/>
      <c r="N33" s="1596"/>
      <c r="O33" s="1596"/>
      <c r="P33" s="1596"/>
      <c r="Q33" s="1596"/>
      <c r="R33" s="1596"/>
      <c r="S33" s="1596"/>
      <c r="T33" s="1596"/>
      <c r="U33" s="1596"/>
      <c r="V33" s="1596"/>
      <c r="W33" s="1596"/>
      <c r="X33" s="1596"/>
      <c r="Y33" s="1596"/>
      <c r="Z33" s="1596"/>
      <c r="AA33" s="1596"/>
      <c r="AB33" s="1596"/>
      <c r="AC33" s="1596"/>
      <c r="AD33" s="1596"/>
      <c r="AE33" s="1596"/>
      <c r="AF33" s="1596"/>
      <c r="AG33" s="1596"/>
    </row>
    <row r="34" spans="2:33" ht="18.75" customHeight="1">
      <c r="B34" s="5"/>
      <c r="C34" s="5"/>
      <c r="D34" s="1596"/>
      <c r="E34" s="1596"/>
      <c r="F34" s="1596"/>
      <c r="G34" s="1596"/>
      <c r="H34" s="1596"/>
      <c r="I34" s="1596"/>
      <c r="J34" s="1596"/>
      <c r="K34" s="1596"/>
      <c r="L34" s="1596"/>
      <c r="M34" s="1596"/>
      <c r="N34" s="1596"/>
      <c r="O34" s="1596"/>
      <c r="P34" s="1596"/>
      <c r="Q34" s="1596"/>
      <c r="R34" s="1596"/>
      <c r="S34" s="1596"/>
      <c r="T34" s="1596"/>
      <c r="U34" s="1596"/>
      <c r="V34" s="1596"/>
      <c r="W34" s="1596"/>
      <c r="X34" s="1596"/>
      <c r="Y34" s="1596"/>
      <c r="Z34" s="1596"/>
      <c r="AA34" s="1596"/>
      <c r="AB34" s="1596"/>
      <c r="AC34" s="1596"/>
      <c r="AD34" s="1596"/>
      <c r="AE34" s="1596"/>
      <c r="AF34" s="1596"/>
      <c r="AG34" s="1596"/>
    </row>
    <row r="35" spans="2:33" ht="18.75" customHeight="1">
      <c r="B35" s="5"/>
      <c r="C35" s="5"/>
      <c r="D35" s="1596"/>
      <c r="E35" s="1596"/>
      <c r="F35" s="1596"/>
      <c r="G35" s="1596"/>
      <c r="H35" s="1596"/>
      <c r="I35" s="1596"/>
      <c r="J35" s="1596"/>
      <c r="K35" s="1596"/>
      <c r="L35" s="1596"/>
      <c r="M35" s="1596"/>
      <c r="N35" s="1596"/>
      <c r="O35" s="1596"/>
      <c r="P35" s="1596"/>
      <c r="Q35" s="1596"/>
      <c r="R35" s="1596"/>
      <c r="S35" s="1596"/>
      <c r="T35" s="1596"/>
      <c r="U35" s="1596"/>
      <c r="V35" s="1596"/>
      <c r="W35" s="1596"/>
      <c r="X35" s="1596"/>
      <c r="Y35" s="1596"/>
      <c r="Z35" s="1596"/>
      <c r="AA35" s="1596"/>
      <c r="AB35" s="1596"/>
      <c r="AC35" s="1596"/>
      <c r="AD35" s="1596"/>
      <c r="AE35" s="1596"/>
      <c r="AF35" s="1596"/>
      <c r="AG35" s="1596"/>
    </row>
    <row r="36" spans="2:33" ht="18.75" customHeight="1">
      <c r="B36" s="5"/>
      <c r="D36" s="1596"/>
      <c r="E36" s="1596"/>
      <c r="F36" s="1596"/>
      <c r="G36" s="1596"/>
      <c r="H36" s="1596"/>
      <c r="I36" s="1596"/>
      <c r="J36" s="1596"/>
      <c r="K36" s="1596"/>
      <c r="L36" s="1596"/>
      <c r="M36" s="1596"/>
      <c r="N36" s="1596"/>
      <c r="O36" s="1596"/>
      <c r="P36" s="1596"/>
      <c r="Q36" s="1596"/>
      <c r="R36" s="1596"/>
      <c r="S36" s="1596"/>
      <c r="T36" s="1596"/>
      <c r="U36" s="1596"/>
      <c r="V36" s="1596"/>
      <c r="W36" s="1596"/>
      <c r="X36" s="1596"/>
      <c r="Y36" s="1596"/>
      <c r="Z36" s="1596"/>
      <c r="AA36" s="1596"/>
      <c r="AB36" s="1596"/>
      <c r="AC36" s="1596"/>
      <c r="AD36" s="1596"/>
      <c r="AE36" s="1596"/>
      <c r="AF36" s="1596"/>
      <c r="AG36" s="1596"/>
    </row>
    <row r="37" spans="2:33" ht="18.75" customHeight="1">
      <c r="B37" s="5"/>
      <c r="D37" s="1596"/>
      <c r="E37" s="1596"/>
      <c r="F37" s="1596"/>
      <c r="G37" s="1596"/>
      <c r="H37" s="1596"/>
      <c r="I37" s="1596"/>
      <c r="J37" s="1596"/>
      <c r="K37" s="1596"/>
      <c r="L37" s="1596"/>
      <c r="M37" s="1596"/>
      <c r="N37" s="1596"/>
      <c r="O37" s="1596"/>
      <c r="P37" s="1596"/>
      <c r="Q37" s="1596"/>
      <c r="R37" s="1596"/>
      <c r="S37" s="1596"/>
      <c r="T37" s="1596"/>
      <c r="U37" s="1596"/>
      <c r="V37" s="1596"/>
      <c r="W37" s="1596"/>
      <c r="X37" s="1596"/>
      <c r="Y37" s="1596"/>
      <c r="Z37" s="1596"/>
      <c r="AA37" s="1596"/>
      <c r="AB37" s="1596"/>
      <c r="AC37" s="1596"/>
      <c r="AD37" s="1596"/>
      <c r="AE37" s="1596"/>
      <c r="AF37" s="1596"/>
      <c r="AG37" s="1596"/>
    </row>
    <row r="38" spans="2:33" ht="18.75" customHeight="1">
      <c r="B38" s="10"/>
      <c r="D38" s="1596"/>
      <c r="E38" s="1596"/>
      <c r="F38" s="1596"/>
      <c r="G38" s="1596"/>
      <c r="H38" s="1596"/>
      <c r="I38" s="1596"/>
      <c r="J38" s="1596"/>
      <c r="K38" s="1596"/>
      <c r="L38" s="1596"/>
      <c r="M38" s="1596"/>
      <c r="N38" s="1596"/>
      <c r="O38" s="1596"/>
      <c r="P38" s="1596"/>
      <c r="Q38" s="1596"/>
      <c r="R38" s="1596"/>
      <c r="S38" s="1596"/>
      <c r="T38" s="1596"/>
      <c r="U38" s="1596"/>
      <c r="V38" s="1596"/>
      <c r="W38" s="1596"/>
      <c r="X38" s="1596"/>
      <c r="Y38" s="1596"/>
      <c r="Z38" s="1596"/>
      <c r="AA38" s="1596"/>
      <c r="AB38" s="1596"/>
      <c r="AC38" s="1596"/>
      <c r="AD38" s="1596"/>
      <c r="AE38" s="1596"/>
      <c r="AF38" s="1596"/>
      <c r="AG38" s="1596"/>
    </row>
    <row r="39" spans="2:33" ht="18.75" customHeight="1">
      <c r="B39" s="5" t="s">
        <v>43</v>
      </c>
      <c r="E39" s="5"/>
      <c r="J39" s="4"/>
      <c r="K39" s="4"/>
    </row>
    <row r="40" spans="2:33" ht="18.75" customHeight="1">
      <c r="D40" s="1597" t="s">
        <v>717</v>
      </c>
      <c r="E40" s="1597"/>
      <c r="F40" s="1597"/>
      <c r="G40" s="1597"/>
      <c r="H40" s="1597"/>
      <c r="I40" s="1597"/>
      <c r="J40" s="1597"/>
      <c r="K40" s="1597"/>
      <c r="L40" s="1597"/>
      <c r="M40" s="1597"/>
      <c r="N40" s="1597"/>
      <c r="O40" s="1597"/>
      <c r="P40" s="1597"/>
      <c r="Q40" s="1597"/>
      <c r="R40" s="1597"/>
      <c r="S40" s="1597"/>
      <c r="T40" s="1597"/>
      <c r="U40" s="1597"/>
      <c r="V40" s="1597"/>
      <c r="W40" s="1597"/>
      <c r="X40" s="1597"/>
      <c r="Y40" s="1597"/>
      <c r="Z40" s="1597"/>
      <c r="AA40" s="1597"/>
      <c r="AB40" s="1597"/>
      <c r="AC40" s="1597"/>
      <c r="AD40" s="1597"/>
      <c r="AE40" s="1597"/>
      <c r="AF40" s="1597"/>
      <c r="AG40" s="1597"/>
    </row>
    <row r="41" spans="2:33" ht="18.75" customHeight="1">
      <c r="D41" s="1597"/>
      <c r="E41" s="1597"/>
      <c r="F41" s="1597"/>
      <c r="G41" s="1597"/>
      <c r="H41" s="1597"/>
      <c r="I41" s="1597"/>
      <c r="J41" s="1597"/>
      <c r="K41" s="1597"/>
      <c r="L41" s="1597"/>
      <c r="M41" s="1597"/>
      <c r="N41" s="1597"/>
      <c r="O41" s="1597"/>
      <c r="P41" s="1597"/>
      <c r="Q41" s="1597"/>
      <c r="R41" s="1597"/>
      <c r="S41" s="1597"/>
      <c r="T41" s="1597"/>
      <c r="U41" s="1597"/>
      <c r="V41" s="1597"/>
      <c r="W41" s="1597"/>
      <c r="X41" s="1597"/>
      <c r="Y41" s="1597"/>
      <c r="Z41" s="1597"/>
      <c r="AA41" s="1597"/>
      <c r="AB41" s="1597"/>
      <c r="AC41" s="1597"/>
      <c r="AD41" s="1597"/>
      <c r="AE41" s="1597"/>
      <c r="AF41" s="1597"/>
      <c r="AG41" s="1597"/>
    </row>
    <row r="42" spans="2:33" ht="18.75" customHeight="1">
      <c r="D42" s="1597"/>
      <c r="E42" s="1597"/>
      <c r="F42" s="1597"/>
      <c r="G42" s="1597"/>
      <c r="H42" s="1597"/>
      <c r="I42" s="1597"/>
      <c r="J42" s="1597"/>
      <c r="K42" s="1597"/>
      <c r="L42" s="1597"/>
      <c r="M42" s="1597"/>
      <c r="N42" s="1597"/>
      <c r="O42" s="1597"/>
      <c r="P42" s="1597"/>
      <c r="Q42" s="1597"/>
      <c r="R42" s="1597"/>
      <c r="S42" s="1597"/>
      <c r="T42" s="1597"/>
      <c r="U42" s="1597"/>
      <c r="V42" s="1597"/>
      <c r="W42" s="1597"/>
      <c r="X42" s="1597"/>
      <c r="Y42" s="1597"/>
      <c r="Z42" s="1597"/>
      <c r="AA42" s="1597"/>
      <c r="AB42" s="1597"/>
      <c r="AC42" s="1597"/>
      <c r="AD42" s="1597"/>
      <c r="AE42" s="1597"/>
      <c r="AF42" s="1597"/>
      <c r="AG42" s="1597"/>
    </row>
    <row r="43" spans="2:33" ht="18.75" customHeight="1">
      <c r="D43" s="1597"/>
      <c r="E43" s="1597"/>
      <c r="F43" s="1597"/>
      <c r="G43" s="1597"/>
      <c r="H43" s="1597"/>
      <c r="I43" s="1597"/>
      <c r="J43" s="1597"/>
      <c r="K43" s="1597"/>
      <c r="L43" s="1597"/>
      <c r="M43" s="1597"/>
      <c r="N43" s="1597"/>
      <c r="O43" s="1597"/>
      <c r="P43" s="1597"/>
      <c r="Q43" s="1597"/>
      <c r="R43" s="1597"/>
      <c r="S43" s="1597"/>
      <c r="T43" s="1597"/>
      <c r="U43" s="1597"/>
      <c r="V43" s="1597"/>
      <c r="W43" s="1597"/>
      <c r="X43" s="1597"/>
      <c r="Y43" s="1597"/>
      <c r="Z43" s="1597"/>
      <c r="AA43" s="1597"/>
      <c r="AB43" s="1597"/>
      <c r="AC43" s="1597"/>
      <c r="AD43" s="1597"/>
      <c r="AE43" s="1597"/>
      <c r="AF43" s="1597"/>
      <c r="AG43" s="1597"/>
    </row>
  </sheetData>
  <sheetProtection selectLockedCells="1"/>
  <mergeCells count="13">
    <mergeCell ref="D24:AG30"/>
    <mergeCell ref="D32:AG38"/>
    <mergeCell ref="D40:AG43"/>
    <mergeCell ref="A3:AG3"/>
    <mergeCell ref="R23:W23"/>
    <mergeCell ref="A17:AG19"/>
    <mergeCell ref="W6:AG6"/>
    <mergeCell ref="W5:AG5"/>
    <mergeCell ref="A21:AG21"/>
    <mergeCell ref="W10:Z10"/>
    <mergeCell ref="V14:AE14"/>
    <mergeCell ref="V11:AG12"/>
    <mergeCell ref="V13:AG13"/>
  </mergeCells>
  <phoneticPr fontId="6"/>
  <printOptions horizontalCentered="1"/>
  <pageMargins left="0.78740157480314965" right="0.78740157480314965" top="0.59055118110236227" bottom="0.59055118110236227" header="0.39370078740157483" footer="0.39370078740157483"/>
  <pageSetup paperSize="9" scale="99" orientation="portrait" blackAndWhite="1"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5" id="{C40A71E9-8A85-4741-B280-1776AE4C81AB}">
            <xm:f>V10&lt;&gt;'2_交付申請書'!V10</xm:f>
            <x14:dxf>
              <fill>
                <patternFill>
                  <bgColor theme="9" tint="0.79998168889431442"/>
                </patternFill>
              </fill>
            </x14:dxf>
          </x14:cfRule>
          <xm:sqref>W10 V11 V13:V14</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C000"/>
  </sheetPr>
  <dimension ref="A1:AU89"/>
  <sheetViews>
    <sheetView showGridLines="0" showZeros="0" view="pageBreakPreview" topLeftCell="A31" zoomScaleNormal="100" zoomScaleSheetLayoutView="100" workbookViewId="0"/>
  </sheetViews>
  <sheetFormatPr defaultColWidth="3.125" defaultRowHeight="24.75" customHeight="1"/>
  <cols>
    <col min="1" max="9" width="3.125" style="28" customWidth="1"/>
    <col min="10" max="11" width="3.125" style="29" customWidth="1"/>
    <col min="12" max="33" width="3.125" style="28" customWidth="1"/>
    <col min="34" max="34" width="3.125" style="551"/>
    <col min="35" max="16384" width="3.125" style="28"/>
  </cols>
  <sheetData>
    <row r="1" spans="1:33" ht="25.5" customHeight="1">
      <c r="A1" s="1" t="s">
        <v>651</v>
      </c>
      <c r="B1" s="1"/>
      <c r="C1" s="1"/>
      <c r="D1" s="1"/>
      <c r="E1" s="1"/>
      <c r="F1" s="1"/>
      <c r="G1" s="1"/>
      <c r="H1" s="1"/>
      <c r="I1" s="1"/>
      <c r="J1" s="228"/>
      <c r="K1" s="228"/>
      <c r="L1" s="1"/>
      <c r="M1" s="1"/>
      <c r="N1" s="1"/>
      <c r="O1" s="1"/>
      <c r="P1" s="1"/>
      <c r="Q1" s="1"/>
      <c r="R1" s="1"/>
      <c r="S1" s="1"/>
      <c r="T1" s="1"/>
      <c r="U1" s="1"/>
      <c r="V1" s="1"/>
      <c r="W1" s="1"/>
      <c r="X1" s="1"/>
      <c r="Y1" s="1"/>
      <c r="Z1" s="1"/>
      <c r="AA1" s="1"/>
      <c r="AB1" s="1"/>
      <c r="AC1" s="1"/>
      <c r="AD1" s="1"/>
      <c r="AE1" s="1"/>
      <c r="AF1" s="1"/>
      <c r="AG1" s="1"/>
    </row>
    <row r="2" spans="1:33" ht="25.5" customHeight="1">
      <c r="A2" s="917" t="s">
        <v>85</v>
      </c>
      <c r="B2" s="917"/>
      <c r="C2" s="917"/>
      <c r="D2" s="917"/>
      <c r="E2" s="917"/>
      <c r="F2" s="917"/>
      <c r="G2" s="917"/>
      <c r="H2" s="917"/>
      <c r="I2" s="917"/>
      <c r="J2" s="917"/>
      <c r="K2" s="917"/>
      <c r="L2" s="917"/>
      <c r="M2" s="917"/>
      <c r="N2" s="917"/>
      <c r="O2" s="917"/>
      <c r="P2" s="917"/>
      <c r="Q2" s="917"/>
      <c r="R2" s="917"/>
      <c r="S2" s="917"/>
      <c r="T2" s="917"/>
      <c r="U2" s="917"/>
      <c r="V2" s="917"/>
      <c r="W2" s="917"/>
      <c r="X2" s="917"/>
      <c r="Y2" s="917"/>
      <c r="Z2" s="917"/>
      <c r="AA2" s="917"/>
      <c r="AB2" s="917"/>
      <c r="AC2" s="917"/>
      <c r="AD2" s="917"/>
      <c r="AE2" s="917"/>
      <c r="AF2" s="917"/>
      <c r="AG2" s="917"/>
    </row>
    <row r="3" spans="1:33" ht="25.5" customHeight="1" thickBot="1">
      <c r="A3" s="6" t="s">
        <v>13</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row>
    <row r="4" spans="1:33" ht="25.5" customHeight="1">
      <c r="A4" s="836" t="s">
        <v>106</v>
      </c>
      <c r="B4" s="837"/>
      <c r="C4" s="837"/>
      <c r="D4" s="837"/>
      <c r="E4" s="838"/>
      <c r="F4" s="918" t="str">
        <f>採択申請書!V11</f>
        <v xml:space="preserve"> </v>
      </c>
      <c r="G4" s="919"/>
      <c r="H4" s="919"/>
      <c r="I4" s="919"/>
      <c r="J4" s="919"/>
      <c r="K4" s="919"/>
      <c r="L4" s="919"/>
      <c r="M4" s="919"/>
      <c r="N4" s="919"/>
      <c r="O4" s="919"/>
      <c r="P4" s="919"/>
      <c r="Q4" s="919"/>
      <c r="R4" s="919"/>
      <c r="S4" s="919"/>
      <c r="T4" s="919"/>
      <c r="U4" s="919"/>
      <c r="V4" s="919"/>
      <c r="W4" s="919"/>
      <c r="X4" s="919"/>
      <c r="Y4" s="919"/>
      <c r="Z4" s="919"/>
      <c r="AA4" s="919"/>
      <c r="AB4" s="919"/>
      <c r="AC4" s="919"/>
      <c r="AD4" s="919"/>
      <c r="AE4" s="919"/>
      <c r="AF4" s="919"/>
      <c r="AG4" s="920"/>
    </row>
    <row r="5" spans="1:33" ht="25.5" customHeight="1">
      <c r="A5" s="825" t="s">
        <v>11</v>
      </c>
      <c r="B5" s="826"/>
      <c r="C5" s="826"/>
      <c r="D5" s="826"/>
      <c r="E5" s="827"/>
      <c r="F5" s="918" t="str">
        <f>採択申請書!V12</f>
        <v xml:space="preserve"> </v>
      </c>
      <c r="G5" s="919"/>
      <c r="H5" s="919"/>
      <c r="I5" s="919"/>
      <c r="J5" s="919"/>
      <c r="K5" s="919"/>
      <c r="L5" s="919"/>
      <c r="M5" s="919"/>
      <c r="N5" s="919"/>
      <c r="O5" s="919"/>
      <c r="P5" s="919"/>
      <c r="Q5" s="919"/>
      <c r="R5" s="919"/>
      <c r="S5" s="919"/>
      <c r="T5" s="919"/>
      <c r="U5" s="919"/>
      <c r="V5" s="919"/>
      <c r="W5" s="919"/>
      <c r="X5" s="919"/>
      <c r="Y5" s="919"/>
      <c r="Z5" s="919"/>
      <c r="AA5" s="919"/>
      <c r="AB5" s="919"/>
      <c r="AC5" s="919"/>
      <c r="AD5" s="919"/>
      <c r="AE5" s="919"/>
      <c r="AF5" s="919"/>
      <c r="AG5" s="920"/>
    </row>
    <row r="6" spans="1:33" ht="25.5" customHeight="1">
      <c r="A6" s="825" t="s">
        <v>26</v>
      </c>
      <c r="B6" s="826"/>
      <c r="C6" s="826"/>
      <c r="D6" s="826"/>
      <c r="E6" s="827"/>
      <c r="F6" s="230" t="s">
        <v>248</v>
      </c>
      <c r="G6" s="921">
        <f>採択申請書!W8</f>
        <v>0</v>
      </c>
      <c r="H6" s="921"/>
      <c r="I6" s="921"/>
      <c r="J6" s="921"/>
      <c r="K6" s="922" t="str">
        <f>採択申請書!V9</f>
        <v xml:space="preserve"> </v>
      </c>
      <c r="L6" s="923"/>
      <c r="M6" s="923"/>
      <c r="N6" s="923"/>
      <c r="O6" s="923"/>
      <c r="P6" s="923"/>
      <c r="Q6" s="923"/>
      <c r="R6" s="923"/>
      <c r="S6" s="923"/>
      <c r="T6" s="923"/>
      <c r="U6" s="923"/>
      <c r="V6" s="923"/>
      <c r="W6" s="923"/>
      <c r="X6" s="923"/>
      <c r="Y6" s="923"/>
      <c r="Z6" s="923"/>
      <c r="AA6" s="923"/>
      <c r="AB6" s="923"/>
      <c r="AC6" s="923"/>
      <c r="AD6" s="923"/>
      <c r="AE6" s="923"/>
      <c r="AF6" s="923"/>
      <c r="AG6" s="924"/>
    </row>
    <row r="7" spans="1:33" ht="25.5" customHeight="1">
      <c r="A7" s="825" t="s">
        <v>25</v>
      </c>
      <c r="B7" s="826"/>
      <c r="C7" s="826"/>
      <c r="D7" s="826"/>
      <c r="E7" s="827"/>
      <c r="F7" s="868"/>
      <c r="G7" s="869"/>
      <c r="H7" s="869"/>
      <c r="I7" s="869"/>
      <c r="J7" s="869"/>
      <c r="K7" s="869"/>
      <c r="L7" s="889"/>
      <c r="M7" s="871" t="s">
        <v>8</v>
      </c>
      <c r="N7" s="826"/>
      <c r="O7" s="827"/>
      <c r="P7" s="910"/>
      <c r="Q7" s="911"/>
      <c r="R7" s="911"/>
      <c r="S7" s="911"/>
      <c r="T7" s="911"/>
      <c r="U7" s="912" t="s">
        <v>120</v>
      </c>
      <c r="V7" s="913"/>
      <c r="W7" s="914" t="s">
        <v>133</v>
      </c>
      <c r="X7" s="915"/>
      <c r="Y7" s="915"/>
      <c r="Z7" s="915"/>
      <c r="AA7" s="916"/>
      <c r="AB7" s="790"/>
      <c r="AC7" s="791"/>
      <c r="AD7" s="791"/>
      <c r="AE7" s="791"/>
      <c r="AF7" s="791"/>
      <c r="AG7" s="231" t="s">
        <v>9</v>
      </c>
    </row>
    <row r="8" spans="1:33" ht="25.5" customHeight="1">
      <c r="A8" s="825" t="s">
        <v>14</v>
      </c>
      <c r="B8" s="826"/>
      <c r="C8" s="826"/>
      <c r="D8" s="826"/>
      <c r="E8" s="827"/>
      <c r="F8" s="868"/>
      <c r="G8" s="869"/>
      <c r="H8" s="869"/>
      <c r="I8" s="869"/>
      <c r="J8" s="869"/>
      <c r="K8" s="869"/>
      <c r="L8" s="869"/>
      <c r="M8" s="869"/>
      <c r="N8" s="869"/>
      <c r="O8" s="869"/>
      <c r="P8" s="869"/>
      <c r="Q8" s="869"/>
      <c r="R8" s="869"/>
      <c r="S8" s="869"/>
      <c r="T8" s="869"/>
      <c r="U8" s="869"/>
      <c r="V8" s="869"/>
      <c r="W8" s="869"/>
      <c r="X8" s="869"/>
      <c r="Y8" s="869"/>
      <c r="Z8" s="869"/>
      <c r="AA8" s="869"/>
      <c r="AB8" s="869"/>
      <c r="AC8" s="869"/>
      <c r="AD8" s="869"/>
      <c r="AE8" s="869"/>
      <c r="AF8" s="869"/>
      <c r="AG8" s="870"/>
    </row>
    <row r="9" spans="1:33" ht="25.5" customHeight="1">
      <c r="A9" s="903" t="s">
        <v>995</v>
      </c>
      <c r="B9" s="904"/>
      <c r="C9" s="904"/>
      <c r="D9" s="904"/>
      <c r="E9" s="905"/>
      <c r="F9" s="868"/>
      <c r="G9" s="869"/>
      <c r="H9" s="869"/>
      <c r="I9" s="869"/>
      <c r="J9" s="869"/>
      <c r="K9" s="869"/>
      <c r="L9" s="869"/>
      <c r="M9" s="869"/>
      <c r="N9" s="869"/>
      <c r="O9" s="869"/>
      <c r="P9" s="889"/>
      <c r="Q9" s="906" t="s">
        <v>996</v>
      </c>
      <c r="R9" s="906"/>
      <c r="S9" s="906"/>
      <c r="T9" s="906"/>
      <c r="U9" s="906"/>
      <c r="V9" s="907"/>
      <c r="W9" s="908"/>
      <c r="X9" s="908"/>
      <c r="Y9" s="908"/>
      <c r="Z9" s="908"/>
      <c r="AA9" s="908"/>
      <c r="AB9" s="908"/>
      <c r="AC9" s="908"/>
      <c r="AD9" s="908"/>
      <c r="AE9" s="908"/>
      <c r="AF9" s="908"/>
      <c r="AG9" s="909"/>
    </row>
    <row r="10" spans="1:33" ht="25.5" customHeight="1">
      <c r="A10" s="825" t="s">
        <v>12</v>
      </c>
      <c r="B10" s="826"/>
      <c r="C10" s="826"/>
      <c r="D10" s="826"/>
      <c r="E10" s="827"/>
      <c r="F10" s="868"/>
      <c r="G10" s="869"/>
      <c r="H10" s="869"/>
      <c r="I10" s="869"/>
      <c r="J10" s="869"/>
      <c r="K10" s="869"/>
      <c r="L10" s="869"/>
      <c r="M10" s="869"/>
      <c r="N10" s="869"/>
      <c r="O10" s="869"/>
      <c r="P10" s="889"/>
      <c r="Q10" s="817" t="s">
        <v>246</v>
      </c>
      <c r="R10" s="817"/>
      <c r="S10" s="817"/>
      <c r="T10" s="817"/>
      <c r="U10" s="817"/>
      <c r="V10" s="890"/>
      <c r="W10" s="869"/>
      <c r="X10" s="869"/>
      <c r="Y10" s="869"/>
      <c r="Z10" s="869"/>
      <c r="AA10" s="869"/>
      <c r="AB10" s="869"/>
      <c r="AC10" s="869"/>
      <c r="AD10" s="869"/>
      <c r="AE10" s="869"/>
      <c r="AF10" s="869"/>
      <c r="AG10" s="870"/>
    </row>
    <row r="11" spans="1:33" ht="25.5" customHeight="1">
      <c r="A11" s="897" t="s">
        <v>993</v>
      </c>
      <c r="B11" s="898"/>
      <c r="C11" s="898"/>
      <c r="D11" s="898"/>
      <c r="E11" s="899"/>
      <c r="F11" s="230" t="s">
        <v>248</v>
      </c>
      <c r="G11" s="900"/>
      <c r="H11" s="900"/>
      <c r="I11" s="900"/>
      <c r="J11" s="900"/>
      <c r="K11" s="901"/>
      <c r="L11" s="901"/>
      <c r="M11" s="901"/>
      <c r="N11" s="901"/>
      <c r="O11" s="901"/>
      <c r="P11" s="901"/>
      <c r="Q11" s="901"/>
      <c r="R11" s="901"/>
      <c r="S11" s="901"/>
      <c r="T11" s="901"/>
      <c r="U11" s="901"/>
      <c r="V11" s="901"/>
      <c r="W11" s="901"/>
      <c r="X11" s="901"/>
      <c r="Y11" s="901"/>
      <c r="Z11" s="901"/>
      <c r="AA11" s="901"/>
      <c r="AB11" s="901"/>
      <c r="AC11" s="901"/>
      <c r="AD11" s="901"/>
      <c r="AE11" s="901"/>
      <c r="AF11" s="901"/>
      <c r="AG11" s="902"/>
    </row>
    <row r="12" spans="1:33" ht="25.5" customHeight="1">
      <c r="A12" s="891" t="s">
        <v>780</v>
      </c>
      <c r="B12" s="892"/>
      <c r="C12" s="892"/>
      <c r="D12" s="892"/>
      <c r="E12" s="892"/>
      <c r="F12" s="892"/>
      <c r="G12" s="892"/>
      <c r="H12" s="892"/>
      <c r="I12" s="892"/>
      <c r="J12" s="892"/>
      <c r="K12" s="892"/>
      <c r="L12" s="892"/>
      <c r="M12" s="892"/>
      <c r="N12" s="892"/>
      <c r="O12" s="892"/>
      <c r="P12" s="892"/>
      <c r="Q12" s="892"/>
      <c r="R12" s="892"/>
      <c r="S12" s="892"/>
      <c r="T12" s="892"/>
      <c r="U12" s="892"/>
      <c r="V12" s="892"/>
      <c r="W12" s="892"/>
      <c r="X12" s="892"/>
      <c r="Y12" s="892"/>
      <c r="Z12" s="892"/>
      <c r="AA12" s="892"/>
      <c r="AB12" s="892"/>
      <c r="AC12" s="892"/>
      <c r="AD12" s="892"/>
      <c r="AE12" s="892"/>
      <c r="AF12" s="892"/>
      <c r="AG12" s="893"/>
    </row>
    <row r="13" spans="1:33" ht="25.5" customHeight="1">
      <c r="A13" s="894" t="s">
        <v>247</v>
      </c>
      <c r="B13" s="895"/>
      <c r="C13" s="1" t="s">
        <v>778</v>
      </c>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232"/>
    </row>
    <row r="14" spans="1:33" ht="25.5" customHeight="1" thickBot="1">
      <c r="A14" s="878" t="s">
        <v>247</v>
      </c>
      <c r="B14" s="879"/>
      <c r="C14" s="233" t="s">
        <v>779</v>
      </c>
      <c r="D14" s="234"/>
      <c r="E14" s="234"/>
      <c r="F14" s="234"/>
      <c r="G14" s="234"/>
      <c r="H14" s="234"/>
      <c r="I14" s="234"/>
      <c r="J14" s="235"/>
      <c r="K14" s="235"/>
      <c r="L14" s="234"/>
      <c r="M14" s="234"/>
      <c r="N14" s="234"/>
      <c r="O14" s="234"/>
      <c r="P14" s="234"/>
      <c r="Q14" s="234"/>
      <c r="R14" s="234"/>
      <c r="S14" s="234"/>
      <c r="T14" s="234"/>
      <c r="U14" s="234"/>
      <c r="V14" s="234"/>
      <c r="W14" s="236"/>
      <c r="X14" s="236"/>
      <c r="Y14" s="236"/>
      <c r="Z14" s="236"/>
      <c r="AA14" s="236"/>
      <c r="AB14" s="236"/>
      <c r="AC14" s="236"/>
      <c r="AD14" s="236"/>
      <c r="AE14" s="236"/>
      <c r="AF14" s="236"/>
      <c r="AG14" s="237"/>
    </row>
    <row r="15" spans="1:33" ht="11.25" customHeight="1" thickBot="1">
      <c r="A15" s="896"/>
      <c r="B15" s="896"/>
      <c r="C15" s="896"/>
      <c r="D15" s="896"/>
      <c r="E15" s="896"/>
      <c r="F15" s="896"/>
      <c r="G15" s="896"/>
      <c r="H15" s="896"/>
      <c r="I15" s="896"/>
      <c r="J15" s="896"/>
      <c r="K15" s="896"/>
      <c r="L15" s="896"/>
      <c r="M15" s="896"/>
      <c r="N15" s="896"/>
      <c r="O15" s="896"/>
      <c r="P15" s="896"/>
      <c r="Q15" s="896"/>
      <c r="R15" s="896"/>
      <c r="S15" s="896"/>
      <c r="T15" s="896"/>
      <c r="U15" s="896"/>
      <c r="V15" s="896"/>
      <c r="W15" s="896"/>
      <c r="X15" s="896"/>
      <c r="Y15" s="896"/>
      <c r="Z15" s="896"/>
      <c r="AA15" s="896"/>
      <c r="AB15" s="896"/>
      <c r="AC15" s="896"/>
      <c r="AD15" s="896"/>
      <c r="AE15" s="896"/>
      <c r="AF15" s="896"/>
      <c r="AG15" s="896"/>
    </row>
    <row r="16" spans="1:33" ht="25.5" customHeight="1">
      <c r="A16" s="238"/>
      <c r="B16" s="880" t="s">
        <v>15</v>
      </c>
      <c r="C16" s="880"/>
      <c r="D16" s="880"/>
      <c r="E16" s="880"/>
      <c r="F16" s="880"/>
      <c r="G16" s="880"/>
      <c r="H16" s="880"/>
      <c r="I16" s="880"/>
      <c r="J16" s="880"/>
      <c r="K16" s="880"/>
      <c r="L16" s="239"/>
      <c r="M16" s="881" t="s">
        <v>1017</v>
      </c>
      <c r="N16" s="882"/>
      <c r="O16" s="882"/>
      <c r="P16" s="882"/>
      <c r="Q16" s="882"/>
      <c r="R16" s="882"/>
      <c r="S16" s="882"/>
      <c r="T16" s="882"/>
      <c r="U16" s="882"/>
      <c r="V16" s="882"/>
      <c r="W16" s="882"/>
      <c r="X16" s="882"/>
      <c r="Y16" s="882"/>
      <c r="Z16" s="882"/>
      <c r="AA16" s="882"/>
      <c r="AB16" s="882"/>
      <c r="AC16" s="882"/>
      <c r="AD16" s="882"/>
      <c r="AE16" s="882"/>
      <c r="AF16" s="882"/>
      <c r="AG16" s="883"/>
    </row>
    <row r="17" spans="1:47" ht="25.5" customHeight="1">
      <c r="A17" s="240"/>
      <c r="B17" s="884" t="s">
        <v>10</v>
      </c>
      <c r="C17" s="884"/>
      <c r="D17" s="884"/>
      <c r="E17" s="884"/>
      <c r="F17" s="884"/>
      <c r="G17" s="884"/>
      <c r="H17" s="884"/>
      <c r="I17" s="884"/>
      <c r="J17" s="884"/>
      <c r="K17" s="884"/>
      <c r="L17" s="241"/>
      <c r="M17" s="230" t="s">
        <v>248</v>
      </c>
      <c r="N17" s="885" t="s">
        <v>1069</v>
      </c>
      <c r="O17" s="885"/>
      <c r="P17" s="885"/>
      <c r="Q17" s="885"/>
      <c r="R17" s="886" t="s">
        <v>1017</v>
      </c>
      <c r="S17" s="887"/>
      <c r="T17" s="887"/>
      <c r="U17" s="887"/>
      <c r="V17" s="887"/>
      <c r="W17" s="887"/>
      <c r="X17" s="887"/>
      <c r="Y17" s="887"/>
      <c r="Z17" s="887"/>
      <c r="AA17" s="887"/>
      <c r="AB17" s="887"/>
      <c r="AC17" s="887"/>
      <c r="AD17" s="887"/>
      <c r="AE17" s="887"/>
      <c r="AF17" s="887"/>
      <c r="AG17" s="888"/>
    </row>
    <row r="18" spans="1:47" ht="25.5" customHeight="1">
      <c r="A18" s="859" t="s">
        <v>240</v>
      </c>
      <c r="B18" s="860"/>
      <c r="C18" s="860"/>
      <c r="D18" s="860"/>
      <c r="E18" s="860"/>
      <c r="F18" s="861"/>
      <c r="G18" s="874" t="s">
        <v>115</v>
      </c>
      <c r="H18" s="875"/>
      <c r="I18" s="875"/>
      <c r="J18" s="875"/>
      <c r="K18" s="875"/>
      <c r="L18" s="876"/>
      <c r="M18" s="749" t="s">
        <v>271</v>
      </c>
      <c r="N18" s="749"/>
      <c r="O18" s="749"/>
      <c r="P18" s="749"/>
      <c r="Q18" s="749"/>
      <c r="R18" s="749"/>
      <c r="S18" s="749"/>
      <c r="T18" s="749"/>
      <c r="U18" s="749"/>
      <c r="V18" s="749"/>
      <c r="W18" s="749"/>
      <c r="X18" s="242" t="s">
        <v>116</v>
      </c>
      <c r="Y18" s="243"/>
      <c r="Z18" s="243"/>
      <c r="AA18" s="243"/>
      <c r="AB18" s="243"/>
      <c r="AC18" s="243"/>
      <c r="AD18" s="243"/>
      <c r="AE18" s="243"/>
      <c r="AF18" s="243"/>
      <c r="AG18" s="244"/>
    </row>
    <row r="19" spans="1:47" ht="25.5" customHeight="1">
      <c r="A19" s="872"/>
      <c r="B19" s="751"/>
      <c r="C19" s="751"/>
      <c r="D19" s="751"/>
      <c r="E19" s="751"/>
      <c r="F19" s="873"/>
      <c r="G19" s="865" t="s">
        <v>87</v>
      </c>
      <c r="H19" s="866"/>
      <c r="I19" s="866"/>
      <c r="J19" s="866"/>
      <c r="K19" s="866"/>
      <c r="L19" s="867"/>
      <c r="M19" s="868"/>
      <c r="N19" s="869"/>
      <c r="O19" s="869"/>
      <c r="P19" s="869"/>
      <c r="Q19" s="869"/>
      <c r="R19" s="869"/>
      <c r="S19" s="869"/>
      <c r="T19" s="869"/>
      <c r="U19" s="869"/>
      <c r="V19" s="869"/>
      <c r="W19" s="869"/>
      <c r="X19" s="869"/>
      <c r="Y19" s="869"/>
      <c r="Z19" s="869"/>
      <c r="AA19" s="869"/>
      <c r="AB19" s="869"/>
      <c r="AC19" s="869"/>
      <c r="AD19" s="869"/>
      <c r="AE19" s="869"/>
      <c r="AF19" s="869"/>
      <c r="AG19" s="870"/>
      <c r="AK19" s="766"/>
      <c r="AL19" s="766"/>
      <c r="AM19" s="766"/>
      <c r="AN19" s="766"/>
      <c r="AO19" s="766"/>
      <c r="AP19" s="766"/>
      <c r="AQ19" s="766"/>
      <c r="AR19" s="766"/>
      <c r="AS19" s="766"/>
      <c r="AT19" s="766"/>
      <c r="AU19" s="766"/>
    </row>
    <row r="20" spans="1:47" ht="25.5" customHeight="1">
      <c r="A20" s="872"/>
      <c r="B20" s="751"/>
      <c r="C20" s="751"/>
      <c r="D20" s="751"/>
      <c r="E20" s="751"/>
      <c r="F20" s="873"/>
      <c r="G20" s="874" t="s">
        <v>114</v>
      </c>
      <c r="H20" s="875"/>
      <c r="I20" s="875"/>
      <c r="J20" s="875"/>
      <c r="K20" s="875"/>
      <c r="L20" s="876"/>
      <c r="M20" s="868"/>
      <c r="N20" s="869"/>
      <c r="O20" s="869"/>
      <c r="P20" s="869"/>
      <c r="Q20" s="869"/>
      <c r="R20" s="869"/>
      <c r="S20" s="869"/>
      <c r="T20" s="869"/>
      <c r="U20" s="869"/>
      <c r="V20" s="869"/>
      <c r="W20" s="869"/>
      <c r="X20" s="869"/>
      <c r="Y20" s="869"/>
      <c r="Z20" s="869"/>
      <c r="AA20" s="869"/>
      <c r="AB20" s="869"/>
      <c r="AC20" s="869"/>
      <c r="AD20" s="869"/>
      <c r="AE20" s="869"/>
      <c r="AF20" s="869"/>
      <c r="AG20" s="870"/>
      <c r="AK20" s="766"/>
      <c r="AL20" s="766"/>
      <c r="AM20" s="766"/>
      <c r="AN20" s="766"/>
      <c r="AO20" s="766"/>
      <c r="AP20" s="766"/>
      <c r="AQ20" s="766"/>
      <c r="AR20" s="766"/>
      <c r="AS20" s="766"/>
      <c r="AT20" s="766"/>
      <c r="AU20" s="766"/>
    </row>
    <row r="21" spans="1:47" ht="25.5" customHeight="1">
      <c r="A21" s="862"/>
      <c r="B21" s="863"/>
      <c r="C21" s="863"/>
      <c r="D21" s="863"/>
      <c r="E21" s="863"/>
      <c r="F21" s="864"/>
      <c r="G21" s="877" t="s">
        <v>242</v>
      </c>
      <c r="H21" s="866"/>
      <c r="I21" s="866"/>
      <c r="J21" s="866"/>
      <c r="K21" s="866"/>
      <c r="L21" s="867"/>
      <c r="M21" s="868"/>
      <c r="N21" s="869"/>
      <c r="O21" s="869"/>
      <c r="P21" s="869"/>
      <c r="Q21" s="869"/>
      <c r="R21" s="869"/>
      <c r="S21" s="869"/>
      <c r="T21" s="869"/>
      <c r="U21" s="869"/>
      <c r="V21" s="869"/>
      <c r="W21" s="869"/>
      <c r="X21" s="869"/>
      <c r="Y21" s="869"/>
      <c r="Z21" s="869"/>
      <c r="AA21" s="869"/>
      <c r="AB21" s="869"/>
      <c r="AC21" s="869"/>
      <c r="AD21" s="869"/>
      <c r="AE21" s="869"/>
      <c r="AF21" s="869"/>
      <c r="AG21" s="870"/>
    </row>
    <row r="22" spans="1:47" ht="25.5" customHeight="1">
      <c r="A22" s="859" t="s">
        <v>244</v>
      </c>
      <c r="B22" s="860"/>
      <c r="C22" s="860"/>
      <c r="D22" s="860"/>
      <c r="E22" s="860"/>
      <c r="F22" s="861"/>
      <c r="G22" s="865" t="s">
        <v>241</v>
      </c>
      <c r="H22" s="866"/>
      <c r="I22" s="866"/>
      <c r="J22" s="866"/>
      <c r="K22" s="866"/>
      <c r="L22" s="867"/>
      <c r="M22" s="868" t="s">
        <v>1050</v>
      </c>
      <c r="N22" s="869"/>
      <c r="O22" s="869"/>
      <c r="P22" s="869"/>
      <c r="Q22" s="869"/>
      <c r="R22" s="869"/>
      <c r="S22" s="869"/>
      <c r="T22" s="869"/>
      <c r="U22" s="869"/>
      <c r="V22" s="869"/>
      <c r="W22" s="869"/>
      <c r="X22" s="869"/>
      <c r="Y22" s="869"/>
      <c r="Z22" s="869"/>
      <c r="AA22" s="869"/>
      <c r="AB22" s="869"/>
      <c r="AC22" s="869"/>
      <c r="AD22" s="869"/>
      <c r="AE22" s="869"/>
      <c r="AF22" s="869"/>
      <c r="AG22" s="870"/>
    </row>
    <row r="23" spans="1:47" ht="25.5" customHeight="1">
      <c r="A23" s="862"/>
      <c r="B23" s="863"/>
      <c r="C23" s="863"/>
      <c r="D23" s="863"/>
      <c r="E23" s="863"/>
      <c r="F23" s="864"/>
      <c r="G23" s="871" t="s">
        <v>27</v>
      </c>
      <c r="H23" s="826"/>
      <c r="I23" s="826"/>
      <c r="J23" s="826"/>
      <c r="K23" s="826"/>
      <c r="L23" s="827"/>
      <c r="M23" s="868" t="s">
        <v>1050</v>
      </c>
      <c r="N23" s="869"/>
      <c r="O23" s="869"/>
      <c r="P23" s="869"/>
      <c r="Q23" s="869"/>
      <c r="R23" s="869"/>
      <c r="S23" s="869"/>
      <c r="T23" s="869"/>
      <c r="U23" s="869"/>
      <c r="V23" s="869"/>
      <c r="W23" s="869"/>
      <c r="X23" s="869"/>
      <c r="Y23" s="869"/>
      <c r="Z23" s="869"/>
      <c r="AA23" s="869"/>
      <c r="AB23" s="869"/>
      <c r="AC23" s="869"/>
      <c r="AD23" s="869"/>
      <c r="AE23" s="869"/>
      <c r="AF23" s="869"/>
      <c r="AG23" s="870"/>
    </row>
    <row r="24" spans="1:47" ht="25.5" customHeight="1">
      <c r="A24" s="240"/>
      <c r="B24" s="807" t="s">
        <v>30</v>
      </c>
      <c r="C24" s="807"/>
      <c r="D24" s="807"/>
      <c r="E24" s="807"/>
      <c r="F24" s="807"/>
      <c r="G24" s="807"/>
      <c r="H24" s="807"/>
      <c r="I24" s="807"/>
      <c r="J24" s="807"/>
      <c r="K24" s="807"/>
      <c r="L24" s="245"/>
      <c r="M24" s="857">
        <f>K70</f>
        <v>0</v>
      </c>
      <c r="N24" s="858"/>
      <c r="O24" s="858"/>
      <c r="P24" s="858"/>
      <c r="Q24" s="858"/>
      <c r="R24" s="858"/>
      <c r="S24" s="858"/>
      <c r="T24" s="858"/>
      <c r="U24" s="858"/>
      <c r="V24" s="858"/>
      <c r="W24" s="858"/>
      <c r="X24" s="858"/>
      <c r="Y24" s="858"/>
      <c r="Z24" s="858"/>
      <c r="AA24" s="858"/>
      <c r="AB24" s="858"/>
      <c r="AC24" s="858"/>
      <c r="AD24" s="246" t="s">
        <v>4</v>
      </c>
      <c r="AE24" s="246"/>
      <c r="AF24" s="246"/>
      <c r="AG24" s="247"/>
      <c r="AH24" s="28" t="s">
        <v>809</v>
      </c>
    </row>
    <row r="25" spans="1:47" ht="25.5" customHeight="1">
      <c r="A25" s="240"/>
      <c r="B25" s="807" t="s">
        <v>28</v>
      </c>
      <c r="C25" s="807"/>
      <c r="D25" s="807"/>
      <c r="E25" s="807"/>
      <c r="F25" s="807"/>
      <c r="G25" s="807"/>
      <c r="H25" s="807"/>
      <c r="I25" s="807"/>
      <c r="J25" s="807"/>
      <c r="K25" s="807"/>
      <c r="L25" s="245"/>
      <c r="M25" s="857">
        <f>R70</f>
        <v>0</v>
      </c>
      <c r="N25" s="858"/>
      <c r="O25" s="858"/>
      <c r="P25" s="858"/>
      <c r="Q25" s="858"/>
      <c r="R25" s="858"/>
      <c r="S25" s="858"/>
      <c r="T25" s="858"/>
      <c r="U25" s="858"/>
      <c r="V25" s="858"/>
      <c r="W25" s="858"/>
      <c r="X25" s="858"/>
      <c r="Y25" s="858"/>
      <c r="Z25" s="858"/>
      <c r="AA25" s="858"/>
      <c r="AB25" s="858"/>
      <c r="AC25" s="858"/>
      <c r="AD25" s="246" t="s">
        <v>4</v>
      </c>
      <c r="AE25" s="246"/>
      <c r="AF25" s="246"/>
      <c r="AG25" s="247"/>
      <c r="AH25" s="28" t="s">
        <v>809</v>
      </c>
    </row>
    <row r="26" spans="1:47" ht="25.5" customHeight="1">
      <c r="A26" s="240"/>
      <c r="B26" s="807" t="s">
        <v>29</v>
      </c>
      <c r="C26" s="807"/>
      <c r="D26" s="807"/>
      <c r="E26" s="807"/>
      <c r="F26" s="807"/>
      <c r="G26" s="807"/>
      <c r="H26" s="807"/>
      <c r="I26" s="807"/>
      <c r="J26" s="807"/>
      <c r="K26" s="807"/>
      <c r="L26" s="245"/>
      <c r="M26" s="857">
        <f>AB50</f>
        <v>0</v>
      </c>
      <c r="N26" s="858"/>
      <c r="O26" s="858"/>
      <c r="P26" s="858"/>
      <c r="Q26" s="858"/>
      <c r="R26" s="858"/>
      <c r="S26" s="858"/>
      <c r="T26" s="858"/>
      <c r="U26" s="858"/>
      <c r="V26" s="858"/>
      <c r="W26" s="858"/>
      <c r="X26" s="858"/>
      <c r="Y26" s="858"/>
      <c r="Z26" s="858"/>
      <c r="AA26" s="858"/>
      <c r="AB26" s="858"/>
      <c r="AC26" s="858"/>
      <c r="AD26" s="246" t="s">
        <v>4</v>
      </c>
      <c r="AE26" s="246"/>
      <c r="AF26" s="246"/>
      <c r="AG26" s="247"/>
      <c r="AH26" s="28"/>
    </row>
    <row r="27" spans="1:47" s="1" customFormat="1" ht="25.5" customHeight="1">
      <c r="A27" s="773" t="s">
        <v>566</v>
      </c>
      <c r="B27" s="774"/>
      <c r="C27" s="774"/>
      <c r="D27" s="774"/>
      <c r="E27" s="774"/>
      <c r="F27" s="774"/>
      <c r="G27" s="774"/>
      <c r="H27" s="774"/>
      <c r="I27" s="774"/>
      <c r="J27" s="774"/>
      <c r="K27" s="774"/>
      <c r="L27" s="774"/>
      <c r="M27" s="774"/>
      <c r="N27" s="774"/>
      <c r="O27" s="774"/>
      <c r="P27" s="774"/>
      <c r="Q27" s="774"/>
      <c r="R27" s="774"/>
      <c r="S27" s="774"/>
      <c r="T27" s="774"/>
      <c r="U27" s="774"/>
      <c r="V27" s="774"/>
      <c r="W27" s="464"/>
      <c r="X27" s="464"/>
      <c r="Y27" s="464"/>
      <c r="Z27" s="464"/>
      <c r="AA27" s="464"/>
      <c r="AB27" s="254"/>
      <c r="AC27" s="254"/>
      <c r="AD27" s="254"/>
      <c r="AE27" s="254"/>
      <c r="AF27" s="254"/>
      <c r="AG27" s="386"/>
      <c r="AH27" s="466"/>
    </row>
    <row r="28" spans="1:47" s="1" customFormat="1" ht="25.5" customHeight="1">
      <c r="A28" s="325"/>
      <c r="B28" s="384"/>
      <c r="C28" s="385"/>
      <c r="D28" s="775" t="s">
        <v>998</v>
      </c>
      <c r="E28" s="776"/>
      <c r="F28" s="776"/>
      <c r="G28" s="776"/>
      <c r="H28" s="776"/>
      <c r="I28" s="776"/>
      <c r="J28" s="776"/>
      <c r="K28" s="776"/>
      <c r="L28" s="776"/>
      <c r="M28" s="776"/>
      <c r="N28" s="776"/>
      <c r="O28" s="776"/>
      <c r="P28" s="776"/>
      <c r="Q28" s="776"/>
      <c r="R28" s="776"/>
      <c r="S28" s="776"/>
      <c r="T28" s="776"/>
      <c r="U28" s="777"/>
      <c r="V28" s="778" t="s">
        <v>999</v>
      </c>
      <c r="W28" s="779"/>
      <c r="X28" s="779"/>
      <c r="Y28" s="779"/>
      <c r="Z28" s="779"/>
      <c r="AA28" s="780"/>
      <c r="AB28" s="458"/>
      <c r="AG28" s="326"/>
      <c r="AH28" s="466"/>
    </row>
    <row r="29" spans="1:47" s="1" customFormat="1" ht="25.5" customHeight="1">
      <c r="A29" s="325"/>
      <c r="B29" s="384"/>
      <c r="C29" s="385"/>
      <c r="D29" s="775">
        <v>4</v>
      </c>
      <c r="E29" s="777"/>
      <c r="F29" s="775">
        <v>5</v>
      </c>
      <c r="G29" s="777"/>
      <c r="H29" s="775">
        <v>6</v>
      </c>
      <c r="I29" s="777"/>
      <c r="J29" s="775">
        <v>7</v>
      </c>
      <c r="K29" s="777"/>
      <c r="L29" s="775">
        <v>8</v>
      </c>
      <c r="M29" s="777"/>
      <c r="N29" s="775">
        <v>9</v>
      </c>
      <c r="O29" s="777"/>
      <c r="P29" s="778">
        <v>10</v>
      </c>
      <c r="Q29" s="780"/>
      <c r="R29" s="778">
        <v>11</v>
      </c>
      <c r="S29" s="780"/>
      <c r="T29" s="778">
        <v>12</v>
      </c>
      <c r="U29" s="780"/>
      <c r="V29" s="778">
        <v>1</v>
      </c>
      <c r="W29" s="780"/>
      <c r="X29" s="775">
        <v>2</v>
      </c>
      <c r="Y29" s="777"/>
      <c r="Z29" s="775">
        <v>3</v>
      </c>
      <c r="AA29" s="777"/>
      <c r="AB29" s="458"/>
      <c r="AG29" s="326"/>
      <c r="AH29" s="466"/>
    </row>
    <row r="30" spans="1:47" s="1" customFormat="1" ht="25.5" customHeight="1">
      <c r="A30" s="325"/>
      <c r="B30" s="384"/>
      <c r="C30" s="385"/>
      <c r="D30" s="767"/>
      <c r="E30" s="768"/>
      <c r="F30" s="767"/>
      <c r="G30" s="768"/>
      <c r="H30" s="767"/>
      <c r="I30" s="768"/>
      <c r="J30" s="767"/>
      <c r="K30" s="768"/>
      <c r="L30" s="767"/>
      <c r="M30" s="768"/>
      <c r="N30" s="767"/>
      <c r="O30" s="768"/>
      <c r="P30" s="767"/>
      <c r="Q30" s="768"/>
      <c r="R30" s="767"/>
      <c r="S30" s="768"/>
      <c r="T30" s="767"/>
      <c r="U30" s="768"/>
      <c r="V30" s="767"/>
      <c r="W30" s="768"/>
      <c r="X30" s="767"/>
      <c r="Y30" s="768"/>
      <c r="Z30" s="767"/>
      <c r="AA30" s="768"/>
      <c r="AB30" s="458"/>
      <c r="AG30" s="326"/>
      <c r="AH30" s="466"/>
    </row>
    <row r="31" spans="1:47" s="1" customFormat="1" ht="25.5" customHeight="1">
      <c r="A31" s="325"/>
      <c r="B31" s="384"/>
      <c r="C31" s="385"/>
      <c r="D31" s="769"/>
      <c r="E31" s="770"/>
      <c r="F31" s="769"/>
      <c r="G31" s="770"/>
      <c r="H31" s="769"/>
      <c r="I31" s="770"/>
      <c r="J31" s="769"/>
      <c r="K31" s="770"/>
      <c r="L31" s="769"/>
      <c r="M31" s="770"/>
      <c r="N31" s="769"/>
      <c r="O31" s="770"/>
      <c r="P31" s="769"/>
      <c r="Q31" s="770"/>
      <c r="R31" s="769"/>
      <c r="S31" s="770"/>
      <c r="T31" s="769"/>
      <c r="U31" s="770"/>
      <c r="V31" s="769"/>
      <c r="W31" s="770"/>
      <c r="X31" s="769"/>
      <c r="Y31" s="770"/>
      <c r="Z31" s="769"/>
      <c r="AA31" s="770"/>
      <c r="AB31" s="458"/>
      <c r="AG31" s="326"/>
      <c r="AH31" s="466"/>
    </row>
    <row r="32" spans="1:47" s="1" customFormat="1" ht="25.5" customHeight="1">
      <c r="A32" s="325"/>
      <c r="B32" s="384"/>
      <c r="C32" s="385"/>
      <c r="D32" s="771"/>
      <c r="E32" s="772"/>
      <c r="F32" s="771"/>
      <c r="G32" s="772"/>
      <c r="H32" s="771"/>
      <c r="I32" s="772"/>
      <c r="J32" s="771"/>
      <c r="K32" s="772"/>
      <c r="L32" s="771"/>
      <c r="M32" s="772"/>
      <c r="N32" s="771"/>
      <c r="O32" s="772"/>
      <c r="P32" s="771"/>
      <c r="Q32" s="772"/>
      <c r="R32" s="771"/>
      <c r="S32" s="772"/>
      <c r="T32" s="771"/>
      <c r="U32" s="772"/>
      <c r="V32" s="771"/>
      <c r="W32" s="772"/>
      <c r="X32" s="771"/>
      <c r="Y32" s="772"/>
      <c r="Z32" s="771"/>
      <c r="AA32" s="772"/>
      <c r="AB32" s="458"/>
      <c r="AG32" s="326"/>
      <c r="AH32" s="466"/>
    </row>
    <row r="33" spans="1:34" s="1" customFormat="1" ht="9" customHeight="1">
      <c r="A33" s="321"/>
      <c r="B33" s="457"/>
      <c r="C33" s="457"/>
      <c r="D33" s="457"/>
      <c r="E33" s="457"/>
      <c r="F33" s="457"/>
      <c r="G33" s="457"/>
      <c r="H33" s="457"/>
      <c r="I33" s="457"/>
      <c r="J33" s="457"/>
      <c r="K33" s="457"/>
      <c r="L33" s="457"/>
      <c r="M33" s="457"/>
      <c r="N33" s="457"/>
      <c r="O33" s="457"/>
      <c r="P33" s="462"/>
      <c r="Q33" s="462"/>
      <c r="R33" s="462"/>
      <c r="S33" s="462"/>
      <c r="T33" s="463"/>
      <c r="U33" s="463"/>
      <c r="V33" s="463"/>
      <c r="W33" s="463"/>
      <c r="X33" s="463"/>
      <c r="Y33" s="463"/>
      <c r="Z33" s="463"/>
      <c r="AA33" s="463"/>
      <c r="AB33" s="462"/>
      <c r="AC33" s="462"/>
      <c r="AD33" s="462"/>
      <c r="AE33" s="462"/>
      <c r="AF33" s="462"/>
      <c r="AG33" s="408"/>
      <c r="AH33" s="466"/>
    </row>
    <row r="34" spans="1:34" ht="25.5" customHeight="1">
      <c r="A34" s="321"/>
      <c r="B34" s="830" t="s">
        <v>16</v>
      </c>
      <c r="C34" s="830"/>
      <c r="D34" s="830"/>
      <c r="E34" s="830"/>
      <c r="F34" s="830"/>
      <c r="G34" s="830"/>
      <c r="H34" s="830"/>
      <c r="I34" s="830"/>
      <c r="J34" s="830"/>
      <c r="K34" s="830"/>
      <c r="L34" s="409"/>
      <c r="M34" s="831" t="s">
        <v>271</v>
      </c>
      <c r="N34" s="832"/>
      <c r="O34" s="832"/>
      <c r="P34" s="832"/>
      <c r="Q34" s="832"/>
      <c r="R34" s="832"/>
      <c r="S34" s="832"/>
      <c r="T34" s="832"/>
      <c r="U34" s="832"/>
      <c r="V34" s="832"/>
      <c r="W34" s="832"/>
      <c r="X34" s="459" t="s">
        <v>117</v>
      </c>
      <c r="Y34" s="460"/>
      <c r="Z34" s="460"/>
      <c r="AA34" s="460"/>
      <c r="AB34" s="460"/>
      <c r="AC34" s="460"/>
      <c r="AD34" s="460"/>
      <c r="AE34" s="460"/>
      <c r="AF34" s="460"/>
      <c r="AG34" s="461"/>
    </row>
    <row r="35" spans="1:34" ht="25.5" customHeight="1" thickBot="1">
      <c r="A35" s="248"/>
      <c r="B35" s="833" t="s">
        <v>17</v>
      </c>
      <c r="C35" s="833"/>
      <c r="D35" s="833"/>
      <c r="E35" s="833"/>
      <c r="F35" s="833"/>
      <c r="G35" s="833"/>
      <c r="H35" s="833"/>
      <c r="I35" s="833"/>
      <c r="J35" s="833"/>
      <c r="K35" s="833"/>
      <c r="L35" s="249"/>
      <c r="M35" s="834" t="s">
        <v>271</v>
      </c>
      <c r="N35" s="835"/>
      <c r="O35" s="835"/>
      <c r="P35" s="835"/>
      <c r="Q35" s="835"/>
      <c r="R35" s="835"/>
      <c r="S35" s="835"/>
      <c r="T35" s="835"/>
      <c r="U35" s="835"/>
      <c r="V35" s="835"/>
      <c r="W35" s="835"/>
      <c r="X35" s="250" t="s">
        <v>262</v>
      </c>
      <c r="Y35" s="251"/>
      <c r="Z35" s="251"/>
      <c r="AA35" s="251"/>
      <c r="AB35" s="251"/>
      <c r="AC35" s="251"/>
      <c r="AD35" s="251"/>
      <c r="AE35" s="251"/>
      <c r="AF35" s="251"/>
      <c r="AG35" s="252"/>
    </row>
    <row r="36" spans="1:34" ht="9.75" customHeight="1">
      <c r="A36" s="1"/>
      <c r="B36" s="253"/>
      <c r="C36" s="253"/>
      <c r="D36" s="253"/>
      <c r="E36" s="253"/>
      <c r="F36" s="253"/>
      <c r="G36" s="253"/>
      <c r="H36" s="253"/>
      <c r="I36" s="253"/>
      <c r="J36" s="253"/>
      <c r="K36" s="253"/>
      <c r="L36" s="254"/>
      <c r="M36" s="1"/>
      <c r="N36" s="1"/>
      <c r="O36" s="1"/>
      <c r="P36" s="1"/>
      <c r="Q36" s="1"/>
      <c r="R36" s="229"/>
      <c r="S36" s="229"/>
      <c r="T36" s="229"/>
      <c r="U36" s="1"/>
      <c r="V36" s="229"/>
      <c r="W36" s="229"/>
      <c r="X36" s="229"/>
      <c r="Y36" s="1"/>
      <c r="Z36" s="229"/>
      <c r="AA36" s="229"/>
      <c r="AB36" s="229"/>
      <c r="AC36" s="1"/>
      <c r="AD36" s="1"/>
      <c r="AE36" s="1"/>
      <c r="AF36" s="1"/>
      <c r="AG36" s="1"/>
    </row>
    <row r="37" spans="1:34" ht="25.5" customHeight="1" thickBot="1">
      <c r="A37" s="1" t="s">
        <v>109</v>
      </c>
      <c r="B37" s="1"/>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1"/>
    </row>
    <row r="38" spans="1:34" ht="132.75" customHeight="1">
      <c r="A38" s="836" t="s">
        <v>997</v>
      </c>
      <c r="B38" s="837"/>
      <c r="C38" s="837"/>
      <c r="D38" s="837"/>
      <c r="E38" s="837"/>
      <c r="F38" s="837"/>
      <c r="G38" s="837"/>
      <c r="H38" s="837"/>
      <c r="I38" s="837"/>
      <c r="J38" s="837"/>
      <c r="K38" s="837"/>
      <c r="L38" s="837"/>
      <c r="M38" s="837"/>
      <c r="N38" s="838"/>
      <c r="O38" s="839"/>
      <c r="P38" s="840"/>
      <c r="Q38" s="840"/>
      <c r="R38" s="840"/>
      <c r="S38" s="840"/>
      <c r="T38" s="840"/>
      <c r="U38" s="840"/>
      <c r="V38" s="840"/>
      <c r="W38" s="840"/>
      <c r="X38" s="840"/>
      <c r="Y38" s="840"/>
      <c r="Z38" s="840"/>
      <c r="AA38" s="840"/>
      <c r="AB38" s="840"/>
      <c r="AC38" s="840"/>
      <c r="AD38" s="840"/>
      <c r="AE38" s="840"/>
      <c r="AF38" s="840"/>
      <c r="AG38" s="841"/>
    </row>
    <row r="39" spans="1:34" ht="25.5" customHeight="1">
      <c r="A39" s="825" t="s">
        <v>107</v>
      </c>
      <c r="B39" s="826"/>
      <c r="C39" s="826"/>
      <c r="D39" s="826"/>
      <c r="E39" s="826"/>
      <c r="F39" s="826"/>
      <c r="G39" s="826"/>
      <c r="H39" s="826"/>
      <c r="I39" s="826"/>
      <c r="J39" s="826"/>
      <c r="K39" s="826"/>
      <c r="L39" s="826"/>
      <c r="M39" s="826"/>
      <c r="N39" s="827"/>
      <c r="O39" s="255" t="s">
        <v>81</v>
      </c>
      <c r="P39" s="256"/>
      <c r="Q39" s="256"/>
      <c r="R39" s="256"/>
      <c r="S39" s="256"/>
      <c r="T39" s="256"/>
      <c r="U39" s="256"/>
      <c r="V39" s="828">
        <f>'（参考様式）採択換算表'!F44</f>
        <v>0</v>
      </c>
      <c r="W39" s="828"/>
      <c r="X39" s="828"/>
      <c r="Y39" s="828"/>
      <c r="Z39" s="828"/>
      <c r="AA39" s="828"/>
      <c r="AB39" s="828"/>
      <c r="AC39" s="257"/>
      <c r="AD39" s="256" t="s">
        <v>140</v>
      </c>
      <c r="AE39" s="258"/>
      <c r="AF39" s="259"/>
      <c r="AG39" s="260"/>
    </row>
    <row r="40" spans="1:34" ht="25.5" customHeight="1">
      <c r="A40" s="825" t="s">
        <v>126</v>
      </c>
      <c r="B40" s="826"/>
      <c r="C40" s="826"/>
      <c r="D40" s="826"/>
      <c r="E40" s="826"/>
      <c r="F40" s="826"/>
      <c r="G40" s="826"/>
      <c r="H40" s="826"/>
      <c r="I40" s="826"/>
      <c r="J40" s="826"/>
      <c r="K40" s="826"/>
      <c r="L40" s="826"/>
      <c r="M40" s="826"/>
      <c r="N40" s="827"/>
      <c r="O40" s="255" t="s">
        <v>82</v>
      </c>
      <c r="P40" s="256"/>
      <c r="Q40" s="256"/>
      <c r="R40" s="256"/>
      <c r="S40" s="256"/>
      <c r="T40" s="256"/>
      <c r="U40" s="256"/>
      <c r="V40" s="828">
        <f>'（参考様式）採択換算表'!I44</f>
        <v>0</v>
      </c>
      <c r="W40" s="828"/>
      <c r="X40" s="828"/>
      <c r="Y40" s="828"/>
      <c r="Z40" s="828"/>
      <c r="AA40" s="828"/>
      <c r="AB40" s="828"/>
      <c r="AC40" s="257"/>
      <c r="AD40" s="256" t="s">
        <v>140</v>
      </c>
      <c r="AE40" s="24"/>
      <c r="AF40" s="259"/>
      <c r="AG40" s="260"/>
    </row>
    <row r="41" spans="1:34" ht="25.5" customHeight="1" thickBot="1">
      <c r="A41" s="781" t="s">
        <v>33</v>
      </c>
      <c r="B41" s="782"/>
      <c r="C41" s="782"/>
      <c r="D41" s="782"/>
      <c r="E41" s="782"/>
      <c r="F41" s="782"/>
      <c r="G41" s="782"/>
      <c r="H41" s="782"/>
      <c r="I41" s="782"/>
      <c r="J41" s="782"/>
      <c r="K41" s="782"/>
      <c r="L41" s="782"/>
      <c r="M41" s="782"/>
      <c r="N41" s="783"/>
      <c r="O41" s="261" t="s">
        <v>249</v>
      </c>
      <c r="P41" s="262"/>
      <c r="Q41" s="262"/>
      <c r="R41" s="262"/>
      <c r="S41" s="262"/>
      <c r="T41" s="262"/>
      <c r="U41" s="262"/>
      <c r="V41" s="829" t="str">
        <f>IFERROR(ROUNDDOWN(V40/V39*100,2),"")</f>
        <v/>
      </c>
      <c r="W41" s="829"/>
      <c r="X41" s="829"/>
      <c r="Y41" s="829"/>
      <c r="Z41" s="829"/>
      <c r="AA41" s="829"/>
      <c r="AB41" s="829"/>
      <c r="AC41" s="263"/>
      <c r="AD41" s="262" t="s">
        <v>64</v>
      </c>
      <c r="AE41" s="263"/>
      <c r="AF41" s="263"/>
      <c r="AG41" s="264"/>
    </row>
    <row r="42" spans="1:34" ht="18" customHeight="1">
      <c r="A42" s="13" t="s">
        <v>110</v>
      </c>
      <c r="B42" s="1"/>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1"/>
    </row>
    <row r="43" spans="1:34" ht="26.25" customHeight="1">
      <c r="A43" s="761" t="s">
        <v>121</v>
      </c>
      <c r="B43" s="761"/>
      <c r="C43" s="761"/>
      <c r="D43" s="761"/>
      <c r="E43" s="761"/>
      <c r="F43" s="761"/>
      <c r="G43" s="761"/>
      <c r="H43" s="761"/>
      <c r="I43" s="761"/>
      <c r="J43" s="761"/>
      <c r="K43" s="761"/>
      <c r="L43" s="761"/>
      <c r="M43" s="761"/>
      <c r="N43" s="761"/>
      <c r="O43" s="761"/>
      <c r="P43" s="761"/>
      <c r="Q43" s="761"/>
      <c r="R43" s="761"/>
      <c r="S43" s="761"/>
      <c r="T43" s="761"/>
      <c r="U43" s="761"/>
      <c r="V43" s="761"/>
      <c r="W43" s="761"/>
      <c r="X43" s="761"/>
      <c r="Y43" s="761"/>
      <c r="Z43" s="761"/>
      <c r="AA43" s="761"/>
      <c r="AB43" s="761"/>
      <c r="AC43" s="761"/>
      <c r="AD43" s="761"/>
      <c r="AE43" s="761"/>
      <c r="AF43" s="761"/>
      <c r="AG43" s="761"/>
    </row>
    <row r="44" spans="1:34" ht="7.5" customHeight="1">
      <c r="A44" s="13"/>
      <c r="B44" s="1"/>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1"/>
    </row>
    <row r="45" spans="1:34" ht="25.5" customHeight="1" thickBot="1">
      <c r="A45" s="1" t="s">
        <v>821</v>
      </c>
      <c r="B45" s="1"/>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1"/>
      <c r="AH45" s="28"/>
    </row>
    <row r="46" spans="1:34" ht="25.5" customHeight="1">
      <c r="A46" s="848"/>
      <c r="B46" s="849"/>
      <c r="C46" s="849"/>
      <c r="D46" s="849"/>
      <c r="E46" s="849"/>
      <c r="F46" s="849"/>
      <c r="G46" s="849"/>
      <c r="H46" s="849"/>
      <c r="I46" s="849"/>
      <c r="J46" s="849"/>
      <c r="K46" s="849"/>
      <c r="L46" s="849"/>
      <c r="M46" s="849"/>
      <c r="N46" s="849"/>
      <c r="O46" s="849"/>
      <c r="P46" s="849"/>
      <c r="Q46" s="849"/>
      <c r="R46" s="849"/>
      <c r="S46" s="849"/>
      <c r="T46" s="849"/>
      <c r="U46" s="849"/>
      <c r="V46" s="849"/>
      <c r="W46" s="849"/>
      <c r="X46" s="849"/>
      <c r="Y46" s="849"/>
      <c r="Z46" s="849"/>
      <c r="AA46" s="850"/>
      <c r="AB46" s="820" t="s">
        <v>819</v>
      </c>
      <c r="AC46" s="820"/>
      <c r="AD46" s="820"/>
      <c r="AE46" s="820"/>
      <c r="AF46" s="820"/>
      <c r="AG46" s="821"/>
      <c r="AH46" s="28"/>
    </row>
    <row r="47" spans="1:34" ht="25.5" customHeight="1">
      <c r="A47" s="816" t="s">
        <v>822</v>
      </c>
      <c r="B47" s="817"/>
      <c r="C47" s="822" t="s">
        <v>818</v>
      </c>
      <c r="D47" s="823"/>
      <c r="E47" s="823"/>
      <c r="F47" s="823"/>
      <c r="G47" s="823"/>
      <c r="H47" s="823"/>
      <c r="I47" s="823"/>
      <c r="J47" s="823"/>
      <c r="K47" s="823"/>
      <c r="L47" s="823"/>
      <c r="M47" s="823"/>
      <c r="N47" s="823"/>
      <c r="O47" s="823"/>
      <c r="P47" s="823"/>
      <c r="Q47" s="823"/>
      <c r="R47" s="823"/>
      <c r="S47" s="823"/>
      <c r="T47" s="823"/>
      <c r="U47" s="823"/>
      <c r="V47" s="823"/>
      <c r="W47" s="823"/>
      <c r="X47" s="823"/>
      <c r="Y47" s="823"/>
      <c r="Z47" s="823"/>
      <c r="AA47" s="824"/>
      <c r="AB47" s="853">
        <f>ROUNDDOWN(V40*10000,-3)</f>
        <v>0</v>
      </c>
      <c r="AC47" s="853"/>
      <c r="AD47" s="853"/>
      <c r="AE47" s="853"/>
      <c r="AF47" s="853"/>
      <c r="AG47" s="854"/>
      <c r="AH47" s="28"/>
    </row>
    <row r="48" spans="1:34" ht="25.5" customHeight="1">
      <c r="A48" s="816" t="s">
        <v>823</v>
      </c>
      <c r="B48" s="817"/>
      <c r="C48" s="822" t="s">
        <v>817</v>
      </c>
      <c r="D48" s="823"/>
      <c r="E48" s="823"/>
      <c r="F48" s="823"/>
      <c r="G48" s="823"/>
      <c r="H48" s="823"/>
      <c r="I48" s="823"/>
      <c r="J48" s="823"/>
      <c r="K48" s="823"/>
      <c r="L48" s="823"/>
      <c r="M48" s="823"/>
      <c r="N48" s="823"/>
      <c r="O48" s="823"/>
      <c r="P48" s="823"/>
      <c r="Q48" s="823"/>
      <c r="R48" s="823"/>
      <c r="S48" s="823"/>
      <c r="T48" s="823"/>
      <c r="U48" s="823"/>
      <c r="V48" s="823"/>
      <c r="W48" s="823"/>
      <c r="X48" s="823"/>
      <c r="Y48" s="823"/>
      <c r="Z48" s="823"/>
      <c r="AA48" s="824"/>
      <c r="AB48" s="853">
        <f>ROUNDDOWN(R70/3,-3)</f>
        <v>0</v>
      </c>
      <c r="AC48" s="853"/>
      <c r="AD48" s="853"/>
      <c r="AE48" s="853"/>
      <c r="AF48" s="853"/>
      <c r="AG48" s="854"/>
      <c r="AH48" s="28"/>
    </row>
    <row r="49" spans="1:34" ht="25.5" customHeight="1">
      <c r="A49" s="816" t="s">
        <v>824</v>
      </c>
      <c r="B49" s="817"/>
      <c r="C49" s="822" t="s">
        <v>816</v>
      </c>
      <c r="D49" s="823"/>
      <c r="E49" s="823"/>
      <c r="F49" s="823"/>
      <c r="G49" s="823"/>
      <c r="H49" s="823"/>
      <c r="I49" s="823"/>
      <c r="J49" s="823"/>
      <c r="K49" s="823"/>
      <c r="L49" s="823"/>
      <c r="M49" s="823"/>
      <c r="N49" s="823"/>
      <c r="O49" s="823"/>
      <c r="P49" s="823"/>
      <c r="Q49" s="823"/>
      <c r="R49" s="823"/>
      <c r="S49" s="823"/>
      <c r="T49" s="823"/>
      <c r="U49" s="823"/>
      <c r="V49" s="823"/>
      <c r="W49" s="823"/>
      <c r="X49" s="823"/>
      <c r="Y49" s="823"/>
      <c r="Z49" s="823"/>
      <c r="AA49" s="824"/>
      <c r="AB49" s="855">
        <v>1000000</v>
      </c>
      <c r="AC49" s="855"/>
      <c r="AD49" s="855"/>
      <c r="AE49" s="855"/>
      <c r="AF49" s="855"/>
      <c r="AG49" s="856"/>
      <c r="AH49" s="28"/>
    </row>
    <row r="50" spans="1:34" ht="25.5" customHeight="1" thickBot="1">
      <c r="A50" s="781" t="s">
        <v>836</v>
      </c>
      <c r="B50" s="782"/>
      <c r="C50" s="782"/>
      <c r="D50" s="782"/>
      <c r="E50" s="782"/>
      <c r="F50" s="782"/>
      <c r="G50" s="782"/>
      <c r="H50" s="782"/>
      <c r="I50" s="782"/>
      <c r="J50" s="782"/>
      <c r="K50" s="782"/>
      <c r="L50" s="782"/>
      <c r="M50" s="782"/>
      <c r="N50" s="782"/>
      <c r="O50" s="782"/>
      <c r="P50" s="782"/>
      <c r="Q50" s="782"/>
      <c r="R50" s="782"/>
      <c r="S50" s="782"/>
      <c r="T50" s="782"/>
      <c r="U50" s="782"/>
      <c r="V50" s="782"/>
      <c r="W50" s="782"/>
      <c r="X50" s="782"/>
      <c r="Y50" s="782"/>
      <c r="Z50" s="782"/>
      <c r="AA50" s="783"/>
      <c r="AB50" s="818">
        <f>IF(AB47="","",IF(AB48="","",MIN(AB47:AB49)))</f>
        <v>0</v>
      </c>
      <c r="AC50" s="818"/>
      <c r="AD50" s="818"/>
      <c r="AE50" s="818"/>
      <c r="AF50" s="818"/>
      <c r="AG50" s="819"/>
      <c r="AH50" s="28"/>
    </row>
    <row r="51" spans="1:34" ht="18.75" customHeight="1">
      <c r="A51" s="13" t="s">
        <v>820</v>
      </c>
      <c r="B51" s="13" t="s">
        <v>825</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1"/>
      <c r="AH51" s="28"/>
    </row>
    <row r="52" spans="1:34" ht="18.75" customHeight="1">
      <c r="A52" s="13" t="s">
        <v>820</v>
      </c>
      <c r="B52" s="13" t="s">
        <v>826</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1"/>
      <c r="AH52" s="28"/>
    </row>
    <row r="53" spans="1:34" ht="25.5" customHeight="1">
      <c r="A53" s="1" t="s">
        <v>32</v>
      </c>
      <c r="B53" s="1"/>
      <c r="C53" s="5"/>
      <c r="D53" s="5"/>
      <c r="E53" s="1"/>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1"/>
      <c r="AH53" s="28"/>
    </row>
    <row r="54" spans="1:34" ht="25.5" customHeight="1" thickBot="1">
      <c r="A54" s="1" t="s">
        <v>18</v>
      </c>
      <c r="B54" s="1"/>
      <c r="C54" s="5"/>
      <c r="D54" s="5"/>
      <c r="E54" s="1"/>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21" t="s">
        <v>20</v>
      </c>
      <c r="AH54" s="28"/>
    </row>
    <row r="55" spans="1:34" ht="19.5" customHeight="1">
      <c r="A55" s="848" t="s">
        <v>21</v>
      </c>
      <c r="B55" s="849"/>
      <c r="C55" s="849"/>
      <c r="D55" s="849"/>
      <c r="E55" s="849"/>
      <c r="F55" s="849"/>
      <c r="G55" s="849"/>
      <c r="H55" s="849"/>
      <c r="I55" s="850"/>
      <c r="J55" s="851" t="s">
        <v>22</v>
      </c>
      <c r="K55" s="849"/>
      <c r="L55" s="849"/>
      <c r="M55" s="849"/>
      <c r="N55" s="849"/>
      <c r="O55" s="849"/>
      <c r="P55" s="849"/>
      <c r="Q55" s="849"/>
      <c r="R55" s="850"/>
      <c r="S55" s="851" t="s">
        <v>56</v>
      </c>
      <c r="T55" s="849"/>
      <c r="U55" s="849"/>
      <c r="V55" s="849"/>
      <c r="W55" s="849"/>
      <c r="X55" s="849"/>
      <c r="Y55" s="849"/>
      <c r="Z55" s="849"/>
      <c r="AA55" s="849"/>
      <c r="AB55" s="849"/>
      <c r="AC55" s="849"/>
      <c r="AD55" s="849"/>
      <c r="AE55" s="849"/>
      <c r="AF55" s="849"/>
      <c r="AG55" s="852"/>
    </row>
    <row r="56" spans="1:34" ht="19.5" customHeight="1">
      <c r="A56" s="240"/>
      <c r="B56" s="826" t="s">
        <v>23</v>
      </c>
      <c r="C56" s="826"/>
      <c r="D56" s="826"/>
      <c r="E56" s="826"/>
      <c r="F56" s="826"/>
      <c r="G56" s="826"/>
      <c r="H56" s="826"/>
      <c r="I56" s="241"/>
      <c r="J56" s="842"/>
      <c r="K56" s="843"/>
      <c r="L56" s="843"/>
      <c r="M56" s="843"/>
      <c r="N56" s="843"/>
      <c r="O56" s="843"/>
      <c r="P56" s="843"/>
      <c r="Q56" s="843"/>
      <c r="R56" s="844"/>
      <c r="S56" s="845"/>
      <c r="T56" s="846"/>
      <c r="U56" s="846"/>
      <c r="V56" s="846"/>
      <c r="W56" s="846"/>
      <c r="X56" s="846"/>
      <c r="Y56" s="846"/>
      <c r="Z56" s="846"/>
      <c r="AA56" s="846"/>
      <c r="AB56" s="846"/>
      <c r="AC56" s="846"/>
      <c r="AD56" s="846"/>
      <c r="AE56" s="846"/>
      <c r="AF56" s="846"/>
      <c r="AG56" s="847"/>
    </row>
    <row r="57" spans="1:34" ht="19.5" customHeight="1">
      <c r="A57" s="240"/>
      <c r="B57" s="826" t="s">
        <v>31</v>
      </c>
      <c r="C57" s="826"/>
      <c r="D57" s="826"/>
      <c r="E57" s="826"/>
      <c r="F57" s="826"/>
      <c r="G57" s="826"/>
      <c r="H57" s="826"/>
      <c r="I57" s="241"/>
      <c r="J57" s="842"/>
      <c r="K57" s="843"/>
      <c r="L57" s="843"/>
      <c r="M57" s="843"/>
      <c r="N57" s="843"/>
      <c r="O57" s="843"/>
      <c r="P57" s="843"/>
      <c r="Q57" s="843"/>
      <c r="R57" s="844"/>
      <c r="S57" s="845"/>
      <c r="T57" s="846"/>
      <c r="U57" s="846"/>
      <c r="V57" s="846"/>
      <c r="W57" s="846"/>
      <c r="X57" s="846"/>
      <c r="Y57" s="846"/>
      <c r="Z57" s="846"/>
      <c r="AA57" s="846"/>
      <c r="AB57" s="846"/>
      <c r="AC57" s="846"/>
      <c r="AD57" s="846"/>
      <c r="AE57" s="846"/>
      <c r="AF57" s="846"/>
      <c r="AG57" s="847"/>
    </row>
    <row r="58" spans="1:34" ht="19.5" customHeight="1">
      <c r="A58" s="240"/>
      <c r="B58" s="826" t="s">
        <v>65</v>
      </c>
      <c r="C58" s="826"/>
      <c r="D58" s="826"/>
      <c r="E58" s="826"/>
      <c r="F58" s="826"/>
      <c r="G58" s="826"/>
      <c r="H58" s="826"/>
      <c r="I58" s="241"/>
      <c r="J58" s="926">
        <f>AB50</f>
        <v>0</v>
      </c>
      <c r="K58" s="927"/>
      <c r="L58" s="927"/>
      <c r="M58" s="927"/>
      <c r="N58" s="927"/>
      <c r="O58" s="927"/>
      <c r="P58" s="927"/>
      <c r="Q58" s="927"/>
      <c r="R58" s="928"/>
      <c r="S58" s="845" t="s">
        <v>827</v>
      </c>
      <c r="T58" s="846"/>
      <c r="U58" s="846"/>
      <c r="V58" s="846"/>
      <c r="W58" s="846"/>
      <c r="X58" s="846"/>
      <c r="Y58" s="846"/>
      <c r="Z58" s="846"/>
      <c r="AA58" s="846"/>
      <c r="AB58" s="846"/>
      <c r="AC58" s="846"/>
      <c r="AD58" s="846"/>
      <c r="AE58" s="846"/>
      <c r="AF58" s="846"/>
      <c r="AG58" s="847"/>
    </row>
    <row r="59" spans="1:34" ht="19.5" customHeight="1">
      <c r="A59" s="240"/>
      <c r="B59" s="826" t="s">
        <v>66</v>
      </c>
      <c r="C59" s="826"/>
      <c r="D59" s="826"/>
      <c r="E59" s="826"/>
      <c r="F59" s="826"/>
      <c r="G59" s="826"/>
      <c r="H59" s="826"/>
      <c r="I59" s="241"/>
      <c r="J59" s="842"/>
      <c r="K59" s="843"/>
      <c r="L59" s="843"/>
      <c r="M59" s="843"/>
      <c r="N59" s="843"/>
      <c r="O59" s="843"/>
      <c r="P59" s="843"/>
      <c r="Q59" s="843"/>
      <c r="R59" s="844"/>
      <c r="S59" s="845"/>
      <c r="T59" s="846"/>
      <c r="U59" s="846"/>
      <c r="V59" s="846"/>
      <c r="W59" s="846"/>
      <c r="X59" s="846"/>
      <c r="Y59" s="846"/>
      <c r="Z59" s="846"/>
      <c r="AA59" s="846"/>
      <c r="AB59" s="846"/>
      <c r="AC59" s="846"/>
      <c r="AD59" s="846"/>
      <c r="AE59" s="846"/>
      <c r="AF59" s="846"/>
      <c r="AG59" s="847"/>
      <c r="AH59" s="28"/>
    </row>
    <row r="60" spans="1:34" ht="19.5" customHeight="1" thickBot="1">
      <c r="A60" s="781" t="s">
        <v>24</v>
      </c>
      <c r="B60" s="782"/>
      <c r="C60" s="782"/>
      <c r="D60" s="782"/>
      <c r="E60" s="782"/>
      <c r="F60" s="782"/>
      <c r="G60" s="782"/>
      <c r="H60" s="782"/>
      <c r="I60" s="783"/>
      <c r="J60" s="929">
        <f>SUM(J56:R59)</f>
        <v>0</v>
      </c>
      <c r="K60" s="930"/>
      <c r="L60" s="930"/>
      <c r="M60" s="930"/>
      <c r="N60" s="930"/>
      <c r="O60" s="930"/>
      <c r="P60" s="930"/>
      <c r="Q60" s="930"/>
      <c r="R60" s="931"/>
      <c r="S60" s="932"/>
      <c r="T60" s="933"/>
      <c r="U60" s="933"/>
      <c r="V60" s="933"/>
      <c r="W60" s="933"/>
      <c r="X60" s="933"/>
      <c r="Y60" s="933"/>
      <c r="Z60" s="933"/>
      <c r="AA60" s="933"/>
      <c r="AB60" s="933"/>
      <c r="AC60" s="933"/>
      <c r="AD60" s="933"/>
      <c r="AE60" s="933"/>
      <c r="AF60" s="933"/>
      <c r="AG60" s="934"/>
      <c r="AH60" s="28" t="s">
        <v>809</v>
      </c>
    </row>
    <row r="61" spans="1:34" ht="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28"/>
    </row>
    <row r="62" spans="1:34" ht="25.5" customHeight="1" thickBot="1">
      <c r="A62" s="1" t="s">
        <v>19</v>
      </c>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21" t="s">
        <v>20</v>
      </c>
      <c r="AH62" s="28"/>
    </row>
    <row r="63" spans="1:34" ht="19.5" customHeight="1">
      <c r="A63" s="935" t="s">
        <v>21</v>
      </c>
      <c r="B63" s="820"/>
      <c r="C63" s="820"/>
      <c r="D63" s="820"/>
      <c r="E63" s="820"/>
      <c r="F63" s="851" t="s">
        <v>77</v>
      </c>
      <c r="G63" s="849"/>
      <c r="H63" s="849"/>
      <c r="I63" s="849"/>
      <c r="J63" s="850"/>
      <c r="K63" s="820" t="s">
        <v>111</v>
      </c>
      <c r="L63" s="820"/>
      <c r="M63" s="820"/>
      <c r="N63" s="820"/>
      <c r="O63" s="820"/>
      <c r="P63" s="820"/>
      <c r="Q63" s="820"/>
      <c r="R63" s="820" t="s">
        <v>112</v>
      </c>
      <c r="S63" s="820"/>
      <c r="T63" s="820"/>
      <c r="U63" s="820"/>
      <c r="V63" s="820"/>
      <c r="W63" s="820"/>
      <c r="X63" s="820"/>
      <c r="Y63" s="820" t="s">
        <v>56</v>
      </c>
      <c r="Z63" s="820"/>
      <c r="AA63" s="820"/>
      <c r="AB63" s="820"/>
      <c r="AC63" s="820"/>
      <c r="AD63" s="820"/>
      <c r="AE63" s="820"/>
      <c r="AF63" s="820"/>
      <c r="AG63" s="821"/>
      <c r="AH63" s="28"/>
    </row>
    <row r="64" spans="1:34" ht="19.5" customHeight="1">
      <c r="A64" s="788"/>
      <c r="B64" s="789"/>
      <c r="C64" s="789"/>
      <c r="D64" s="789"/>
      <c r="E64" s="789"/>
      <c r="F64" s="790"/>
      <c r="G64" s="791"/>
      <c r="H64" s="791"/>
      <c r="I64" s="791"/>
      <c r="J64" s="792"/>
      <c r="K64" s="793"/>
      <c r="L64" s="793"/>
      <c r="M64" s="793"/>
      <c r="N64" s="793"/>
      <c r="O64" s="793"/>
      <c r="P64" s="793"/>
      <c r="Q64" s="793"/>
      <c r="R64" s="793"/>
      <c r="S64" s="793"/>
      <c r="T64" s="793"/>
      <c r="U64" s="793"/>
      <c r="V64" s="793"/>
      <c r="W64" s="793"/>
      <c r="X64" s="793"/>
      <c r="Y64" s="845"/>
      <c r="Z64" s="846"/>
      <c r="AA64" s="846"/>
      <c r="AB64" s="846"/>
      <c r="AC64" s="846"/>
      <c r="AD64" s="846"/>
      <c r="AE64" s="846"/>
      <c r="AF64" s="846"/>
      <c r="AG64" s="847"/>
      <c r="AH64" s="28"/>
    </row>
    <row r="65" spans="1:34" ht="19.5" customHeight="1">
      <c r="A65" s="788"/>
      <c r="B65" s="789"/>
      <c r="C65" s="789"/>
      <c r="D65" s="789"/>
      <c r="E65" s="789"/>
      <c r="F65" s="790"/>
      <c r="G65" s="791"/>
      <c r="H65" s="791"/>
      <c r="I65" s="791"/>
      <c r="J65" s="792"/>
      <c r="K65" s="793"/>
      <c r="L65" s="793"/>
      <c r="M65" s="793"/>
      <c r="N65" s="793"/>
      <c r="O65" s="793"/>
      <c r="P65" s="793"/>
      <c r="Q65" s="793"/>
      <c r="R65" s="793"/>
      <c r="S65" s="793"/>
      <c r="T65" s="793"/>
      <c r="U65" s="793"/>
      <c r="V65" s="793"/>
      <c r="W65" s="793"/>
      <c r="X65" s="793"/>
      <c r="Y65" s="794"/>
      <c r="Z65" s="794"/>
      <c r="AA65" s="794"/>
      <c r="AB65" s="794"/>
      <c r="AC65" s="794"/>
      <c r="AD65" s="794"/>
      <c r="AE65" s="794"/>
      <c r="AF65" s="794"/>
      <c r="AG65" s="795"/>
      <c r="AH65" s="28"/>
    </row>
    <row r="66" spans="1:34" ht="19.5" customHeight="1">
      <c r="A66" s="788"/>
      <c r="B66" s="789"/>
      <c r="C66" s="789"/>
      <c r="D66" s="789"/>
      <c r="E66" s="789"/>
      <c r="F66" s="790"/>
      <c r="G66" s="791"/>
      <c r="H66" s="791"/>
      <c r="I66" s="791"/>
      <c r="J66" s="792"/>
      <c r="K66" s="793"/>
      <c r="L66" s="793"/>
      <c r="M66" s="793"/>
      <c r="N66" s="793"/>
      <c r="O66" s="793"/>
      <c r="P66" s="793"/>
      <c r="Q66" s="793"/>
      <c r="R66" s="793"/>
      <c r="S66" s="793"/>
      <c r="T66" s="793"/>
      <c r="U66" s="793"/>
      <c r="V66" s="793"/>
      <c r="W66" s="793"/>
      <c r="X66" s="793"/>
      <c r="Y66" s="794"/>
      <c r="Z66" s="794"/>
      <c r="AA66" s="794"/>
      <c r="AB66" s="794"/>
      <c r="AC66" s="794"/>
      <c r="AD66" s="794"/>
      <c r="AE66" s="794"/>
      <c r="AF66" s="794"/>
      <c r="AG66" s="795"/>
      <c r="AH66" s="28"/>
    </row>
    <row r="67" spans="1:34" ht="19.5" customHeight="1">
      <c r="A67" s="788"/>
      <c r="B67" s="789"/>
      <c r="C67" s="789"/>
      <c r="D67" s="789"/>
      <c r="E67" s="789"/>
      <c r="F67" s="790"/>
      <c r="G67" s="791"/>
      <c r="H67" s="791"/>
      <c r="I67" s="791"/>
      <c r="J67" s="792"/>
      <c r="K67" s="793"/>
      <c r="L67" s="793"/>
      <c r="M67" s="793"/>
      <c r="N67" s="793"/>
      <c r="O67" s="793"/>
      <c r="P67" s="793"/>
      <c r="Q67" s="793"/>
      <c r="R67" s="793"/>
      <c r="S67" s="793"/>
      <c r="T67" s="793"/>
      <c r="U67" s="793"/>
      <c r="V67" s="793"/>
      <c r="W67" s="793"/>
      <c r="X67" s="793"/>
      <c r="Y67" s="794"/>
      <c r="Z67" s="794"/>
      <c r="AA67" s="794"/>
      <c r="AB67" s="794"/>
      <c r="AC67" s="794"/>
      <c r="AD67" s="794"/>
      <c r="AE67" s="794"/>
      <c r="AF67" s="794"/>
      <c r="AG67" s="795"/>
      <c r="AH67" s="28"/>
    </row>
    <row r="68" spans="1:34" ht="19.5" customHeight="1">
      <c r="A68" s="788"/>
      <c r="B68" s="789"/>
      <c r="C68" s="789"/>
      <c r="D68" s="789"/>
      <c r="E68" s="789"/>
      <c r="F68" s="790"/>
      <c r="G68" s="791"/>
      <c r="H68" s="791"/>
      <c r="I68" s="791"/>
      <c r="J68" s="792"/>
      <c r="K68" s="793"/>
      <c r="L68" s="793"/>
      <c r="M68" s="793"/>
      <c r="N68" s="793"/>
      <c r="O68" s="793"/>
      <c r="P68" s="793"/>
      <c r="Q68" s="793"/>
      <c r="R68" s="793"/>
      <c r="S68" s="793"/>
      <c r="T68" s="793"/>
      <c r="U68" s="793"/>
      <c r="V68" s="793"/>
      <c r="W68" s="793"/>
      <c r="X68" s="793"/>
      <c r="Y68" s="794"/>
      <c r="Z68" s="794"/>
      <c r="AA68" s="794"/>
      <c r="AB68" s="794"/>
      <c r="AC68" s="794"/>
      <c r="AD68" s="794"/>
      <c r="AE68" s="794"/>
      <c r="AF68" s="794"/>
      <c r="AG68" s="795"/>
      <c r="AH68" s="28"/>
    </row>
    <row r="69" spans="1:34" ht="19.5" customHeight="1">
      <c r="A69" s="788"/>
      <c r="B69" s="789"/>
      <c r="C69" s="789"/>
      <c r="D69" s="789"/>
      <c r="E69" s="789"/>
      <c r="F69" s="790"/>
      <c r="G69" s="791"/>
      <c r="H69" s="791"/>
      <c r="I69" s="791"/>
      <c r="J69" s="792"/>
      <c r="K69" s="793"/>
      <c r="L69" s="793"/>
      <c r="M69" s="793"/>
      <c r="N69" s="793"/>
      <c r="O69" s="793"/>
      <c r="P69" s="793"/>
      <c r="Q69" s="793"/>
      <c r="R69" s="793"/>
      <c r="S69" s="793"/>
      <c r="T69" s="793"/>
      <c r="U69" s="793"/>
      <c r="V69" s="793"/>
      <c r="W69" s="793"/>
      <c r="X69" s="793"/>
      <c r="Y69" s="794"/>
      <c r="Z69" s="794"/>
      <c r="AA69" s="794"/>
      <c r="AB69" s="794"/>
      <c r="AC69" s="794"/>
      <c r="AD69" s="794"/>
      <c r="AE69" s="794"/>
      <c r="AF69" s="794"/>
      <c r="AG69" s="795"/>
      <c r="AH69" s="28"/>
    </row>
    <row r="70" spans="1:34" ht="19.5" customHeight="1" thickBot="1">
      <c r="A70" s="781" t="s">
        <v>24</v>
      </c>
      <c r="B70" s="782"/>
      <c r="C70" s="782"/>
      <c r="D70" s="782"/>
      <c r="E70" s="782"/>
      <c r="F70" s="782"/>
      <c r="G70" s="782"/>
      <c r="H70" s="782"/>
      <c r="I70" s="782"/>
      <c r="J70" s="783"/>
      <c r="K70" s="784">
        <f>SUM(K64:Q69)</f>
        <v>0</v>
      </c>
      <c r="L70" s="784"/>
      <c r="M70" s="784"/>
      <c r="N70" s="784"/>
      <c r="O70" s="784"/>
      <c r="P70" s="784"/>
      <c r="Q70" s="784"/>
      <c r="R70" s="784">
        <f>SUM(R64:X69)</f>
        <v>0</v>
      </c>
      <c r="S70" s="784"/>
      <c r="T70" s="784"/>
      <c r="U70" s="784"/>
      <c r="V70" s="784"/>
      <c r="W70" s="784"/>
      <c r="X70" s="784"/>
      <c r="Y70" s="785"/>
      <c r="Z70" s="785"/>
      <c r="AA70" s="785"/>
      <c r="AB70" s="785"/>
      <c r="AC70" s="785"/>
      <c r="AD70" s="785"/>
      <c r="AE70" s="785"/>
      <c r="AF70" s="785"/>
      <c r="AG70" s="786"/>
      <c r="AH70" s="28" t="s">
        <v>809</v>
      </c>
    </row>
    <row r="71" spans="1:34" ht="9" customHeight="1">
      <c r="A71" s="229"/>
      <c r="B71" s="229"/>
      <c r="C71" s="229"/>
      <c r="D71" s="229"/>
      <c r="E71" s="229"/>
      <c r="F71" s="229"/>
      <c r="G71" s="229"/>
      <c r="H71" s="229"/>
      <c r="I71" s="229"/>
      <c r="J71" s="229"/>
      <c r="K71" s="229"/>
      <c r="L71" s="229"/>
      <c r="M71" s="229"/>
      <c r="N71" s="229"/>
      <c r="O71" s="265"/>
      <c r="P71" s="265"/>
      <c r="Q71" s="265"/>
      <c r="R71" s="265"/>
      <c r="S71" s="265"/>
      <c r="T71" s="265"/>
      <c r="U71" s="265"/>
      <c r="V71" s="265"/>
      <c r="W71" s="265"/>
      <c r="X71" s="265"/>
      <c r="Y71" s="1"/>
      <c r="Z71" s="1"/>
      <c r="AA71" s="1"/>
      <c r="AB71" s="1"/>
      <c r="AC71" s="1"/>
      <c r="AD71" s="1"/>
      <c r="AE71" s="1"/>
      <c r="AF71" s="1"/>
      <c r="AG71" s="1"/>
      <c r="AH71" s="28"/>
    </row>
    <row r="72" spans="1:34" ht="25.5" customHeight="1" thickBot="1">
      <c r="A72" s="1" t="s">
        <v>57</v>
      </c>
      <c r="B72" s="1"/>
      <c r="C72" s="5"/>
      <c r="D72" s="5"/>
      <c r="E72" s="1"/>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1"/>
      <c r="AH72" s="28"/>
    </row>
    <row r="73" spans="1:34" ht="19.5" customHeight="1">
      <c r="A73" s="266"/>
      <c r="B73" s="787" t="s">
        <v>58</v>
      </c>
      <c r="C73" s="787"/>
      <c r="D73" s="787"/>
      <c r="E73" s="787"/>
      <c r="F73" s="787"/>
      <c r="G73" s="787"/>
      <c r="H73" s="787"/>
      <c r="I73" s="787"/>
      <c r="J73" s="787"/>
      <c r="K73" s="787"/>
      <c r="L73" s="267"/>
      <c r="M73" s="798"/>
      <c r="N73" s="796"/>
      <c r="O73" s="796"/>
      <c r="P73" s="796"/>
      <c r="Q73" s="796"/>
      <c r="R73" s="796"/>
      <c r="S73" s="796"/>
      <c r="T73" s="796"/>
      <c r="U73" s="796"/>
      <c r="V73" s="796"/>
      <c r="W73" s="796"/>
      <c r="X73" s="796"/>
      <c r="Y73" s="797" t="s">
        <v>866</v>
      </c>
      <c r="Z73" s="797"/>
      <c r="AA73" s="797"/>
      <c r="AB73" s="797"/>
      <c r="AC73" s="797"/>
      <c r="AD73" s="796"/>
      <c r="AE73" s="796"/>
      <c r="AF73" s="796"/>
      <c r="AG73" s="578" t="s">
        <v>864</v>
      </c>
      <c r="AH73" s="28"/>
    </row>
    <row r="74" spans="1:34" ht="19.5" customHeight="1">
      <c r="A74" s="240"/>
      <c r="B74" s="807" t="s">
        <v>59</v>
      </c>
      <c r="C74" s="807"/>
      <c r="D74" s="807"/>
      <c r="E74" s="807"/>
      <c r="F74" s="807"/>
      <c r="G74" s="807"/>
      <c r="H74" s="807"/>
      <c r="I74" s="807"/>
      <c r="J74" s="807"/>
      <c r="K74" s="807"/>
      <c r="L74" s="246"/>
      <c r="M74" s="815"/>
      <c r="N74" s="813"/>
      <c r="O74" s="813"/>
      <c r="P74" s="813"/>
      <c r="Q74" s="813"/>
      <c r="R74" s="813"/>
      <c r="S74" s="813"/>
      <c r="T74" s="813"/>
      <c r="U74" s="813"/>
      <c r="V74" s="813"/>
      <c r="W74" s="813"/>
      <c r="X74" s="813"/>
      <c r="Y74" s="814" t="s">
        <v>865</v>
      </c>
      <c r="Z74" s="814"/>
      <c r="AA74" s="814"/>
      <c r="AB74" s="814"/>
      <c r="AC74" s="814"/>
      <c r="AD74" s="813"/>
      <c r="AE74" s="813"/>
      <c r="AF74" s="813"/>
      <c r="AG74" s="579" t="s">
        <v>864</v>
      </c>
    </row>
    <row r="75" spans="1:34" ht="19.5" customHeight="1">
      <c r="A75" s="240"/>
      <c r="B75" s="807" t="s">
        <v>60</v>
      </c>
      <c r="C75" s="807"/>
      <c r="D75" s="807"/>
      <c r="E75" s="807"/>
      <c r="F75" s="807"/>
      <c r="G75" s="807"/>
      <c r="H75" s="807"/>
      <c r="I75" s="807"/>
      <c r="J75" s="807"/>
      <c r="K75" s="807"/>
      <c r="L75" s="246"/>
      <c r="M75" s="584"/>
      <c r="N75" s="188" t="s">
        <v>272</v>
      </c>
      <c r="O75" s="256" t="s">
        <v>250</v>
      </c>
      <c r="P75" s="256"/>
      <c r="Q75" s="256"/>
      <c r="R75" s="256"/>
      <c r="S75" s="188" t="s">
        <v>247</v>
      </c>
      <c r="T75" s="808" t="s">
        <v>251</v>
      </c>
      <c r="U75" s="809"/>
      <c r="V75" s="581"/>
      <c r="W75" s="582" t="s">
        <v>91</v>
      </c>
      <c r="X75" s="583"/>
      <c r="Y75" s="583"/>
      <c r="Z75" s="583"/>
      <c r="AA75" s="583"/>
      <c r="AB75" s="583"/>
      <c r="AC75" s="256"/>
      <c r="AD75" s="256"/>
      <c r="AE75" s="256"/>
      <c r="AF75" s="256"/>
      <c r="AG75" s="347"/>
    </row>
    <row r="76" spans="1:34" ht="19.5" customHeight="1">
      <c r="A76" s="240"/>
      <c r="B76" s="807" t="s">
        <v>61</v>
      </c>
      <c r="C76" s="807"/>
      <c r="D76" s="807"/>
      <c r="E76" s="807"/>
      <c r="F76" s="807"/>
      <c r="G76" s="807"/>
      <c r="H76" s="807"/>
      <c r="I76" s="807"/>
      <c r="J76" s="807"/>
      <c r="K76" s="807"/>
      <c r="L76" s="246"/>
      <c r="M76" s="810"/>
      <c r="N76" s="811"/>
      <c r="O76" s="811"/>
      <c r="P76" s="811"/>
      <c r="Q76" s="811"/>
      <c r="R76" s="811"/>
      <c r="S76" s="811"/>
      <c r="T76" s="811"/>
      <c r="U76" s="811"/>
      <c r="V76" s="811"/>
      <c r="W76" s="811"/>
      <c r="X76" s="811"/>
      <c r="Y76" s="811"/>
      <c r="Z76" s="811"/>
      <c r="AA76" s="811"/>
      <c r="AB76" s="811"/>
      <c r="AC76" s="811"/>
      <c r="AD76" s="811"/>
      <c r="AE76" s="811"/>
      <c r="AF76" s="811"/>
      <c r="AG76" s="812"/>
    </row>
    <row r="77" spans="1:34" ht="19.5" customHeight="1">
      <c r="A77" s="274"/>
      <c r="B77" s="799" t="s">
        <v>67</v>
      </c>
      <c r="C77" s="799"/>
      <c r="D77" s="799"/>
      <c r="E77" s="799"/>
      <c r="F77" s="799"/>
      <c r="G77" s="799"/>
      <c r="H77" s="799"/>
      <c r="I77" s="799"/>
      <c r="J77" s="799"/>
      <c r="K77" s="799"/>
      <c r="L77" s="275"/>
      <c r="M77" s="800"/>
      <c r="N77" s="801"/>
      <c r="O77" s="801"/>
      <c r="P77" s="801"/>
      <c r="Q77" s="801"/>
      <c r="R77" s="801"/>
      <c r="S77" s="801"/>
      <c r="T77" s="801"/>
      <c r="U77" s="801"/>
      <c r="V77" s="801"/>
      <c r="W77" s="801"/>
      <c r="X77" s="801"/>
      <c r="Y77" s="801"/>
      <c r="Z77" s="801"/>
      <c r="AA77" s="801"/>
      <c r="AB77" s="801"/>
      <c r="AC77" s="801"/>
      <c r="AD77" s="801"/>
      <c r="AE77" s="801"/>
      <c r="AF77" s="801"/>
      <c r="AG77" s="802"/>
    </row>
    <row r="78" spans="1:34" ht="19.5" customHeight="1" thickBot="1">
      <c r="A78" s="276"/>
      <c r="B78" s="803" t="s">
        <v>63</v>
      </c>
      <c r="C78" s="803"/>
      <c r="D78" s="803"/>
      <c r="E78" s="803"/>
      <c r="F78" s="803"/>
      <c r="G78" s="803"/>
      <c r="H78" s="803"/>
      <c r="I78" s="803"/>
      <c r="J78" s="803"/>
      <c r="K78" s="803"/>
      <c r="L78" s="277"/>
      <c r="M78" s="804"/>
      <c r="N78" s="805"/>
      <c r="O78" s="805"/>
      <c r="P78" s="805"/>
      <c r="Q78" s="805"/>
      <c r="R78" s="805"/>
      <c r="S78" s="805"/>
      <c r="T78" s="805"/>
      <c r="U78" s="805"/>
      <c r="V78" s="805"/>
      <c r="W78" s="805"/>
      <c r="X78" s="805"/>
      <c r="Y78" s="805"/>
      <c r="Z78" s="805"/>
      <c r="AA78" s="805"/>
      <c r="AB78" s="805"/>
      <c r="AC78" s="805"/>
      <c r="AD78" s="805"/>
      <c r="AE78" s="805"/>
      <c r="AF78" s="805"/>
      <c r="AG78" s="806"/>
    </row>
    <row r="79" spans="1:34" ht="7.5" customHeight="1"/>
    <row r="80" spans="1:34" ht="24.75" customHeight="1">
      <c r="A80" s="28" t="s">
        <v>585</v>
      </c>
      <c r="AH80" s="28"/>
    </row>
    <row r="81" spans="2:34" ht="45" customHeight="1">
      <c r="B81" s="925" t="s">
        <v>1000</v>
      </c>
      <c r="C81" s="925"/>
      <c r="D81" s="925"/>
      <c r="E81" s="925"/>
      <c r="F81" s="925"/>
      <c r="G81" s="925"/>
      <c r="H81" s="925"/>
      <c r="I81" s="925"/>
      <c r="J81" s="925"/>
      <c r="K81" s="925"/>
      <c r="L81" s="925"/>
      <c r="M81" s="925"/>
      <c r="N81" s="925"/>
      <c r="O81" s="925"/>
      <c r="P81" s="925"/>
      <c r="Q81" s="925"/>
      <c r="R81" s="925"/>
      <c r="S81" s="925"/>
      <c r="T81" s="925"/>
      <c r="U81" s="925"/>
      <c r="V81" s="925"/>
      <c r="W81" s="925"/>
      <c r="X81" s="925"/>
      <c r="Y81" s="925"/>
      <c r="Z81" s="925"/>
      <c r="AA81" s="925"/>
      <c r="AB81" s="925"/>
      <c r="AC81" s="925"/>
      <c r="AD81" s="925"/>
      <c r="AE81" s="925"/>
      <c r="AF81" s="925"/>
      <c r="AH81" s="28"/>
    </row>
    <row r="82" spans="2:34" ht="42.75" customHeight="1">
      <c r="B82" s="925"/>
      <c r="C82" s="925"/>
      <c r="D82" s="925"/>
      <c r="E82" s="925"/>
      <c r="F82" s="925"/>
      <c r="G82" s="925"/>
      <c r="H82" s="925"/>
      <c r="I82" s="925"/>
      <c r="J82" s="925"/>
      <c r="K82" s="925"/>
      <c r="L82" s="925"/>
      <c r="M82" s="925"/>
      <c r="N82" s="925"/>
      <c r="O82" s="925"/>
      <c r="P82" s="925"/>
      <c r="Q82" s="925"/>
      <c r="R82" s="925"/>
      <c r="S82" s="925"/>
      <c r="T82" s="925"/>
      <c r="U82" s="925"/>
      <c r="V82" s="925"/>
      <c r="W82" s="925"/>
      <c r="X82" s="925"/>
      <c r="Y82" s="925"/>
      <c r="Z82" s="925"/>
      <c r="AA82" s="925"/>
      <c r="AB82" s="925"/>
      <c r="AC82" s="925"/>
      <c r="AD82" s="925"/>
      <c r="AE82" s="925"/>
      <c r="AF82" s="925"/>
      <c r="AH82" s="28"/>
    </row>
    <row r="83" spans="2:34" ht="24.75" customHeight="1">
      <c r="AH83" s="28"/>
    </row>
    <row r="84" spans="2:34" ht="24.75" customHeight="1">
      <c r="AH84" s="28"/>
    </row>
    <row r="85" spans="2:34" ht="24.75" customHeight="1">
      <c r="AH85" s="28"/>
    </row>
    <row r="86" spans="2:34" ht="24.75" customHeight="1">
      <c r="AH86" s="28"/>
    </row>
    <row r="87" spans="2:34" ht="24.75" customHeight="1">
      <c r="AH87" s="28"/>
    </row>
    <row r="88" spans="2:34" ht="24.75" customHeight="1">
      <c r="AH88" s="28"/>
    </row>
    <row r="89" spans="2:34" ht="24.75" customHeight="1">
      <c r="AH89" s="28"/>
    </row>
  </sheetData>
  <sheetProtection formatRows="0" insertRows="0" deleteRows="0" selectLockedCells="1"/>
  <mergeCells count="185">
    <mergeCell ref="B81:AF82"/>
    <mergeCell ref="B57:H57"/>
    <mergeCell ref="J57:R57"/>
    <mergeCell ref="S57:AG57"/>
    <mergeCell ref="B58:H58"/>
    <mergeCell ref="J58:R58"/>
    <mergeCell ref="S58:AG58"/>
    <mergeCell ref="A60:I60"/>
    <mergeCell ref="J60:R60"/>
    <mergeCell ref="S60:AG60"/>
    <mergeCell ref="A63:E63"/>
    <mergeCell ref="F63:J63"/>
    <mergeCell ref="K63:Q63"/>
    <mergeCell ref="R63:X63"/>
    <mergeCell ref="Y63:AG63"/>
    <mergeCell ref="B59:H59"/>
    <mergeCell ref="Y64:AG64"/>
    <mergeCell ref="A65:E65"/>
    <mergeCell ref="F65:J65"/>
    <mergeCell ref="K65:Q65"/>
    <mergeCell ref="R65:X65"/>
    <mergeCell ref="Y65:AG65"/>
    <mergeCell ref="A66:E66"/>
    <mergeCell ref="F66:J66"/>
    <mergeCell ref="A2:AG2"/>
    <mergeCell ref="A4:E4"/>
    <mergeCell ref="F4:AG4"/>
    <mergeCell ref="A5:E5"/>
    <mergeCell ref="F5:AG5"/>
    <mergeCell ref="A6:E6"/>
    <mergeCell ref="G6:J6"/>
    <mergeCell ref="K6:AG6"/>
    <mergeCell ref="AB7:AF7"/>
    <mergeCell ref="A8:E8"/>
    <mergeCell ref="F8:AG8"/>
    <mergeCell ref="A9:E9"/>
    <mergeCell ref="F9:P9"/>
    <mergeCell ref="Q9:U9"/>
    <mergeCell ref="V9:AG9"/>
    <mergeCell ref="A7:E7"/>
    <mergeCell ref="F7:L7"/>
    <mergeCell ref="M7:O7"/>
    <mergeCell ref="P7:T7"/>
    <mergeCell ref="U7:V7"/>
    <mergeCell ref="W7:AA7"/>
    <mergeCell ref="A14:B14"/>
    <mergeCell ref="B16:K16"/>
    <mergeCell ref="M16:AG16"/>
    <mergeCell ref="B17:K17"/>
    <mergeCell ref="N17:Q17"/>
    <mergeCell ref="R17:AG17"/>
    <mergeCell ref="A10:E10"/>
    <mergeCell ref="F10:P10"/>
    <mergeCell ref="Q10:U10"/>
    <mergeCell ref="V10:AG10"/>
    <mergeCell ref="A12:AG12"/>
    <mergeCell ref="A13:B13"/>
    <mergeCell ref="A15:AG15"/>
    <mergeCell ref="A11:E11"/>
    <mergeCell ref="G11:J11"/>
    <mergeCell ref="K11:AG11"/>
    <mergeCell ref="A18:F21"/>
    <mergeCell ref="G18:L18"/>
    <mergeCell ref="M18:W18"/>
    <mergeCell ref="G19:L19"/>
    <mergeCell ref="M19:AG19"/>
    <mergeCell ref="G20:L20"/>
    <mergeCell ref="M20:AG20"/>
    <mergeCell ref="G21:L21"/>
    <mergeCell ref="M21:AG21"/>
    <mergeCell ref="B24:K24"/>
    <mergeCell ref="M24:AC24"/>
    <mergeCell ref="B25:K25"/>
    <mergeCell ref="M25:AC25"/>
    <mergeCell ref="B26:K26"/>
    <mergeCell ref="M26:AC26"/>
    <mergeCell ref="A22:F23"/>
    <mergeCell ref="G22:L22"/>
    <mergeCell ref="M22:AG22"/>
    <mergeCell ref="G23:L23"/>
    <mergeCell ref="M23:AG23"/>
    <mergeCell ref="A43:AG43"/>
    <mergeCell ref="A55:I55"/>
    <mergeCell ref="J55:R55"/>
    <mergeCell ref="S55:AG55"/>
    <mergeCell ref="B56:H56"/>
    <mergeCell ref="J56:R56"/>
    <mergeCell ref="S56:AG56"/>
    <mergeCell ref="AB47:AG47"/>
    <mergeCell ref="AB48:AG48"/>
    <mergeCell ref="AB49:AG49"/>
    <mergeCell ref="C49:AA49"/>
    <mergeCell ref="A46:AA46"/>
    <mergeCell ref="J59:R59"/>
    <mergeCell ref="S59:AG59"/>
    <mergeCell ref="K66:Q66"/>
    <mergeCell ref="R66:X66"/>
    <mergeCell ref="Y66:AG66"/>
    <mergeCell ref="A67:E67"/>
    <mergeCell ref="R67:X67"/>
    <mergeCell ref="Y67:AG67"/>
    <mergeCell ref="F67:J67"/>
    <mergeCell ref="K67:Q67"/>
    <mergeCell ref="A64:E64"/>
    <mergeCell ref="F64:J64"/>
    <mergeCell ref="K64:Q64"/>
    <mergeCell ref="R64:X64"/>
    <mergeCell ref="T29:U29"/>
    <mergeCell ref="V29:W29"/>
    <mergeCell ref="X29:Y29"/>
    <mergeCell ref="Z29:AA29"/>
    <mergeCell ref="A47:B47"/>
    <mergeCell ref="A48:B48"/>
    <mergeCell ref="A49:B49"/>
    <mergeCell ref="AB50:AG50"/>
    <mergeCell ref="AB46:AG46"/>
    <mergeCell ref="A50:AA50"/>
    <mergeCell ref="C47:AA47"/>
    <mergeCell ref="C48:AA48"/>
    <mergeCell ref="A39:N39"/>
    <mergeCell ref="V39:AB39"/>
    <mergeCell ref="A40:N40"/>
    <mergeCell ref="V40:AB40"/>
    <mergeCell ref="A41:N41"/>
    <mergeCell ref="V41:AB41"/>
    <mergeCell ref="B34:K34"/>
    <mergeCell ref="M34:W34"/>
    <mergeCell ref="B35:K35"/>
    <mergeCell ref="M35:W35"/>
    <mergeCell ref="A38:N38"/>
    <mergeCell ref="O38:AG38"/>
    <mergeCell ref="B77:K77"/>
    <mergeCell ref="M77:AG77"/>
    <mergeCell ref="B78:K78"/>
    <mergeCell ref="M78:AG78"/>
    <mergeCell ref="B74:K74"/>
    <mergeCell ref="B75:K75"/>
    <mergeCell ref="T75:U75"/>
    <mergeCell ref="B76:K76"/>
    <mergeCell ref="M76:AG76"/>
    <mergeCell ref="AD74:AF74"/>
    <mergeCell ref="Y74:AC74"/>
    <mergeCell ref="M74:X74"/>
    <mergeCell ref="A70:J70"/>
    <mergeCell ref="K70:Q70"/>
    <mergeCell ref="R70:X70"/>
    <mergeCell ref="Y70:AG70"/>
    <mergeCell ref="B73:K73"/>
    <mergeCell ref="A68:E68"/>
    <mergeCell ref="F68:J68"/>
    <mergeCell ref="K68:Q68"/>
    <mergeCell ref="R68:X68"/>
    <mergeCell ref="Y68:AG68"/>
    <mergeCell ref="A69:E69"/>
    <mergeCell ref="F69:J69"/>
    <mergeCell ref="K69:Q69"/>
    <mergeCell ref="R69:X69"/>
    <mergeCell ref="Y69:AG69"/>
    <mergeCell ref="AD73:AF73"/>
    <mergeCell ref="Y73:AC73"/>
    <mergeCell ref="M73:X73"/>
    <mergeCell ref="AK19:AU20"/>
    <mergeCell ref="Z30:AA32"/>
    <mergeCell ref="X30:Y32"/>
    <mergeCell ref="V30:W32"/>
    <mergeCell ref="T30:U32"/>
    <mergeCell ref="D30:E32"/>
    <mergeCell ref="F30:G32"/>
    <mergeCell ref="H30:I32"/>
    <mergeCell ref="J30:K32"/>
    <mergeCell ref="R30:S32"/>
    <mergeCell ref="P30:Q32"/>
    <mergeCell ref="N30:O32"/>
    <mergeCell ref="L30:M32"/>
    <mergeCell ref="A27:V27"/>
    <mergeCell ref="D28:U28"/>
    <mergeCell ref="V28:AA28"/>
    <mergeCell ref="D29:E29"/>
    <mergeCell ref="F29:G29"/>
    <mergeCell ref="H29:I29"/>
    <mergeCell ref="J29:K29"/>
    <mergeCell ref="L29:M29"/>
    <mergeCell ref="N29:O29"/>
    <mergeCell ref="P29:Q29"/>
    <mergeCell ref="R29:S29"/>
  </mergeCells>
  <phoneticPr fontId="6"/>
  <conditionalFormatting sqref="V41:AB41">
    <cfRule type="containsErrors" dxfId="38" priority="1" stopIfTrue="1">
      <formula>ISERROR(V41)</formula>
    </cfRule>
  </conditionalFormatting>
  <printOptions horizontalCentered="1"/>
  <pageMargins left="0.78740157480314965" right="0.78740157480314965" top="0.59055118110236227" bottom="0.39370078740157483" header="0.39370078740157483" footer="0.39370078740157483"/>
  <pageSetup paperSize="9" scale="73" orientation="portrait" blackAndWhite="1" r:id="rId1"/>
  <headerFooter alignWithMargins="0"/>
  <rowBreaks count="1" manualBreakCount="1">
    <brk id="3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4342" r:id="rId4" name="Check Box 6">
              <controlPr defaultSize="0" autoFill="0" autoLine="0" autoPict="0">
                <anchor moveWithCells="1">
                  <from>
                    <xdr:col>0</xdr:col>
                    <xdr:colOff>106680</xdr:colOff>
                    <xdr:row>13</xdr:row>
                    <xdr:rowOff>60960</xdr:rowOff>
                  </from>
                  <to>
                    <xdr:col>1</xdr:col>
                    <xdr:colOff>144780</xdr:colOff>
                    <xdr:row>13</xdr:row>
                    <xdr:rowOff>274320</xdr:rowOff>
                  </to>
                </anchor>
              </controlPr>
            </control>
          </mc:Choice>
        </mc:AlternateContent>
        <mc:AlternateContent xmlns:mc="http://schemas.openxmlformats.org/markup-compatibility/2006">
          <mc:Choice Requires="x14">
            <control shapeId="14343" r:id="rId5" name="Check Box 7">
              <controlPr defaultSize="0" autoFill="0" autoLine="0" autoPict="0">
                <anchor moveWithCells="1">
                  <from>
                    <xdr:col>12</xdr:col>
                    <xdr:colOff>175260</xdr:colOff>
                    <xdr:row>74</xdr:row>
                    <xdr:rowOff>0</xdr:rowOff>
                  </from>
                  <to>
                    <xdr:col>14</xdr:col>
                    <xdr:colOff>99060</xdr:colOff>
                    <xdr:row>75</xdr:row>
                    <xdr:rowOff>7620</xdr:rowOff>
                  </to>
                </anchor>
              </controlPr>
            </control>
          </mc:Choice>
        </mc:AlternateContent>
        <mc:AlternateContent xmlns:mc="http://schemas.openxmlformats.org/markup-compatibility/2006">
          <mc:Choice Requires="x14">
            <control shapeId="14344" r:id="rId6" name="Check Box 8">
              <controlPr defaultSize="0" autoFill="0" autoLine="0" autoPict="0">
                <anchor moveWithCells="1">
                  <from>
                    <xdr:col>17</xdr:col>
                    <xdr:colOff>175260</xdr:colOff>
                    <xdr:row>74</xdr:row>
                    <xdr:rowOff>7620</xdr:rowOff>
                  </from>
                  <to>
                    <xdr:col>19</xdr:col>
                    <xdr:colOff>106680</xdr:colOff>
                    <xdr:row>75</xdr:row>
                    <xdr:rowOff>7620</xdr:rowOff>
                  </to>
                </anchor>
              </controlPr>
            </control>
          </mc:Choice>
        </mc:AlternateContent>
        <mc:AlternateContent xmlns:mc="http://schemas.openxmlformats.org/markup-compatibility/2006">
          <mc:Choice Requires="x14">
            <control shapeId="14345" r:id="rId7" name="Check Box 9">
              <controlPr defaultSize="0" autoFill="0" autoLine="0" autoPict="0">
                <anchor moveWithCells="1">
                  <from>
                    <xdr:col>0</xdr:col>
                    <xdr:colOff>160020</xdr:colOff>
                    <xdr:row>80</xdr:row>
                    <xdr:rowOff>106680</xdr:rowOff>
                  </from>
                  <to>
                    <xdr:col>1</xdr:col>
                    <xdr:colOff>175260</xdr:colOff>
                    <xdr:row>80</xdr:row>
                    <xdr:rowOff>312420</xdr:rowOff>
                  </to>
                </anchor>
              </controlPr>
            </control>
          </mc:Choice>
        </mc:AlternateContent>
        <mc:AlternateContent xmlns:mc="http://schemas.openxmlformats.org/markup-compatibility/2006">
          <mc:Choice Requires="x14">
            <control shapeId="14346" r:id="rId8" name="Check Box 10">
              <controlPr defaultSize="0" autoFill="0" autoLine="0" autoPict="0">
                <anchor moveWithCells="1">
                  <from>
                    <xdr:col>0</xdr:col>
                    <xdr:colOff>160020</xdr:colOff>
                    <xdr:row>81</xdr:row>
                    <xdr:rowOff>251460</xdr:rowOff>
                  </from>
                  <to>
                    <xdr:col>1</xdr:col>
                    <xdr:colOff>175260</xdr:colOff>
                    <xdr:row>81</xdr:row>
                    <xdr:rowOff>449580</xdr:rowOff>
                  </to>
                </anchor>
              </controlPr>
            </control>
          </mc:Choice>
        </mc:AlternateContent>
        <mc:AlternateContent xmlns:mc="http://schemas.openxmlformats.org/markup-compatibility/2006">
          <mc:Choice Requires="x14">
            <control shapeId="14347" r:id="rId9" name="Check Box 11">
              <controlPr defaultSize="0" autoFill="0" autoLine="0" autoPict="0">
                <anchor moveWithCells="1">
                  <from>
                    <xdr:col>0</xdr:col>
                    <xdr:colOff>160020</xdr:colOff>
                    <xdr:row>80</xdr:row>
                    <xdr:rowOff>297180</xdr:rowOff>
                  </from>
                  <to>
                    <xdr:col>1</xdr:col>
                    <xdr:colOff>175260</xdr:colOff>
                    <xdr:row>80</xdr:row>
                    <xdr:rowOff>495300</xdr:rowOff>
                  </to>
                </anchor>
              </controlPr>
            </control>
          </mc:Choice>
        </mc:AlternateContent>
        <mc:AlternateContent xmlns:mc="http://schemas.openxmlformats.org/markup-compatibility/2006">
          <mc:Choice Requires="x14">
            <control shapeId="14348" r:id="rId10" name="Check Box 12">
              <controlPr defaultSize="0" autoFill="0" autoLine="0" autoPict="0">
                <anchor moveWithCells="1">
                  <from>
                    <xdr:col>0</xdr:col>
                    <xdr:colOff>160020</xdr:colOff>
                    <xdr:row>81</xdr:row>
                    <xdr:rowOff>76200</xdr:rowOff>
                  </from>
                  <to>
                    <xdr:col>1</xdr:col>
                    <xdr:colOff>175260</xdr:colOff>
                    <xdr:row>81</xdr:row>
                    <xdr:rowOff>274320</xdr:rowOff>
                  </to>
                </anchor>
              </controlPr>
            </control>
          </mc:Choice>
        </mc:AlternateContent>
        <mc:AlternateContent xmlns:mc="http://schemas.openxmlformats.org/markup-compatibility/2006">
          <mc:Choice Requires="x14">
            <control shapeId="14349" r:id="rId11" name="Check Box 13">
              <controlPr defaultSize="0" autoFill="0" autoLine="0" autoPict="0">
                <anchor moveWithCells="1">
                  <from>
                    <xdr:col>0</xdr:col>
                    <xdr:colOff>160020</xdr:colOff>
                    <xdr:row>80</xdr:row>
                    <xdr:rowOff>464820</xdr:rowOff>
                  </from>
                  <to>
                    <xdr:col>1</xdr:col>
                    <xdr:colOff>175260</xdr:colOff>
                    <xdr:row>81</xdr:row>
                    <xdr:rowOff>99060</xdr:rowOff>
                  </to>
                </anchor>
              </controlPr>
            </control>
          </mc:Choice>
        </mc:AlternateContent>
        <mc:AlternateContent xmlns:mc="http://schemas.openxmlformats.org/markup-compatibility/2006">
          <mc:Choice Requires="x14">
            <control shapeId="14350" r:id="rId12" name="Check Box 14">
              <controlPr defaultSize="0" autoFill="0" autoLine="0" autoPict="0">
                <anchor moveWithCells="1">
                  <from>
                    <xdr:col>0</xdr:col>
                    <xdr:colOff>106680</xdr:colOff>
                    <xdr:row>12</xdr:row>
                    <xdr:rowOff>60960</xdr:rowOff>
                  </from>
                  <to>
                    <xdr:col>1</xdr:col>
                    <xdr:colOff>144780</xdr:colOff>
                    <xdr:row>12</xdr:row>
                    <xdr:rowOff>266700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G43"/>
  <sheetViews>
    <sheetView showGridLines="0" showZeros="0" view="pageBreakPreview" zoomScaleNormal="100" zoomScaleSheetLayoutView="100" workbookViewId="0"/>
  </sheetViews>
  <sheetFormatPr defaultColWidth="3.125" defaultRowHeight="15" customHeight="1"/>
  <cols>
    <col min="1" max="9" width="3.125" style="1" customWidth="1"/>
    <col min="10" max="11" width="3.125" style="2" customWidth="1"/>
    <col min="12" max="16384" width="3.125" style="1"/>
  </cols>
  <sheetData>
    <row r="1" spans="1:33" ht="18.75" customHeight="1">
      <c r="A1" s="1" t="s">
        <v>687</v>
      </c>
      <c r="J1" s="228"/>
      <c r="K1" s="228"/>
    </row>
    <row r="2" spans="1:33" ht="18.75" customHeight="1">
      <c r="J2" s="228"/>
      <c r="K2" s="228"/>
    </row>
    <row r="3" spans="1:33" ht="18.75" customHeight="1">
      <c r="A3" s="751" t="s">
        <v>1038</v>
      </c>
      <c r="B3" s="751"/>
      <c r="C3" s="751"/>
      <c r="D3" s="751"/>
      <c r="E3" s="751"/>
      <c r="F3" s="751"/>
      <c r="G3" s="751"/>
      <c r="H3" s="751"/>
      <c r="I3" s="751"/>
      <c r="J3" s="751"/>
      <c r="K3" s="751"/>
      <c r="L3" s="751"/>
      <c r="M3" s="751"/>
      <c r="N3" s="751"/>
      <c r="O3" s="751"/>
      <c r="P3" s="751"/>
      <c r="Q3" s="751"/>
      <c r="R3" s="751"/>
      <c r="S3" s="751"/>
      <c r="T3" s="751"/>
      <c r="U3" s="751"/>
      <c r="V3" s="751"/>
      <c r="W3" s="751"/>
      <c r="X3" s="751"/>
      <c r="Y3" s="751"/>
      <c r="Z3" s="751"/>
      <c r="AA3" s="751"/>
      <c r="AB3" s="751"/>
      <c r="AC3" s="751"/>
      <c r="AD3" s="751"/>
      <c r="AE3" s="751"/>
      <c r="AF3" s="751"/>
      <c r="AG3" s="751"/>
    </row>
    <row r="4" spans="1:33" ht="18.75" customHeight="1">
      <c r="J4" s="228"/>
      <c r="K4" s="228"/>
    </row>
    <row r="5" spans="1:33" ht="18.75" customHeight="1">
      <c r="J5" s="228"/>
      <c r="K5" s="228"/>
      <c r="W5" s="1600"/>
      <c r="X5" s="1600"/>
      <c r="Y5" s="1600"/>
      <c r="Z5" s="1600"/>
      <c r="AA5" s="1600"/>
      <c r="AB5" s="1600"/>
      <c r="AC5" s="1600"/>
      <c r="AD5" s="1600"/>
      <c r="AE5" s="1600"/>
      <c r="AF5" s="1600"/>
      <c r="AG5" s="1600"/>
    </row>
    <row r="6" spans="1:33" ht="18.75" customHeight="1">
      <c r="J6" s="228"/>
      <c r="K6" s="228"/>
      <c r="W6" s="749" t="s">
        <v>268</v>
      </c>
      <c r="X6" s="749"/>
      <c r="Y6" s="749"/>
      <c r="Z6" s="749"/>
      <c r="AA6" s="749"/>
      <c r="AB6" s="749"/>
      <c r="AC6" s="749"/>
      <c r="AD6" s="749"/>
      <c r="AE6" s="749"/>
      <c r="AF6" s="749"/>
      <c r="AG6" s="749"/>
    </row>
    <row r="7" spans="1:33" ht="18.75" customHeight="1">
      <c r="J7" s="228"/>
      <c r="K7" s="228"/>
    </row>
    <row r="8" spans="1:33" ht="18.75" customHeight="1">
      <c r="B8" s="1" t="s">
        <v>78</v>
      </c>
      <c r="J8" s="228"/>
      <c r="K8" s="228"/>
    </row>
    <row r="9" spans="1:33" ht="18.75" customHeight="1">
      <c r="B9" s="1" t="s">
        <v>699</v>
      </c>
      <c r="J9" s="228"/>
      <c r="K9" s="228"/>
    </row>
    <row r="10" spans="1:33" ht="18.75" customHeight="1">
      <c r="J10" s="228"/>
      <c r="K10" s="228"/>
      <c r="V10" s="1" t="s">
        <v>248</v>
      </c>
      <c r="W10" s="1601">
        <f>'2_交付申請書'!W10</f>
        <v>0</v>
      </c>
      <c r="X10" s="1601"/>
      <c r="Y10" s="1601"/>
      <c r="Z10" s="1601"/>
    </row>
    <row r="11" spans="1:33" ht="18.75" customHeight="1">
      <c r="J11" s="228"/>
      <c r="K11" s="228"/>
      <c r="P11" s="154"/>
      <c r="Q11" s="154"/>
      <c r="R11" s="154"/>
      <c r="S11" s="154"/>
      <c r="T11" s="154"/>
      <c r="U11" s="154"/>
      <c r="V11" s="1603" t="str">
        <f>'2_交付申請書'!V11</f>
        <v xml:space="preserve"> </v>
      </c>
      <c r="W11" s="1603"/>
      <c r="X11" s="1603"/>
      <c r="Y11" s="1603"/>
      <c r="Z11" s="1603"/>
      <c r="AA11" s="1603"/>
      <c r="AB11" s="1603"/>
      <c r="AC11" s="1603"/>
      <c r="AD11" s="1603"/>
      <c r="AE11" s="1603"/>
      <c r="AF11" s="1603"/>
      <c r="AG11" s="1603"/>
    </row>
    <row r="12" spans="1:33" ht="18.75" customHeight="1">
      <c r="J12" s="228"/>
      <c r="K12" s="228"/>
      <c r="P12" s="154" t="s">
        <v>6</v>
      </c>
      <c r="Q12" s="154"/>
      <c r="R12" s="154"/>
      <c r="S12" s="154" t="s">
        <v>7</v>
      </c>
      <c r="T12" s="154"/>
      <c r="U12" s="154"/>
      <c r="V12" s="1603"/>
      <c r="W12" s="1603"/>
      <c r="X12" s="1603"/>
      <c r="Y12" s="1603"/>
      <c r="Z12" s="1603"/>
      <c r="AA12" s="1603"/>
      <c r="AB12" s="1603"/>
      <c r="AC12" s="1603"/>
      <c r="AD12" s="1603"/>
      <c r="AE12" s="1603"/>
      <c r="AF12" s="1603"/>
      <c r="AG12" s="1603"/>
    </row>
    <row r="13" spans="1:33" ht="18.75" customHeight="1">
      <c r="J13" s="228"/>
      <c r="K13" s="228"/>
      <c r="P13" s="154"/>
      <c r="Q13" s="154"/>
      <c r="R13" s="154"/>
      <c r="S13" s="154" t="s">
        <v>1</v>
      </c>
      <c r="T13" s="154"/>
      <c r="U13" s="154"/>
      <c r="V13" s="1602" t="str">
        <f>'2_交付申請書'!V13</f>
        <v xml:space="preserve"> </v>
      </c>
      <c r="W13" s="1602"/>
      <c r="X13" s="1602"/>
      <c r="Y13" s="1602"/>
      <c r="Z13" s="1602"/>
      <c r="AA13" s="1602"/>
      <c r="AB13" s="1602"/>
      <c r="AC13" s="1602"/>
      <c r="AD13" s="1602"/>
      <c r="AE13" s="1602"/>
      <c r="AF13" s="1602"/>
      <c r="AG13" s="1602"/>
    </row>
    <row r="14" spans="1:33" ht="18.75" customHeight="1">
      <c r="J14" s="228"/>
      <c r="K14" s="228"/>
      <c r="P14" s="154"/>
      <c r="Q14" s="154"/>
      <c r="R14" s="154"/>
      <c r="S14" s="154"/>
      <c r="T14" s="154"/>
      <c r="U14" s="154"/>
      <c r="V14" s="1602" t="str">
        <f>'2_交付申請書'!V14</f>
        <v xml:space="preserve"> </v>
      </c>
      <c r="W14" s="1602"/>
      <c r="X14" s="1602"/>
      <c r="Y14" s="1602"/>
      <c r="Z14" s="1602"/>
      <c r="AA14" s="1602"/>
      <c r="AB14" s="1602"/>
      <c r="AC14" s="1602"/>
      <c r="AD14" s="1602"/>
      <c r="AE14" s="1602"/>
      <c r="AF14" s="154" t="s">
        <v>80</v>
      </c>
    </row>
    <row r="15" spans="1:33" ht="18.75" customHeight="1">
      <c r="J15" s="228"/>
      <c r="K15" s="228"/>
    </row>
    <row r="16" spans="1:33" ht="18.75" customHeight="1">
      <c r="J16" s="228"/>
      <c r="K16" s="228"/>
    </row>
    <row r="17" spans="1:33" ht="18.75" customHeight="1">
      <c r="A17" s="1599" t="s">
        <v>1037</v>
      </c>
      <c r="B17" s="1599"/>
      <c r="C17" s="1599"/>
      <c r="D17" s="1599"/>
      <c r="E17" s="1599"/>
      <c r="F17" s="1599"/>
      <c r="G17" s="1599"/>
      <c r="H17" s="1599"/>
      <c r="I17" s="1599"/>
      <c r="J17" s="1599"/>
      <c r="K17" s="1599"/>
      <c r="L17" s="1599"/>
      <c r="M17" s="1599"/>
      <c r="N17" s="1599"/>
      <c r="O17" s="1599"/>
      <c r="P17" s="1599"/>
      <c r="Q17" s="1599"/>
      <c r="R17" s="1599"/>
      <c r="S17" s="1599"/>
      <c r="T17" s="1599"/>
      <c r="U17" s="1599"/>
      <c r="V17" s="1599"/>
      <c r="W17" s="1599"/>
      <c r="X17" s="1599"/>
      <c r="Y17" s="1599"/>
      <c r="Z17" s="1599"/>
      <c r="AA17" s="1599"/>
      <c r="AB17" s="1599"/>
      <c r="AC17" s="1599"/>
      <c r="AD17" s="1599"/>
      <c r="AE17" s="1599"/>
      <c r="AF17" s="1599"/>
      <c r="AG17" s="1599"/>
    </row>
    <row r="18" spans="1:33" ht="18.75" customHeight="1">
      <c r="A18" s="1599"/>
      <c r="B18" s="1599"/>
      <c r="C18" s="1599"/>
      <c r="D18" s="1599"/>
      <c r="E18" s="1599"/>
      <c r="F18" s="1599"/>
      <c r="G18" s="1599"/>
      <c r="H18" s="1599"/>
      <c r="I18" s="1599"/>
      <c r="J18" s="1599"/>
      <c r="K18" s="1599"/>
      <c r="L18" s="1599"/>
      <c r="M18" s="1599"/>
      <c r="N18" s="1599"/>
      <c r="O18" s="1599"/>
      <c r="P18" s="1599"/>
      <c r="Q18" s="1599"/>
      <c r="R18" s="1599"/>
      <c r="S18" s="1599"/>
      <c r="T18" s="1599"/>
      <c r="U18" s="1599"/>
      <c r="V18" s="1599"/>
      <c r="W18" s="1599"/>
      <c r="X18" s="1599"/>
      <c r="Y18" s="1599"/>
      <c r="Z18" s="1599"/>
      <c r="AA18" s="1599"/>
      <c r="AB18" s="1599"/>
      <c r="AC18" s="1599"/>
      <c r="AD18" s="1599"/>
      <c r="AE18" s="1599"/>
      <c r="AF18" s="1599"/>
      <c r="AG18" s="1599"/>
    </row>
    <row r="19" spans="1:33" ht="18.75" customHeight="1">
      <c r="A19" s="1599"/>
      <c r="B19" s="1599"/>
      <c r="C19" s="1599"/>
      <c r="D19" s="1599"/>
      <c r="E19" s="1599"/>
      <c r="F19" s="1599"/>
      <c r="G19" s="1599"/>
      <c r="H19" s="1599"/>
      <c r="I19" s="1599"/>
      <c r="J19" s="1599"/>
      <c r="K19" s="1599"/>
      <c r="L19" s="1599"/>
      <c r="M19" s="1599"/>
      <c r="N19" s="1599"/>
      <c r="O19" s="1599"/>
      <c r="P19" s="1599"/>
      <c r="Q19" s="1599"/>
      <c r="R19" s="1599"/>
      <c r="S19" s="1599"/>
      <c r="T19" s="1599"/>
      <c r="U19" s="1599"/>
      <c r="V19" s="1599"/>
      <c r="W19" s="1599"/>
      <c r="X19" s="1599"/>
      <c r="Y19" s="1599"/>
      <c r="Z19" s="1599"/>
      <c r="AA19" s="1599"/>
      <c r="AB19" s="1599"/>
      <c r="AC19" s="1599"/>
      <c r="AD19" s="1599"/>
      <c r="AE19" s="1599"/>
      <c r="AF19" s="1599"/>
      <c r="AG19" s="1599"/>
    </row>
    <row r="20" spans="1:33" ht="18.75"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row>
    <row r="21" spans="1:33" ht="18.75" customHeight="1">
      <c r="A21" s="1289" t="s">
        <v>0</v>
      </c>
      <c r="B21" s="1289"/>
      <c r="C21" s="1289"/>
      <c r="D21" s="1289"/>
      <c r="E21" s="1289"/>
      <c r="F21" s="1289"/>
      <c r="G21" s="1289"/>
      <c r="H21" s="1289"/>
      <c r="I21" s="1289"/>
      <c r="J21" s="1289"/>
      <c r="K21" s="1289"/>
      <c r="L21" s="1289"/>
      <c r="M21" s="1289"/>
      <c r="N21" s="1289"/>
      <c r="O21" s="1289"/>
      <c r="P21" s="1289"/>
      <c r="Q21" s="1289"/>
      <c r="R21" s="1289"/>
      <c r="S21" s="1289"/>
      <c r="T21" s="1289"/>
      <c r="U21" s="1289"/>
      <c r="V21" s="1289"/>
      <c r="W21" s="1289"/>
      <c r="X21" s="1289"/>
      <c r="Y21" s="1289"/>
      <c r="Z21" s="1289"/>
      <c r="AA21" s="1289"/>
      <c r="AB21" s="1289"/>
      <c r="AC21" s="1289"/>
      <c r="AD21" s="1289"/>
      <c r="AE21" s="1289"/>
      <c r="AF21" s="1289"/>
      <c r="AG21" s="1289"/>
    </row>
    <row r="22" spans="1:33" ht="18.75" customHeight="1">
      <c r="J22" s="226"/>
      <c r="K22" s="226"/>
    </row>
    <row r="23" spans="1:33" ht="18.75" customHeight="1">
      <c r="B23" s="1" t="s">
        <v>34</v>
      </c>
      <c r="J23" s="226"/>
      <c r="K23" s="226"/>
      <c r="Q23" s="285"/>
      <c r="R23" s="1604"/>
      <c r="S23" s="1604"/>
      <c r="T23" s="1604"/>
      <c r="U23" s="1604"/>
      <c r="V23" s="1604"/>
      <c r="W23" s="1604"/>
      <c r="X23" s="285"/>
    </row>
    <row r="24" spans="1:33" ht="18.75" customHeight="1">
      <c r="C24" s="5"/>
      <c r="D24" s="1596"/>
      <c r="E24" s="1596"/>
      <c r="F24" s="1596"/>
      <c r="G24" s="1596"/>
      <c r="H24" s="1596"/>
      <c r="I24" s="1596"/>
      <c r="J24" s="1596"/>
      <c r="K24" s="1596"/>
      <c r="L24" s="1596"/>
      <c r="M24" s="1596"/>
      <c r="N24" s="1596"/>
      <c r="O24" s="1596"/>
      <c r="P24" s="1596"/>
      <c r="Q24" s="1596"/>
      <c r="R24" s="1596"/>
      <c r="S24" s="1596"/>
      <c r="T24" s="1596"/>
      <c r="U24" s="1596"/>
      <c r="V24" s="1596"/>
      <c r="W24" s="1596"/>
      <c r="X24" s="1596"/>
      <c r="Y24" s="1596"/>
      <c r="Z24" s="1596"/>
      <c r="AA24" s="1596"/>
      <c r="AB24" s="1596"/>
      <c r="AC24" s="1596"/>
      <c r="AD24" s="1596"/>
      <c r="AE24" s="1596"/>
      <c r="AF24" s="1596"/>
      <c r="AG24" s="1596"/>
    </row>
    <row r="25" spans="1:33" ht="18.75" customHeight="1">
      <c r="C25" s="5"/>
      <c r="D25" s="1596"/>
      <c r="E25" s="1596"/>
      <c r="F25" s="1596"/>
      <c r="G25" s="1596"/>
      <c r="H25" s="1596"/>
      <c r="I25" s="1596"/>
      <c r="J25" s="1596"/>
      <c r="K25" s="1596"/>
      <c r="L25" s="1596"/>
      <c r="M25" s="1596"/>
      <c r="N25" s="1596"/>
      <c r="O25" s="1596"/>
      <c r="P25" s="1596"/>
      <c r="Q25" s="1596"/>
      <c r="R25" s="1596"/>
      <c r="S25" s="1596"/>
      <c r="T25" s="1596"/>
      <c r="U25" s="1596"/>
      <c r="V25" s="1596"/>
      <c r="W25" s="1596"/>
      <c r="X25" s="1596"/>
      <c r="Y25" s="1596"/>
      <c r="Z25" s="1596"/>
      <c r="AA25" s="1596"/>
      <c r="AB25" s="1596"/>
      <c r="AC25" s="1596"/>
      <c r="AD25" s="1596"/>
      <c r="AE25" s="1596"/>
      <c r="AF25" s="1596"/>
      <c r="AG25" s="1596"/>
    </row>
    <row r="26" spans="1:33" ht="18.75" customHeight="1">
      <c r="C26" s="5"/>
      <c r="D26" s="1596"/>
      <c r="E26" s="1596"/>
      <c r="F26" s="1596"/>
      <c r="G26" s="1596"/>
      <c r="H26" s="1596"/>
      <c r="I26" s="1596"/>
      <c r="J26" s="1596"/>
      <c r="K26" s="1596"/>
      <c r="L26" s="1596"/>
      <c r="M26" s="1596"/>
      <c r="N26" s="1596"/>
      <c r="O26" s="1596"/>
      <c r="P26" s="1596"/>
      <c r="Q26" s="1596"/>
      <c r="R26" s="1596"/>
      <c r="S26" s="1596"/>
      <c r="T26" s="1596"/>
      <c r="U26" s="1596"/>
      <c r="V26" s="1596"/>
      <c r="W26" s="1596"/>
      <c r="X26" s="1596"/>
      <c r="Y26" s="1596"/>
      <c r="Z26" s="1596"/>
      <c r="AA26" s="1596"/>
      <c r="AB26" s="1596"/>
      <c r="AC26" s="1596"/>
      <c r="AD26" s="1596"/>
      <c r="AE26" s="1596"/>
      <c r="AF26" s="1596"/>
      <c r="AG26" s="1596"/>
    </row>
    <row r="27" spans="1:33" ht="18.75" customHeight="1">
      <c r="C27" s="5"/>
      <c r="D27" s="1596"/>
      <c r="E27" s="1596"/>
      <c r="F27" s="1596"/>
      <c r="G27" s="1596"/>
      <c r="H27" s="1596"/>
      <c r="I27" s="1596"/>
      <c r="J27" s="1596"/>
      <c r="K27" s="1596"/>
      <c r="L27" s="1596"/>
      <c r="M27" s="1596"/>
      <c r="N27" s="1596"/>
      <c r="O27" s="1596"/>
      <c r="P27" s="1596"/>
      <c r="Q27" s="1596"/>
      <c r="R27" s="1596"/>
      <c r="S27" s="1596"/>
      <c r="T27" s="1596"/>
      <c r="U27" s="1596"/>
      <c r="V27" s="1596"/>
      <c r="W27" s="1596"/>
      <c r="X27" s="1596"/>
      <c r="Y27" s="1596"/>
      <c r="Z27" s="1596"/>
      <c r="AA27" s="1596"/>
      <c r="AB27" s="1596"/>
      <c r="AC27" s="1596"/>
      <c r="AD27" s="1596"/>
      <c r="AE27" s="1596"/>
      <c r="AF27" s="1596"/>
      <c r="AG27" s="1596"/>
    </row>
    <row r="28" spans="1:33" ht="18.75" customHeight="1">
      <c r="C28" s="5"/>
      <c r="D28" s="1596"/>
      <c r="E28" s="1596"/>
      <c r="F28" s="1596"/>
      <c r="G28" s="1596"/>
      <c r="H28" s="1596"/>
      <c r="I28" s="1596"/>
      <c r="J28" s="1596"/>
      <c r="K28" s="1596"/>
      <c r="L28" s="1596"/>
      <c r="M28" s="1596"/>
      <c r="N28" s="1596"/>
      <c r="O28" s="1596"/>
      <c r="P28" s="1596"/>
      <c r="Q28" s="1596"/>
      <c r="R28" s="1596"/>
      <c r="S28" s="1596"/>
      <c r="T28" s="1596"/>
      <c r="U28" s="1596"/>
      <c r="V28" s="1596"/>
      <c r="W28" s="1596"/>
      <c r="X28" s="1596"/>
      <c r="Y28" s="1596"/>
      <c r="Z28" s="1596"/>
      <c r="AA28" s="1596"/>
      <c r="AB28" s="1596"/>
      <c r="AC28" s="1596"/>
      <c r="AD28" s="1596"/>
      <c r="AE28" s="1596"/>
      <c r="AF28" s="1596"/>
      <c r="AG28" s="1596"/>
    </row>
    <row r="29" spans="1:33" ht="18.75" customHeight="1">
      <c r="C29" s="5"/>
      <c r="D29" s="1596"/>
      <c r="E29" s="1596"/>
      <c r="F29" s="1596"/>
      <c r="G29" s="1596"/>
      <c r="H29" s="1596"/>
      <c r="I29" s="1596"/>
      <c r="J29" s="1596"/>
      <c r="K29" s="1596"/>
      <c r="L29" s="1596"/>
      <c r="M29" s="1596"/>
      <c r="N29" s="1596"/>
      <c r="O29" s="1596"/>
      <c r="P29" s="1596"/>
      <c r="Q29" s="1596"/>
      <c r="R29" s="1596"/>
      <c r="S29" s="1596"/>
      <c r="T29" s="1596"/>
      <c r="U29" s="1596"/>
      <c r="V29" s="1596"/>
      <c r="W29" s="1596"/>
      <c r="X29" s="1596"/>
      <c r="Y29" s="1596"/>
      <c r="Z29" s="1596"/>
      <c r="AA29" s="1596"/>
      <c r="AB29" s="1596"/>
      <c r="AC29" s="1596"/>
      <c r="AD29" s="1596"/>
      <c r="AE29" s="1596"/>
      <c r="AF29" s="1596"/>
      <c r="AG29" s="1596"/>
    </row>
    <row r="30" spans="1:33" ht="18.75" customHeight="1">
      <c r="C30" s="5"/>
      <c r="D30" s="1596"/>
      <c r="E30" s="1596"/>
      <c r="F30" s="1596"/>
      <c r="G30" s="1596"/>
      <c r="H30" s="1596"/>
      <c r="I30" s="1596"/>
      <c r="J30" s="1596"/>
      <c r="K30" s="1596"/>
      <c r="L30" s="1596"/>
      <c r="M30" s="1596"/>
      <c r="N30" s="1596"/>
      <c r="O30" s="1596"/>
      <c r="P30" s="1596"/>
      <c r="Q30" s="1596"/>
      <c r="R30" s="1596"/>
      <c r="S30" s="1596"/>
      <c r="T30" s="1596"/>
      <c r="U30" s="1596"/>
      <c r="V30" s="1596"/>
      <c r="W30" s="1596"/>
      <c r="X30" s="1596"/>
      <c r="Y30" s="1596"/>
      <c r="Z30" s="1596"/>
      <c r="AA30" s="1596"/>
      <c r="AB30" s="1596"/>
      <c r="AC30" s="1596"/>
      <c r="AD30" s="1596"/>
      <c r="AE30" s="1596"/>
      <c r="AF30" s="1596"/>
      <c r="AG30" s="1596"/>
    </row>
    <row r="31" spans="1:33" ht="18.75" customHeight="1">
      <c r="C31" s="5"/>
      <c r="D31" s="1596"/>
      <c r="E31" s="1596"/>
      <c r="F31" s="1596"/>
      <c r="G31" s="1596"/>
      <c r="H31" s="1596"/>
      <c r="I31" s="1596"/>
      <c r="J31" s="1596"/>
      <c r="K31" s="1596"/>
      <c r="L31" s="1596"/>
      <c r="M31" s="1596"/>
      <c r="N31" s="1596"/>
      <c r="O31" s="1596"/>
      <c r="P31" s="1596"/>
      <c r="Q31" s="1596"/>
      <c r="R31" s="1596"/>
      <c r="S31" s="1596"/>
      <c r="T31" s="1596"/>
      <c r="U31" s="1596"/>
      <c r="V31" s="1596"/>
      <c r="W31" s="1596"/>
      <c r="X31" s="1596"/>
      <c r="Y31" s="1596"/>
      <c r="Z31" s="1596"/>
      <c r="AA31" s="1596"/>
      <c r="AB31" s="1596"/>
      <c r="AC31" s="1596"/>
      <c r="AD31" s="1596"/>
      <c r="AE31" s="1596"/>
      <c r="AF31" s="1596"/>
      <c r="AG31" s="1596"/>
    </row>
    <row r="32" spans="1:33" ht="18.75" customHeight="1">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row>
    <row r="33" spans="2:33" ht="18.75" customHeight="1">
      <c r="B33" s="5" t="s">
        <v>35</v>
      </c>
      <c r="C33" s="5"/>
      <c r="D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row>
    <row r="34" spans="2:33" ht="18.75" customHeight="1">
      <c r="C34" s="5"/>
      <c r="D34" s="1596"/>
      <c r="E34" s="1596"/>
      <c r="F34" s="1596"/>
      <c r="G34" s="1596"/>
      <c r="H34" s="1596"/>
      <c r="I34" s="1596"/>
      <c r="J34" s="1596"/>
      <c r="K34" s="1596"/>
      <c r="L34" s="1596"/>
      <c r="M34" s="1596"/>
      <c r="N34" s="1596"/>
      <c r="O34" s="1596"/>
      <c r="P34" s="1596"/>
      <c r="Q34" s="1596"/>
      <c r="R34" s="1596"/>
      <c r="S34" s="1596"/>
      <c r="T34" s="1596"/>
      <c r="U34" s="1596"/>
      <c r="V34" s="1596"/>
      <c r="W34" s="1596"/>
      <c r="X34" s="1596"/>
      <c r="Y34" s="1596"/>
      <c r="Z34" s="1596"/>
      <c r="AA34" s="1596"/>
      <c r="AB34" s="1596"/>
      <c r="AC34" s="1596"/>
      <c r="AD34" s="1596"/>
      <c r="AE34" s="1596"/>
      <c r="AF34" s="1596"/>
      <c r="AG34" s="1596"/>
    </row>
    <row r="35" spans="2:33" ht="18.75" customHeight="1">
      <c r="C35" s="5"/>
      <c r="D35" s="1596"/>
      <c r="E35" s="1596"/>
      <c r="F35" s="1596"/>
      <c r="G35" s="1596"/>
      <c r="H35" s="1596"/>
      <c r="I35" s="1596"/>
      <c r="J35" s="1596"/>
      <c r="K35" s="1596"/>
      <c r="L35" s="1596"/>
      <c r="M35" s="1596"/>
      <c r="N35" s="1596"/>
      <c r="O35" s="1596"/>
      <c r="P35" s="1596"/>
      <c r="Q35" s="1596"/>
      <c r="R35" s="1596"/>
      <c r="S35" s="1596"/>
      <c r="T35" s="1596"/>
      <c r="U35" s="1596"/>
      <c r="V35" s="1596"/>
      <c r="W35" s="1596"/>
      <c r="X35" s="1596"/>
      <c r="Y35" s="1596"/>
      <c r="Z35" s="1596"/>
      <c r="AA35" s="1596"/>
      <c r="AB35" s="1596"/>
      <c r="AC35" s="1596"/>
      <c r="AD35" s="1596"/>
      <c r="AE35" s="1596"/>
      <c r="AF35" s="1596"/>
      <c r="AG35" s="1596"/>
    </row>
    <row r="36" spans="2:33" ht="18.75" customHeight="1">
      <c r="D36" s="1596"/>
      <c r="E36" s="1596"/>
      <c r="F36" s="1596"/>
      <c r="G36" s="1596"/>
      <c r="H36" s="1596"/>
      <c r="I36" s="1596"/>
      <c r="J36" s="1596"/>
      <c r="K36" s="1596"/>
      <c r="L36" s="1596"/>
      <c r="M36" s="1596"/>
      <c r="N36" s="1596"/>
      <c r="O36" s="1596"/>
      <c r="P36" s="1596"/>
      <c r="Q36" s="1596"/>
      <c r="R36" s="1596"/>
      <c r="S36" s="1596"/>
      <c r="T36" s="1596"/>
      <c r="U36" s="1596"/>
      <c r="V36" s="1596"/>
      <c r="W36" s="1596"/>
      <c r="X36" s="1596"/>
      <c r="Y36" s="1596"/>
      <c r="Z36" s="1596"/>
      <c r="AA36" s="1596"/>
      <c r="AB36" s="1596"/>
      <c r="AC36" s="1596"/>
      <c r="AD36" s="1596"/>
      <c r="AE36" s="1596"/>
      <c r="AF36" s="1596"/>
      <c r="AG36" s="1596"/>
    </row>
    <row r="37" spans="2:33" ht="18.75" customHeight="1">
      <c r="D37" s="1596"/>
      <c r="E37" s="1596"/>
      <c r="F37" s="1596"/>
      <c r="G37" s="1596"/>
      <c r="H37" s="1596"/>
      <c r="I37" s="1596"/>
      <c r="J37" s="1596"/>
      <c r="K37" s="1596"/>
      <c r="L37" s="1596"/>
      <c r="M37" s="1596"/>
      <c r="N37" s="1596"/>
      <c r="O37" s="1596"/>
      <c r="P37" s="1596"/>
      <c r="Q37" s="1596"/>
      <c r="R37" s="1596"/>
      <c r="S37" s="1596"/>
      <c r="T37" s="1596"/>
      <c r="U37" s="1596"/>
      <c r="V37" s="1596"/>
      <c r="W37" s="1596"/>
      <c r="X37" s="1596"/>
      <c r="Y37" s="1596"/>
      <c r="Z37" s="1596"/>
      <c r="AA37" s="1596"/>
      <c r="AB37" s="1596"/>
      <c r="AC37" s="1596"/>
      <c r="AD37" s="1596"/>
      <c r="AE37" s="1596"/>
      <c r="AF37" s="1596"/>
      <c r="AG37" s="1596"/>
    </row>
    <row r="38" spans="2:33" ht="18.75" customHeight="1">
      <c r="D38" s="1596"/>
      <c r="E38" s="1596"/>
      <c r="F38" s="1596"/>
      <c r="G38" s="1596"/>
      <c r="H38" s="1596"/>
      <c r="I38" s="1596"/>
      <c r="J38" s="1596"/>
      <c r="K38" s="1596"/>
      <c r="L38" s="1596"/>
      <c r="M38" s="1596"/>
      <c r="N38" s="1596"/>
      <c r="O38" s="1596"/>
      <c r="P38" s="1596"/>
      <c r="Q38" s="1596"/>
      <c r="R38" s="1596"/>
      <c r="S38" s="1596"/>
      <c r="T38" s="1596"/>
      <c r="U38" s="1596"/>
      <c r="V38" s="1596"/>
      <c r="W38" s="1596"/>
      <c r="X38" s="1596"/>
      <c r="Y38" s="1596"/>
      <c r="Z38" s="1596"/>
      <c r="AA38" s="1596"/>
      <c r="AB38" s="1596"/>
      <c r="AC38" s="1596"/>
      <c r="AD38" s="1596"/>
      <c r="AE38" s="1596"/>
      <c r="AF38" s="1596"/>
      <c r="AG38" s="1596"/>
    </row>
    <row r="39" spans="2:33" ht="18.75" customHeight="1">
      <c r="D39" s="1596"/>
      <c r="E39" s="1596"/>
      <c r="F39" s="1596"/>
      <c r="G39" s="1596"/>
      <c r="H39" s="1596"/>
      <c r="I39" s="1596"/>
      <c r="J39" s="1596"/>
      <c r="K39" s="1596"/>
      <c r="L39" s="1596"/>
      <c r="M39" s="1596"/>
      <c r="N39" s="1596"/>
      <c r="O39" s="1596"/>
      <c r="P39" s="1596"/>
      <c r="Q39" s="1596"/>
      <c r="R39" s="1596"/>
      <c r="S39" s="1596"/>
      <c r="T39" s="1596"/>
      <c r="U39" s="1596"/>
      <c r="V39" s="1596"/>
      <c r="W39" s="1596"/>
      <c r="X39" s="1596"/>
      <c r="Y39" s="1596"/>
      <c r="Z39" s="1596"/>
      <c r="AA39" s="1596"/>
      <c r="AB39" s="1596"/>
      <c r="AC39" s="1596"/>
      <c r="AD39" s="1596"/>
      <c r="AE39" s="1596"/>
      <c r="AF39" s="1596"/>
      <c r="AG39" s="1596"/>
    </row>
    <row r="40" spans="2:33" ht="18.75" customHeight="1">
      <c r="D40" s="1596"/>
      <c r="E40" s="1596"/>
      <c r="F40" s="1596"/>
      <c r="G40" s="1596"/>
      <c r="H40" s="1596"/>
      <c r="I40" s="1596"/>
      <c r="J40" s="1596"/>
      <c r="K40" s="1596"/>
      <c r="L40" s="1596"/>
      <c r="M40" s="1596"/>
      <c r="N40" s="1596"/>
      <c r="O40" s="1596"/>
      <c r="P40" s="1596"/>
      <c r="Q40" s="1596"/>
      <c r="R40" s="1596"/>
      <c r="S40" s="1596"/>
      <c r="T40" s="1596"/>
      <c r="U40" s="1596"/>
      <c r="V40" s="1596"/>
      <c r="W40" s="1596"/>
      <c r="X40" s="1596"/>
      <c r="Y40" s="1596"/>
      <c r="Z40" s="1596"/>
      <c r="AA40" s="1596"/>
      <c r="AB40" s="1596"/>
      <c r="AC40" s="1596"/>
      <c r="AD40" s="1596"/>
      <c r="AE40" s="1596"/>
      <c r="AF40" s="1596"/>
      <c r="AG40" s="1596"/>
    </row>
    <row r="41" spans="2:33" ht="18.75" customHeight="1">
      <c r="D41" s="1596"/>
      <c r="E41" s="1596"/>
      <c r="F41" s="1596"/>
      <c r="G41" s="1596"/>
      <c r="H41" s="1596"/>
      <c r="I41" s="1596"/>
      <c r="J41" s="1596"/>
      <c r="K41" s="1596"/>
      <c r="L41" s="1596"/>
      <c r="M41" s="1596"/>
      <c r="N41" s="1596"/>
      <c r="O41" s="1596"/>
      <c r="P41" s="1596"/>
      <c r="Q41" s="1596"/>
      <c r="R41" s="1596"/>
      <c r="S41" s="1596"/>
      <c r="T41" s="1596"/>
      <c r="U41" s="1596"/>
      <c r="V41" s="1596"/>
      <c r="W41" s="1596"/>
      <c r="X41" s="1596"/>
      <c r="Y41" s="1596"/>
      <c r="Z41" s="1596"/>
      <c r="AA41" s="1596"/>
      <c r="AB41" s="1596"/>
      <c r="AC41" s="1596"/>
      <c r="AD41" s="1596"/>
      <c r="AE41" s="1596"/>
      <c r="AF41" s="1596"/>
      <c r="AG41" s="1596"/>
    </row>
    <row r="42" spans="2:33" ht="18.75" customHeight="1">
      <c r="J42" s="226"/>
      <c r="K42" s="226"/>
    </row>
    <row r="43" spans="2:33" ht="18.75" customHeight="1">
      <c r="J43" s="226"/>
      <c r="K43" s="226"/>
    </row>
  </sheetData>
  <sheetProtection selectLockedCells="1"/>
  <mergeCells count="12">
    <mergeCell ref="D24:AG31"/>
    <mergeCell ref="D34:AG41"/>
    <mergeCell ref="A3:AG3"/>
    <mergeCell ref="R23:W23"/>
    <mergeCell ref="A17:AG19"/>
    <mergeCell ref="W6:AG6"/>
    <mergeCell ref="W5:AG5"/>
    <mergeCell ref="A21:AG21"/>
    <mergeCell ref="W10:Z10"/>
    <mergeCell ref="V14:AE14"/>
    <mergeCell ref="V11:AG12"/>
    <mergeCell ref="V13:AG13"/>
  </mergeCells>
  <phoneticPr fontId="6"/>
  <printOptions horizontalCentered="1"/>
  <pageMargins left="0.78740157480314965" right="0.78740157480314965" top="0.59055118110236227" bottom="0.59055118110236227" header="0.39370078740157483" footer="0.39370078740157483"/>
  <pageSetup paperSize="9" scale="99" orientation="portrait" blackAndWhite="1"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4" id="{DD25151B-A8F4-4C43-BDF2-C60074DA3F05}">
            <xm:f>V10&lt;&gt;'2_交付申請書'!V10</xm:f>
            <x14:dxf>
              <fill>
                <patternFill>
                  <bgColor theme="9" tint="0.79998168889431442"/>
                </patternFill>
              </fill>
            </x14:dxf>
          </x14:cfRule>
          <xm:sqref>W10 V11 V13:V14</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G42"/>
  <sheetViews>
    <sheetView showGridLines="0" showZeros="0" view="pageBreakPreview" zoomScaleNormal="100" zoomScaleSheetLayoutView="100" workbookViewId="0"/>
  </sheetViews>
  <sheetFormatPr defaultColWidth="3.125" defaultRowHeight="15" customHeight="1"/>
  <cols>
    <col min="1" max="9" width="3.125" style="1" customWidth="1"/>
    <col min="10" max="11" width="3.125" style="2" customWidth="1"/>
    <col min="12" max="12" width="3.125" style="1" customWidth="1"/>
    <col min="13" max="16384" width="3.125" style="1"/>
  </cols>
  <sheetData>
    <row r="1" spans="1:33" ht="18.75" customHeight="1">
      <c r="A1" s="1" t="s">
        <v>655</v>
      </c>
      <c r="J1" s="228"/>
      <c r="K1" s="228"/>
    </row>
    <row r="2" spans="1:33" ht="18.75" customHeight="1">
      <c r="J2" s="228"/>
      <c r="K2" s="228"/>
    </row>
    <row r="3" spans="1:33" ht="18.75" customHeight="1">
      <c r="A3" s="751" t="s">
        <v>1039</v>
      </c>
      <c r="B3" s="751"/>
      <c r="C3" s="751"/>
      <c r="D3" s="751"/>
      <c r="E3" s="751"/>
      <c r="F3" s="751"/>
      <c r="G3" s="751"/>
      <c r="H3" s="751"/>
      <c r="I3" s="751"/>
      <c r="J3" s="751"/>
      <c r="K3" s="751"/>
      <c r="L3" s="751"/>
      <c r="M3" s="751"/>
      <c r="N3" s="751"/>
      <c r="O3" s="751"/>
      <c r="P3" s="751"/>
      <c r="Q3" s="751"/>
      <c r="R3" s="751"/>
      <c r="S3" s="751"/>
      <c r="T3" s="751"/>
      <c r="U3" s="751"/>
      <c r="V3" s="751"/>
      <c r="W3" s="751"/>
      <c r="X3" s="751"/>
      <c r="Y3" s="751"/>
      <c r="Z3" s="751"/>
      <c r="AA3" s="751"/>
      <c r="AB3" s="751"/>
      <c r="AC3" s="751"/>
      <c r="AD3" s="751"/>
      <c r="AE3" s="751"/>
      <c r="AF3" s="751"/>
      <c r="AG3" s="751"/>
    </row>
    <row r="4" spans="1:33" ht="18.75" customHeight="1">
      <c r="J4" s="228"/>
      <c r="K4" s="228"/>
    </row>
    <row r="5" spans="1:33" ht="18.75" customHeight="1">
      <c r="J5" s="228"/>
      <c r="K5" s="228"/>
      <c r="W5" s="1600"/>
      <c r="X5" s="1600"/>
      <c r="Y5" s="1600"/>
      <c r="Z5" s="1600"/>
      <c r="AA5" s="1600"/>
      <c r="AB5" s="1600"/>
      <c r="AC5" s="1600"/>
      <c r="AD5" s="1600"/>
      <c r="AE5" s="1600"/>
      <c r="AF5" s="1600"/>
      <c r="AG5" s="1600"/>
    </row>
    <row r="6" spans="1:33" ht="18.75" customHeight="1">
      <c r="J6" s="228"/>
      <c r="K6" s="228"/>
      <c r="W6" s="749" t="s">
        <v>268</v>
      </c>
      <c r="X6" s="749"/>
      <c r="Y6" s="749"/>
      <c r="Z6" s="749"/>
      <c r="AA6" s="749"/>
      <c r="AB6" s="749"/>
      <c r="AC6" s="749"/>
      <c r="AD6" s="749"/>
      <c r="AE6" s="749"/>
      <c r="AF6" s="749"/>
      <c r="AG6" s="749"/>
    </row>
    <row r="7" spans="1:33" ht="18.75" customHeight="1">
      <c r="J7" s="228"/>
      <c r="K7" s="228"/>
    </row>
    <row r="8" spans="1:33" ht="18.75" customHeight="1">
      <c r="B8" s="1" t="s">
        <v>78</v>
      </c>
      <c r="J8" s="228"/>
      <c r="K8" s="228"/>
    </row>
    <row r="9" spans="1:33" ht="18.75" customHeight="1">
      <c r="B9" s="1" t="s">
        <v>700</v>
      </c>
      <c r="J9" s="228"/>
      <c r="K9" s="228"/>
    </row>
    <row r="10" spans="1:33" ht="18.75" customHeight="1">
      <c r="J10" s="228"/>
      <c r="K10" s="228"/>
      <c r="V10" s="1" t="s">
        <v>248</v>
      </c>
      <c r="W10" s="1601">
        <f>'2_交付申請書'!W10</f>
        <v>0</v>
      </c>
      <c r="X10" s="1601"/>
      <c r="Y10" s="1601"/>
      <c r="Z10" s="1601"/>
    </row>
    <row r="11" spans="1:33" ht="18.75" customHeight="1">
      <c r="J11" s="228"/>
      <c r="K11" s="228"/>
      <c r="P11" s="154"/>
      <c r="Q11" s="154"/>
      <c r="R11" s="154"/>
      <c r="S11" s="154"/>
      <c r="T11" s="154"/>
      <c r="U11" s="154"/>
      <c r="V11" s="1603" t="str">
        <f>'2_交付申請書'!V11</f>
        <v xml:space="preserve"> </v>
      </c>
      <c r="W11" s="1603"/>
      <c r="X11" s="1603"/>
      <c r="Y11" s="1603"/>
      <c r="Z11" s="1603"/>
      <c r="AA11" s="1603"/>
      <c r="AB11" s="1603"/>
      <c r="AC11" s="1603"/>
      <c r="AD11" s="1603"/>
      <c r="AE11" s="1603"/>
      <c r="AF11" s="1603"/>
      <c r="AG11" s="1603"/>
    </row>
    <row r="12" spans="1:33" ht="18.75" customHeight="1">
      <c r="J12" s="228"/>
      <c r="K12" s="228"/>
      <c r="P12" s="154" t="s">
        <v>6</v>
      </c>
      <c r="Q12" s="154"/>
      <c r="R12" s="154"/>
      <c r="S12" s="154" t="s">
        <v>7</v>
      </c>
      <c r="T12" s="154"/>
      <c r="U12" s="154"/>
      <c r="V12" s="1603"/>
      <c r="W12" s="1603"/>
      <c r="X12" s="1603"/>
      <c r="Y12" s="1603"/>
      <c r="Z12" s="1603"/>
      <c r="AA12" s="1603"/>
      <c r="AB12" s="1603"/>
      <c r="AC12" s="1603"/>
      <c r="AD12" s="1603"/>
      <c r="AE12" s="1603"/>
      <c r="AF12" s="1603"/>
      <c r="AG12" s="1603"/>
    </row>
    <row r="13" spans="1:33" ht="18.75" customHeight="1">
      <c r="J13" s="228"/>
      <c r="K13" s="228"/>
      <c r="P13" s="154"/>
      <c r="Q13" s="154"/>
      <c r="R13" s="154"/>
      <c r="S13" s="154" t="s">
        <v>1</v>
      </c>
      <c r="T13" s="154"/>
      <c r="U13" s="154"/>
      <c r="V13" s="1602" t="str">
        <f>'2_交付申請書'!V13</f>
        <v xml:space="preserve"> </v>
      </c>
      <c r="W13" s="1602"/>
      <c r="X13" s="1602"/>
      <c r="Y13" s="1602"/>
      <c r="Z13" s="1602"/>
      <c r="AA13" s="1602"/>
      <c r="AB13" s="1602"/>
      <c r="AC13" s="1602"/>
      <c r="AD13" s="1602"/>
      <c r="AE13" s="1602"/>
      <c r="AF13" s="1602"/>
      <c r="AG13" s="1602"/>
    </row>
    <row r="14" spans="1:33" ht="18.75" customHeight="1">
      <c r="J14" s="228"/>
      <c r="K14" s="228"/>
      <c r="P14" s="154"/>
      <c r="Q14" s="154"/>
      <c r="R14" s="154"/>
      <c r="S14" s="154"/>
      <c r="T14" s="154"/>
      <c r="U14" s="154"/>
      <c r="V14" s="1602" t="str">
        <f>'2_交付申請書'!V14</f>
        <v xml:space="preserve"> </v>
      </c>
      <c r="W14" s="1602"/>
      <c r="X14" s="1602"/>
      <c r="Y14" s="1602"/>
      <c r="Z14" s="1602"/>
      <c r="AA14" s="1602"/>
      <c r="AB14" s="1602"/>
      <c r="AC14" s="1602"/>
      <c r="AD14" s="1602"/>
      <c r="AE14" s="1602"/>
      <c r="AF14" s="154" t="s">
        <v>80</v>
      </c>
    </row>
    <row r="15" spans="1:33" ht="18.75" customHeight="1">
      <c r="J15" s="228"/>
      <c r="K15" s="228"/>
    </row>
    <row r="16" spans="1:33" ht="18.75" customHeight="1">
      <c r="J16" s="228"/>
      <c r="K16" s="228"/>
    </row>
    <row r="17" spans="1:33" ht="18.75" customHeight="1">
      <c r="A17" s="1599" t="s">
        <v>1040</v>
      </c>
      <c r="B17" s="1599"/>
      <c r="C17" s="1599"/>
      <c r="D17" s="1599"/>
      <c r="E17" s="1599"/>
      <c r="F17" s="1599"/>
      <c r="G17" s="1599"/>
      <c r="H17" s="1599"/>
      <c r="I17" s="1599"/>
      <c r="J17" s="1599"/>
      <c r="K17" s="1599"/>
      <c r="L17" s="1599"/>
      <c r="M17" s="1599"/>
      <c r="N17" s="1599"/>
      <c r="O17" s="1599"/>
      <c r="P17" s="1599"/>
      <c r="Q17" s="1599"/>
      <c r="R17" s="1599"/>
      <c r="S17" s="1599"/>
      <c r="T17" s="1599"/>
      <c r="U17" s="1599"/>
      <c r="V17" s="1599"/>
      <c r="W17" s="1599"/>
      <c r="X17" s="1599"/>
      <c r="Y17" s="1599"/>
      <c r="Z17" s="1599"/>
      <c r="AA17" s="1599"/>
      <c r="AB17" s="1599"/>
      <c r="AC17" s="1599"/>
      <c r="AD17" s="1599"/>
      <c r="AE17" s="1599"/>
      <c r="AF17" s="1599"/>
      <c r="AG17" s="1599"/>
    </row>
    <row r="18" spans="1:33" ht="18.75" customHeight="1">
      <c r="A18" s="1599"/>
      <c r="B18" s="1599"/>
      <c r="C18" s="1599"/>
      <c r="D18" s="1599"/>
      <c r="E18" s="1599"/>
      <c r="F18" s="1599"/>
      <c r="G18" s="1599"/>
      <c r="H18" s="1599"/>
      <c r="I18" s="1599"/>
      <c r="J18" s="1599"/>
      <c r="K18" s="1599"/>
      <c r="L18" s="1599"/>
      <c r="M18" s="1599"/>
      <c r="N18" s="1599"/>
      <c r="O18" s="1599"/>
      <c r="P18" s="1599"/>
      <c r="Q18" s="1599"/>
      <c r="R18" s="1599"/>
      <c r="S18" s="1599"/>
      <c r="T18" s="1599"/>
      <c r="U18" s="1599"/>
      <c r="V18" s="1599"/>
      <c r="W18" s="1599"/>
      <c r="X18" s="1599"/>
      <c r="Y18" s="1599"/>
      <c r="Z18" s="1599"/>
      <c r="AA18" s="1599"/>
      <c r="AB18" s="1599"/>
      <c r="AC18" s="1599"/>
      <c r="AD18" s="1599"/>
      <c r="AE18" s="1599"/>
      <c r="AF18" s="1599"/>
      <c r="AG18" s="1599"/>
    </row>
    <row r="19" spans="1:33" ht="18.75" customHeight="1">
      <c r="A19" s="1599"/>
      <c r="B19" s="1599"/>
      <c r="C19" s="1599"/>
      <c r="D19" s="1599"/>
      <c r="E19" s="1599"/>
      <c r="F19" s="1599"/>
      <c r="G19" s="1599"/>
      <c r="H19" s="1599"/>
      <c r="I19" s="1599"/>
      <c r="J19" s="1599"/>
      <c r="K19" s="1599"/>
      <c r="L19" s="1599"/>
      <c r="M19" s="1599"/>
      <c r="N19" s="1599"/>
      <c r="O19" s="1599"/>
      <c r="P19" s="1599"/>
      <c r="Q19" s="1599"/>
      <c r="R19" s="1599"/>
      <c r="S19" s="1599"/>
      <c r="T19" s="1599"/>
      <c r="U19" s="1599"/>
      <c r="V19" s="1599"/>
      <c r="W19" s="1599"/>
      <c r="X19" s="1599"/>
      <c r="Y19" s="1599"/>
      <c r="Z19" s="1599"/>
      <c r="AA19" s="1599"/>
      <c r="AB19" s="1599"/>
      <c r="AC19" s="1599"/>
      <c r="AD19" s="1599"/>
      <c r="AE19" s="1599"/>
      <c r="AF19" s="1599"/>
      <c r="AG19" s="1599"/>
    </row>
    <row r="20" spans="1:33" ht="18.75"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row>
    <row r="21" spans="1:33" ht="18.75" customHeight="1">
      <c r="A21" s="1289" t="s">
        <v>0</v>
      </c>
      <c r="B21" s="1289"/>
      <c r="C21" s="1289"/>
      <c r="D21" s="1289"/>
      <c r="E21" s="1289"/>
      <c r="F21" s="1289"/>
      <c r="G21" s="1289"/>
      <c r="H21" s="1289"/>
      <c r="I21" s="1289"/>
      <c r="J21" s="1289"/>
      <c r="K21" s="1289"/>
      <c r="L21" s="1289"/>
      <c r="M21" s="1289"/>
      <c r="N21" s="1289"/>
      <c r="O21" s="1289"/>
      <c r="P21" s="1289"/>
      <c r="Q21" s="1289"/>
      <c r="R21" s="1289"/>
      <c r="S21" s="1289"/>
      <c r="T21" s="1289"/>
      <c r="U21" s="1289"/>
      <c r="V21" s="1289"/>
      <c r="W21" s="1289"/>
      <c r="X21" s="1289"/>
      <c r="Y21" s="1289"/>
      <c r="Z21" s="1289"/>
      <c r="AA21" s="1289"/>
      <c r="AB21" s="1289"/>
      <c r="AC21" s="1289"/>
      <c r="AD21" s="1289"/>
      <c r="AE21" s="1289"/>
      <c r="AF21" s="1289"/>
      <c r="AG21" s="1289"/>
    </row>
    <row r="22" spans="1:33" ht="18.75" customHeight="1" thickBot="1">
      <c r="J22" s="226"/>
      <c r="K22" s="226"/>
      <c r="Q22" s="285"/>
      <c r="R22" s="1604"/>
      <c r="S22" s="1604"/>
      <c r="T22" s="1604"/>
      <c r="U22" s="1604"/>
      <c r="V22" s="1604"/>
      <c r="W22" s="1604"/>
      <c r="X22" s="285"/>
    </row>
    <row r="23" spans="1:33" ht="18.75" customHeight="1" thickBot="1">
      <c r="A23" s="1608" t="s">
        <v>36</v>
      </c>
      <c r="B23" s="1606"/>
      <c r="C23" s="1606"/>
      <c r="D23" s="1606"/>
      <c r="E23" s="1606"/>
      <c r="F23" s="1609"/>
      <c r="G23" s="1605" t="s">
        <v>37</v>
      </c>
      <c r="H23" s="1606"/>
      <c r="I23" s="1606"/>
      <c r="J23" s="1606"/>
      <c r="K23" s="1609"/>
      <c r="L23" s="1605" t="s">
        <v>38</v>
      </c>
      <c r="M23" s="1606"/>
      <c r="N23" s="1606"/>
      <c r="O23" s="1606"/>
      <c r="P23" s="1609"/>
      <c r="Q23" s="1605" t="s">
        <v>39</v>
      </c>
      <c r="R23" s="1606"/>
      <c r="S23" s="1606"/>
      <c r="T23" s="1606"/>
      <c r="U23" s="1609"/>
      <c r="V23" s="1605" t="s">
        <v>40</v>
      </c>
      <c r="W23" s="1606"/>
      <c r="X23" s="1606"/>
      <c r="Y23" s="1606"/>
      <c r="Z23" s="1606"/>
      <c r="AA23" s="1606"/>
      <c r="AB23" s="1606"/>
      <c r="AC23" s="1606"/>
      <c r="AD23" s="1606"/>
      <c r="AE23" s="1606"/>
      <c r="AF23" s="1606"/>
      <c r="AG23" s="1607"/>
    </row>
    <row r="24" spans="1:33" ht="18.75" customHeight="1">
      <c r="A24" s="306"/>
      <c r="B24" s="307"/>
      <c r="C24" s="296"/>
      <c r="D24" s="296"/>
      <c r="E24" s="307"/>
      <c r="F24" s="296"/>
      <c r="G24" s="308"/>
      <c r="H24" s="296"/>
      <c r="I24" s="296"/>
      <c r="J24" s="296"/>
      <c r="K24" s="309"/>
      <c r="L24" s="308"/>
      <c r="M24" s="296"/>
      <c r="N24" s="296"/>
      <c r="O24" s="296"/>
      <c r="P24" s="309"/>
      <c r="Q24" s="308"/>
      <c r="R24" s="296"/>
      <c r="S24" s="296"/>
      <c r="T24" s="296"/>
      <c r="U24" s="309"/>
      <c r="V24" s="296"/>
      <c r="W24" s="296"/>
      <c r="X24" s="296"/>
      <c r="Y24" s="296"/>
      <c r="Z24" s="296"/>
      <c r="AA24" s="296"/>
      <c r="AB24" s="296"/>
      <c r="AC24" s="296"/>
      <c r="AD24" s="296"/>
      <c r="AE24" s="296"/>
      <c r="AF24" s="296"/>
      <c r="AG24" s="310"/>
    </row>
    <row r="25" spans="1:33" ht="18.75" customHeight="1">
      <c r="A25" s="306"/>
      <c r="B25" s="307"/>
      <c r="C25" s="296"/>
      <c r="D25" s="296"/>
      <c r="E25" s="296"/>
      <c r="F25" s="296"/>
      <c r="G25" s="308"/>
      <c r="H25" s="296"/>
      <c r="I25" s="296"/>
      <c r="J25" s="296"/>
      <c r="K25" s="309"/>
      <c r="L25" s="308"/>
      <c r="M25" s="296"/>
      <c r="N25" s="296"/>
      <c r="O25" s="296"/>
      <c r="P25" s="309"/>
      <c r="Q25" s="308"/>
      <c r="R25" s="296"/>
      <c r="S25" s="296"/>
      <c r="T25" s="296"/>
      <c r="U25" s="309"/>
      <c r="V25" s="296"/>
      <c r="W25" s="296"/>
      <c r="X25" s="296"/>
      <c r="Y25" s="296"/>
      <c r="Z25" s="296"/>
      <c r="AA25" s="296"/>
      <c r="AB25" s="296"/>
      <c r="AC25" s="296"/>
      <c r="AD25" s="296"/>
      <c r="AE25" s="296"/>
      <c r="AF25" s="296"/>
      <c r="AG25" s="310"/>
    </row>
    <row r="26" spans="1:33" ht="18.75" customHeight="1">
      <c r="A26" s="306"/>
      <c r="B26" s="307"/>
      <c r="C26" s="296"/>
      <c r="D26" s="296"/>
      <c r="E26" s="296"/>
      <c r="F26" s="296"/>
      <c r="G26" s="308"/>
      <c r="H26" s="296"/>
      <c r="I26" s="296"/>
      <c r="J26" s="296"/>
      <c r="K26" s="309"/>
      <c r="L26" s="308"/>
      <c r="M26" s="296"/>
      <c r="N26" s="296"/>
      <c r="O26" s="296"/>
      <c r="P26" s="309"/>
      <c r="Q26" s="308"/>
      <c r="R26" s="296"/>
      <c r="S26" s="296"/>
      <c r="T26" s="296"/>
      <c r="U26" s="309"/>
      <c r="V26" s="296"/>
      <c r="W26" s="296"/>
      <c r="X26" s="296"/>
      <c r="Y26" s="296"/>
      <c r="Z26" s="296"/>
      <c r="AA26" s="296"/>
      <c r="AB26" s="296"/>
      <c r="AC26" s="296"/>
      <c r="AD26" s="296"/>
      <c r="AE26" s="296"/>
      <c r="AF26" s="296"/>
      <c r="AG26" s="310"/>
    </row>
    <row r="27" spans="1:33" ht="18.75" customHeight="1">
      <c r="A27" s="306"/>
      <c r="B27" s="307"/>
      <c r="C27" s="296"/>
      <c r="D27" s="296"/>
      <c r="E27" s="296"/>
      <c r="F27" s="296"/>
      <c r="G27" s="308"/>
      <c r="H27" s="296"/>
      <c r="I27" s="296"/>
      <c r="J27" s="296"/>
      <c r="K27" s="309"/>
      <c r="L27" s="308"/>
      <c r="M27" s="296"/>
      <c r="N27" s="296"/>
      <c r="O27" s="296"/>
      <c r="P27" s="309"/>
      <c r="Q27" s="308"/>
      <c r="R27" s="296"/>
      <c r="S27" s="296"/>
      <c r="T27" s="296"/>
      <c r="U27" s="309"/>
      <c r="V27" s="296"/>
      <c r="W27" s="296"/>
      <c r="X27" s="296"/>
      <c r="Y27" s="296"/>
      <c r="Z27" s="296"/>
      <c r="AA27" s="296"/>
      <c r="AB27" s="296"/>
      <c r="AC27" s="296"/>
      <c r="AD27" s="296"/>
      <c r="AE27" s="296"/>
      <c r="AF27" s="296"/>
      <c r="AG27" s="310"/>
    </row>
    <row r="28" spans="1:33" ht="18.75" customHeight="1">
      <c r="A28" s="306"/>
      <c r="B28" s="307"/>
      <c r="C28" s="296"/>
      <c r="D28" s="296"/>
      <c r="E28" s="296"/>
      <c r="F28" s="296"/>
      <c r="G28" s="308"/>
      <c r="H28" s="296"/>
      <c r="I28" s="296"/>
      <c r="J28" s="296"/>
      <c r="K28" s="309"/>
      <c r="L28" s="308"/>
      <c r="M28" s="296"/>
      <c r="N28" s="296"/>
      <c r="O28" s="296"/>
      <c r="P28" s="309"/>
      <c r="Q28" s="308"/>
      <c r="R28" s="296"/>
      <c r="S28" s="296"/>
      <c r="T28" s="296"/>
      <c r="U28" s="309"/>
      <c r="V28" s="296"/>
      <c r="W28" s="296"/>
      <c r="X28" s="296"/>
      <c r="Y28" s="296"/>
      <c r="Z28" s="296"/>
      <c r="AA28" s="296"/>
      <c r="AB28" s="296"/>
      <c r="AC28" s="296"/>
      <c r="AD28" s="296"/>
      <c r="AE28" s="296"/>
      <c r="AF28" s="296"/>
      <c r="AG28" s="310"/>
    </row>
    <row r="29" spans="1:33" ht="18.75" customHeight="1">
      <c r="A29" s="306"/>
      <c r="B29" s="307"/>
      <c r="C29" s="296"/>
      <c r="D29" s="296"/>
      <c r="E29" s="311"/>
      <c r="F29" s="296"/>
      <c r="G29" s="308"/>
      <c r="H29" s="296"/>
      <c r="I29" s="296"/>
      <c r="J29" s="296"/>
      <c r="K29" s="309"/>
      <c r="L29" s="308"/>
      <c r="M29" s="296"/>
      <c r="N29" s="296"/>
      <c r="O29" s="296"/>
      <c r="P29" s="309"/>
      <c r="Q29" s="308"/>
      <c r="R29" s="296"/>
      <c r="S29" s="296"/>
      <c r="T29" s="296"/>
      <c r="U29" s="309"/>
      <c r="V29" s="296"/>
      <c r="W29" s="296"/>
      <c r="X29" s="296"/>
      <c r="Y29" s="296"/>
      <c r="Z29" s="296"/>
      <c r="AA29" s="296"/>
      <c r="AB29" s="296"/>
      <c r="AC29" s="296"/>
      <c r="AD29" s="296"/>
      <c r="AE29" s="296"/>
      <c r="AF29" s="296"/>
      <c r="AG29" s="310"/>
    </row>
    <row r="30" spans="1:33" ht="18.75" customHeight="1">
      <c r="A30" s="306"/>
      <c r="B30" s="307"/>
      <c r="C30" s="296"/>
      <c r="D30" s="296"/>
      <c r="E30" s="307"/>
      <c r="F30" s="311"/>
      <c r="G30" s="308"/>
      <c r="H30" s="296"/>
      <c r="I30" s="296"/>
      <c r="J30" s="296"/>
      <c r="K30" s="309"/>
      <c r="L30" s="308"/>
      <c r="M30" s="296"/>
      <c r="N30" s="296"/>
      <c r="O30" s="296"/>
      <c r="P30" s="309"/>
      <c r="Q30" s="308"/>
      <c r="R30" s="296"/>
      <c r="S30" s="296"/>
      <c r="T30" s="296"/>
      <c r="U30" s="309"/>
      <c r="V30" s="296"/>
      <c r="W30" s="296"/>
      <c r="X30" s="296"/>
      <c r="Y30" s="296"/>
      <c r="Z30" s="296"/>
      <c r="AA30" s="296"/>
      <c r="AB30" s="296"/>
      <c r="AC30" s="296"/>
      <c r="AD30" s="296"/>
      <c r="AE30" s="296"/>
      <c r="AF30" s="296"/>
      <c r="AG30" s="310"/>
    </row>
    <row r="31" spans="1:33" ht="18.75" customHeight="1">
      <c r="A31" s="306"/>
      <c r="B31" s="307"/>
      <c r="C31" s="296"/>
      <c r="D31" s="296"/>
      <c r="E31" s="296"/>
      <c r="F31" s="296"/>
      <c r="G31" s="308"/>
      <c r="H31" s="296"/>
      <c r="I31" s="296"/>
      <c r="J31" s="296"/>
      <c r="K31" s="309"/>
      <c r="L31" s="308"/>
      <c r="M31" s="296"/>
      <c r="N31" s="296"/>
      <c r="O31" s="296"/>
      <c r="P31" s="309"/>
      <c r="Q31" s="308"/>
      <c r="R31" s="296"/>
      <c r="S31" s="296"/>
      <c r="T31" s="296"/>
      <c r="U31" s="309"/>
      <c r="V31" s="296"/>
      <c r="W31" s="296"/>
      <c r="X31" s="296"/>
      <c r="Y31" s="296"/>
      <c r="Z31" s="296"/>
      <c r="AA31" s="296"/>
      <c r="AB31" s="296"/>
      <c r="AC31" s="296"/>
      <c r="AD31" s="296"/>
      <c r="AE31" s="296"/>
      <c r="AF31" s="296"/>
      <c r="AG31" s="310"/>
    </row>
    <row r="32" spans="1:33" ht="18.75" customHeight="1">
      <c r="A32" s="306"/>
      <c r="B32" s="296"/>
      <c r="C32" s="296"/>
      <c r="D32" s="296"/>
      <c r="E32" s="307"/>
      <c r="F32" s="296"/>
      <c r="G32" s="308"/>
      <c r="H32" s="296"/>
      <c r="I32" s="296"/>
      <c r="J32" s="296"/>
      <c r="K32" s="309"/>
      <c r="L32" s="308"/>
      <c r="M32" s="296"/>
      <c r="N32" s="296"/>
      <c r="O32" s="296"/>
      <c r="P32" s="309"/>
      <c r="Q32" s="308"/>
      <c r="R32" s="296"/>
      <c r="S32" s="296"/>
      <c r="T32" s="296"/>
      <c r="U32" s="309"/>
      <c r="V32" s="296"/>
      <c r="W32" s="296"/>
      <c r="X32" s="296"/>
      <c r="Y32" s="296"/>
      <c r="Z32" s="296"/>
      <c r="AA32" s="296"/>
      <c r="AB32" s="296"/>
      <c r="AC32" s="296"/>
      <c r="AD32" s="296"/>
      <c r="AE32" s="296"/>
      <c r="AF32" s="296"/>
      <c r="AG32" s="310"/>
    </row>
    <row r="33" spans="1:33" ht="18.75" customHeight="1">
      <c r="A33" s="306"/>
      <c r="B33" s="307"/>
      <c r="C33" s="296"/>
      <c r="D33" s="296"/>
      <c r="E33" s="296"/>
      <c r="F33" s="296"/>
      <c r="G33" s="308"/>
      <c r="H33" s="296"/>
      <c r="I33" s="296"/>
      <c r="J33" s="296"/>
      <c r="K33" s="309"/>
      <c r="L33" s="308"/>
      <c r="M33" s="296"/>
      <c r="N33" s="296"/>
      <c r="O33" s="296"/>
      <c r="P33" s="309"/>
      <c r="Q33" s="308"/>
      <c r="R33" s="296"/>
      <c r="S33" s="296"/>
      <c r="T33" s="296"/>
      <c r="U33" s="309"/>
      <c r="V33" s="296"/>
      <c r="W33" s="296"/>
      <c r="X33" s="296"/>
      <c r="Y33" s="296"/>
      <c r="Z33" s="296"/>
      <c r="AA33" s="296"/>
      <c r="AB33" s="296"/>
      <c r="AC33" s="296"/>
      <c r="AD33" s="296"/>
      <c r="AE33" s="296"/>
      <c r="AF33" s="296"/>
      <c r="AG33" s="310"/>
    </row>
    <row r="34" spans="1:33" ht="18.75" customHeight="1">
      <c r="A34" s="306"/>
      <c r="B34" s="307"/>
      <c r="C34" s="296"/>
      <c r="D34" s="296"/>
      <c r="E34" s="296"/>
      <c r="F34" s="296"/>
      <c r="G34" s="308"/>
      <c r="H34" s="296"/>
      <c r="I34" s="296"/>
      <c r="J34" s="296"/>
      <c r="K34" s="309"/>
      <c r="L34" s="308"/>
      <c r="M34" s="296"/>
      <c r="N34" s="296"/>
      <c r="O34" s="296"/>
      <c r="P34" s="309"/>
      <c r="Q34" s="308"/>
      <c r="R34" s="296"/>
      <c r="S34" s="296"/>
      <c r="T34" s="296"/>
      <c r="U34" s="309"/>
      <c r="V34" s="296"/>
      <c r="W34" s="296"/>
      <c r="X34" s="296"/>
      <c r="Y34" s="296"/>
      <c r="Z34" s="296"/>
      <c r="AA34" s="296"/>
      <c r="AB34" s="296"/>
      <c r="AC34" s="296"/>
      <c r="AD34" s="296"/>
      <c r="AE34" s="296"/>
      <c r="AF34" s="296"/>
      <c r="AG34" s="310"/>
    </row>
    <row r="35" spans="1:33" ht="18.75" customHeight="1">
      <c r="A35" s="306"/>
      <c r="B35" s="307"/>
      <c r="C35" s="307"/>
      <c r="D35" s="307"/>
      <c r="E35" s="307"/>
      <c r="F35" s="307"/>
      <c r="G35" s="312"/>
      <c r="H35" s="307"/>
      <c r="I35" s="307"/>
      <c r="J35" s="313"/>
      <c r="K35" s="314"/>
      <c r="L35" s="312"/>
      <c r="M35" s="307"/>
      <c r="N35" s="307"/>
      <c r="O35" s="313"/>
      <c r="P35" s="314"/>
      <c r="Q35" s="312"/>
      <c r="R35" s="307"/>
      <c r="S35" s="307"/>
      <c r="T35" s="313"/>
      <c r="U35" s="314"/>
      <c r="V35" s="307"/>
      <c r="W35" s="307"/>
      <c r="X35" s="307"/>
      <c r="Y35" s="307"/>
      <c r="Z35" s="307"/>
      <c r="AA35" s="307"/>
      <c r="AB35" s="307"/>
      <c r="AC35" s="307"/>
      <c r="AD35" s="307"/>
      <c r="AE35" s="307"/>
      <c r="AF35" s="307"/>
      <c r="AG35" s="310"/>
    </row>
    <row r="36" spans="1:33" ht="18.75" customHeight="1">
      <c r="A36" s="306"/>
      <c r="B36" s="307"/>
      <c r="C36" s="307"/>
      <c r="D36" s="307"/>
      <c r="E36" s="307"/>
      <c r="F36" s="307"/>
      <c r="G36" s="312"/>
      <c r="H36" s="307"/>
      <c r="I36" s="307"/>
      <c r="J36" s="313"/>
      <c r="K36" s="314"/>
      <c r="L36" s="312"/>
      <c r="M36" s="307"/>
      <c r="N36" s="307"/>
      <c r="O36" s="313"/>
      <c r="P36" s="314"/>
      <c r="Q36" s="312"/>
      <c r="R36" s="307"/>
      <c r="S36" s="307"/>
      <c r="T36" s="313"/>
      <c r="U36" s="314"/>
      <c r="V36" s="307"/>
      <c r="W36" s="307"/>
      <c r="X36" s="307"/>
      <c r="Y36" s="307"/>
      <c r="Z36" s="307"/>
      <c r="AA36" s="307"/>
      <c r="AB36" s="307"/>
      <c r="AC36" s="307"/>
      <c r="AD36" s="307"/>
      <c r="AE36" s="307"/>
      <c r="AF36" s="307"/>
      <c r="AG36" s="310"/>
    </row>
    <row r="37" spans="1:33" ht="18.75" customHeight="1">
      <c r="A37" s="306"/>
      <c r="B37" s="307"/>
      <c r="C37" s="307"/>
      <c r="D37" s="307"/>
      <c r="E37" s="307"/>
      <c r="F37" s="307"/>
      <c r="G37" s="312"/>
      <c r="H37" s="307"/>
      <c r="I37" s="307"/>
      <c r="J37" s="313"/>
      <c r="K37" s="314"/>
      <c r="L37" s="312"/>
      <c r="M37" s="307"/>
      <c r="N37" s="307"/>
      <c r="O37" s="313"/>
      <c r="P37" s="314"/>
      <c r="Q37" s="312"/>
      <c r="R37" s="307"/>
      <c r="S37" s="307"/>
      <c r="T37" s="313"/>
      <c r="U37" s="314"/>
      <c r="V37" s="307"/>
      <c r="W37" s="307"/>
      <c r="X37" s="307"/>
      <c r="Y37" s="307"/>
      <c r="Z37" s="307"/>
      <c r="AA37" s="307"/>
      <c r="AB37" s="307"/>
      <c r="AC37" s="307"/>
      <c r="AD37" s="307"/>
      <c r="AE37" s="307"/>
      <c r="AF37" s="307"/>
      <c r="AG37" s="310"/>
    </row>
    <row r="38" spans="1:33" ht="18.75" customHeight="1">
      <c r="A38" s="306"/>
      <c r="B38" s="307"/>
      <c r="C38" s="307"/>
      <c r="D38" s="307"/>
      <c r="E38" s="307"/>
      <c r="F38" s="307"/>
      <c r="G38" s="312"/>
      <c r="H38" s="307"/>
      <c r="I38" s="307"/>
      <c r="J38" s="313"/>
      <c r="K38" s="314"/>
      <c r="L38" s="312"/>
      <c r="M38" s="307"/>
      <c r="N38" s="307"/>
      <c r="O38" s="313"/>
      <c r="P38" s="314"/>
      <c r="Q38" s="312"/>
      <c r="R38" s="307"/>
      <c r="S38" s="307"/>
      <c r="T38" s="313"/>
      <c r="U38" s="314"/>
      <c r="V38" s="307"/>
      <c r="W38" s="307"/>
      <c r="X38" s="307"/>
      <c r="Y38" s="307"/>
      <c r="Z38" s="307"/>
      <c r="AA38" s="307"/>
      <c r="AB38" s="307"/>
      <c r="AC38" s="307"/>
      <c r="AD38" s="307"/>
      <c r="AE38" s="307"/>
      <c r="AF38" s="307"/>
      <c r="AG38" s="310"/>
    </row>
    <row r="39" spans="1:33" ht="18.75" customHeight="1">
      <c r="A39" s="306"/>
      <c r="B39" s="307"/>
      <c r="C39" s="307"/>
      <c r="D39" s="307"/>
      <c r="E39" s="307"/>
      <c r="F39" s="307"/>
      <c r="G39" s="312"/>
      <c r="H39" s="307"/>
      <c r="I39" s="307"/>
      <c r="J39" s="313"/>
      <c r="K39" s="314"/>
      <c r="L39" s="312"/>
      <c r="M39" s="307"/>
      <c r="N39" s="307"/>
      <c r="O39" s="313"/>
      <c r="P39" s="314"/>
      <c r="Q39" s="312"/>
      <c r="R39" s="307"/>
      <c r="S39" s="307"/>
      <c r="T39" s="313"/>
      <c r="U39" s="314"/>
      <c r="V39" s="307"/>
      <c r="W39" s="307"/>
      <c r="X39" s="307"/>
      <c r="Y39" s="307"/>
      <c r="Z39" s="307"/>
      <c r="AA39" s="307"/>
      <c r="AB39" s="307"/>
      <c r="AC39" s="307"/>
      <c r="AD39" s="307"/>
      <c r="AE39" s="307"/>
      <c r="AF39" s="307"/>
      <c r="AG39" s="310"/>
    </row>
    <row r="40" spans="1:33" ht="18.75" customHeight="1">
      <c r="A40" s="306"/>
      <c r="B40" s="307"/>
      <c r="C40" s="307"/>
      <c r="D40" s="307"/>
      <c r="E40" s="307"/>
      <c r="F40" s="307"/>
      <c r="G40" s="312"/>
      <c r="H40" s="307"/>
      <c r="I40" s="307"/>
      <c r="J40" s="313"/>
      <c r="K40" s="314"/>
      <c r="L40" s="312"/>
      <c r="M40" s="307"/>
      <c r="N40" s="307"/>
      <c r="O40" s="313"/>
      <c r="P40" s="314"/>
      <c r="Q40" s="312"/>
      <c r="R40" s="307"/>
      <c r="S40" s="307"/>
      <c r="T40" s="313"/>
      <c r="U40" s="314"/>
      <c r="V40" s="307"/>
      <c r="W40" s="307"/>
      <c r="X40" s="307"/>
      <c r="Y40" s="307"/>
      <c r="Z40" s="307"/>
      <c r="AA40" s="307"/>
      <c r="AB40" s="307"/>
      <c r="AC40" s="307"/>
      <c r="AD40" s="307"/>
      <c r="AE40" s="307"/>
      <c r="AF40" s="307"/>
      <c r="AG40" s="310"/>
    </row>
    <row r="41" spans="1:33" ht="18.75" customHeight="1" thickBot="1">
      <c r="A41" s="315"/>
      <c r="B41" s="316"/>
      <c r="C41" s="316"/>
      <c r="D41" s="316"/>
      <c r="E41" s="316"/>
      <c r="F41" s="316"/>
      <c r="G41" s="317"/>
      <c r="H41" s="316"/>
      <c r="I41" s="316"/>
      <c r="J41" s="318"/>
      <c r="K41" s="319"/>
      <c r="L41" s="317"/>
      <c r="M41" s="316"/>
      <c r="N41" s="316"/>
      <c r="O41" s="318"/>
      <c r="P41" s="319"/>
      <c r="Q41" s="317"/>
      <c r="R41" s="316"/>
      <c r="S41" s="316"/>
      <c r="T41" s="318"/>
      <c r="U41" s="319"/>
      <c r="V41" s="316"/>
      <c r="W41" s="316"/>
      <c r="X41" s="316"/>
      <c r="Y41" s="316"/>
      <c r="Z41" s="316"/>
      <c r="AA41" s="316"/>
      <c r="AB41" s="316"/>
      <c r="AC41" s="316"/>
      <c r="AD41" s="316"/>
      <c r="AE41" s="316"/>
      <c r="AF41" s="316"/>
      <c r="AG41" s="320"/>
    </row>
    <row r="42" spans="1:33" ht="18.75" customHeight="1">
      <c r="J42" s="226"/>
      <c r="K42" s="226"/>
    </row>
  </sheetData>
  <sheetProtection formatCells="0" formatRows="0" insertRows="0" deleteRows="0" selectLockedCells="1"/>
  <mergeCells count="15">
    <mergeCell ref="V23:AG23"/>
    <mergeCell ref="A23:F23"/>
    <mergeCell ref="G23:K23"/>
    <mergeCell ref="L23:P23"/>
    <mergeCell ref="Q23:U23"/>
    <mergeCell ref="A3:AG3"/>
    <mergeCell ref="R22:W22"/>
    <mergeCell ref="A17:AG19"/>
    <mergeCell ref="W6:AG6"/>
    <mergeCell ref="W5:AG5"/>
    <mergeCell ref="A21:AG21"/>
    <mergeCell ref="W10:Z10"/>
    <mergeCell ref="V14:AE14"/>
    <mergeCell ref="V11:AG12"/>
    <mergeCell ref="V13:AG13"/>
  </mergeCells>
  <phoneticPr fontId="6"/>
  <printOptions horizontalCentered="1"/>
  <pageMargins left="0.78740157480314965" right="0.78740157480314965" top="0.59055118110236227" bottom="0.59055118110236227" header="0.39370078740157483" footer="0.39370078740157483"/>
  <pageSetup paperSize="9" orientation="portrait" blackAndWhite="1"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4" id="{092F52EC-EFB0-4D04-BE51-B5D1929644A0}">
            <xm:f>V10&lt;&gt;'2_交付申請書'!V10</xm:f>
            <x14:dxf>
              <fill>
                <patternFill>
                  <bgColor theme="9" tint="0.79998168889431442"/>
                </patternFill>
              </fill>
            </x14:dxf>
          </x14:cfRule>
          <xm:sqref>W10 V11 V13:V14</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F0"/>
  </sheetPr>
  <dimension ref="A1:AG37"/>
  <sheetViews>
    <sheetView showGridLines="0" showZeros="0" view="pageBreakPreview" zoomScaleNormal="100" zoomScaleSheetLayoutView="100" workbookViewId="0">
      <selection sqref="A1:AG37"/>
    </sheetView>
  </sheetViews>
  <sheetFormatPr defaultColWidth="3.125" defaultRowHeight="15" customHeight="1"/>
  <cols>
    <col min="1" max="9" width="3.125" style="1" customWidth="1"/>
    <col min="10" max="11" width="3.125" style="2" customWidth="1"/>
    <col min="12" max="16384" width="3.125" style="1"/>
  </cols>
  <sheetData>
    <row r="1" spans="1:33" ht="18.75" customHeight="1">
      <c r="A1" s="1" t="s">
        <v>656</v>
      </c>
    </row>
    <row r="2" spans="1:33" ht="18.75" customHeight="1"/>
    <row r="3" spans="1:33" ht="18.75" customHeight="1">
      <c r="A3" s="751" t="s">
        <v>1041</v>
      </c>
      <c r="B3" s="751"/>
      <c r="C3" s="751"/>
      <c r="D3" s="751"/>
      <c r="E3" s="751"/>
      <c r="F3" s="751"/>
      <c r="G3" s="751"/>
      <c r="H3" s="751"/>
      <c r="I3" s="751"/>
      <c r="J3" s="751"/>
      <c r="K3" s="751"/>
      <c r="L3" s="751"/>
      <c r="M3" s="751"/>
      <c r="N3" s="751"/>
      <c r="O3" s="751"/>
      <c r="P3" s="751"/>
      <c r="Q3" s="751"/>
      <c r="R3" s="751"/>
      <c r="S3" s="751"/>
      <c r="T3" s="751"/>
      <c r="U3" s="751"/>
      <c r="V3" s="751"/>
      <c r="W3" s="751"/>
      <c r="X3" s="751"/>
      <c r="Y3" s="751"/>
      <c r="Z3" s="751"/>
      <c r="AA3" s="751"/>
      <c r="AB3" s="751"/>
      <c r="AC3" s="751"/>
      <c r="AD3" s="751"/>
      <c r="AE3" s="751"/>
      <c r="AF3" s="751"/>
      <c r="AG3" s="751"/>
    </row>
    <row r="4" spans="1:33" ht="18.75" customHeight="1"/>
    <row r="5" spans="1:33" ht="18.75" customHeight="1">
      <c r="W5" s="1612"/>
      <c r="X5" s="1612"/>
      <c r="Y5" s="1612"/>
      <c r="Z5" s="1612"/>
      <c r="AA5" s="1612"/>
      <c r="AB5" s="1612"/>
      <c r="AC5" s="1612"/>
      <c r="AD5" s="1612"/>
      <c r="AE5" s="1612"/>
      <c r="AF5" s="1612"/>
      <c r="AG5" s="1612"/>
    </row>
    <row r="6" spans="1:33" ht="18.75" customHeight="1">
      <c r="W6" s="749" t="s">
        <v>270</v>
      </c>
      <c r="X6" s="749"/>
      <c r="Y6" s="749"/>
      <c r="Z6" s="749"/>
      <c r="AA6" s="749"/>
      <c r="AB6" s="749"/>
      <c r="AC6" s="749"/>
      <c r="AD6" s="749"/>
      <c r="AE6" s="749"/>
      <c r="AF6" s="749"/>
      <c r="AG6" s="749"/>
    </row>
    <row r="7" spans="1:33" ht="18.75" customHeight="1">
      <c r="W7" s="22"/>
      <c r="X7" s="22"/>
      <c r="Y7" s="22"/>
      <c r="Z7" s="22"/>
      <c r="AA7" s="22"/>
      <c r="AB7" s="22"/>
      <c r="AC7" s="22"/>
      <c r="AD7" s="22"/>
      <c r="AE7" s="22"/>
      <c r="AF7" s="22"/>
      <c r="AG7" s="22"/>
    </row>
    <row r="8" spans="1:33" ht="18.75" customHeight="1">
      <c r="B8" s="1" t="s">
        <v>78</v>
      </c>
    </row>
    <row r="9" spans="1:33" ht="18.75" customHeight="1">
      <c r="B9" s="1" t="s">
        <v>697</v>
      </c>
    </row>
    <row r="10" spans="1:33" ht="18.75" customHeight="1">
      <c r="V10" s="1" t="s">
        <v>264</v>
      </c>
      <c r="W10" s="1601">
        <f>'3_変更承認'!W10</f>
        <v>0</v>
      </c>
      <c r="X10" s="1601"/>
      <c r="Y10" s="1601"/>
      <c r="Z10" s="1601"/>
    </row>
    <row r="11" spans="1:33" ht="18.75" customHeight="1">
      <c r="P11" s="154"/>
      <c r="Q11" s="154"/>
      <c r="R11" s="154"/>
      <c r="S11" s="154"/>
      <c r="T11" s="154"/>
      <c r="U11" s="154"/>
      <c r="V11" s="1603" t="str">
        <f>'3_変更承認'!V11</f>
        <v xml:space="preserve"> </v>
      </c>
      <c r="W11" s="1603"/>
      <c r="X11" s="1603"/>
      <c r="Y11" s="1603"/>
      <c r="Z11" s="1603"/>
      <c r="AA11" s="1603"/>
      <c r="AB11" s="1603"/>
      <c r="AC11" s="1603"/>
      <c r="AD11" s="1603"/>
      <c r="AE11" s="1603"/>
      <c r="AF11" s="1603"/>
      <c r="AG11" s="1603"/>
    </row>
    <row r="12" spans="1:33" ht="18.75" customHeight="1">
      <c r="P12" s="154" t="s">
        <v>6</v>
      </c>
      <c r="Q12" s="154"/>
      <c r="R12" s="154"/>
      <c r="S12" s="154" t="s">
        <v>7</v>
      </c>
      <c r="T12" s="154"/>
      <c r="U12" s="154"/>
      <c r="V12" s="1603"/>
      <c r="W12" s="1603"/>
      <c r="X12" s="1603"/>
      <c r="Y12" s="1603"/>
      <c r="Z12" s="1603"/>
      <c r="AA12" s="1603"/>
      <c r="AB12" s="1603"/>
      <c r="AC12" s="1603"/>
      <c r="AD12" s="1603"/>
      <c r="AE12" s="1603"/>
      <c r="AF12" s="1603"/>
      <c r="AG12" s="1603"/>
    </row>
    <row r="13" spans="1:33" ht="18.75" customHeight="1">
      <c r="P13" s="154"/>
      <c r="Q13" s="154"/>
      <c r="R13" s="154"/>
      <c r="S13" s="154" t="s">
        <v>1</v>
      </c>
      <c r="T13" s="154"/>
      <c r="U13" s="154"/>
      <c r="V13" s="1602" t="str">
        <f>'3_変更承認'!V13</f>
        <v xml:space="preserve"> </v>
      </c>
      <c r="W13" s="1602"/>
      <c r="X13" s="1602"/>
      <c r="Y13" s="1602"/>
      <c r="Z13" s="1602"/>
      <c r="AA13" s="1602"/>
      <c r="AB13" s="1602"/>
      <c r="AC13" s="1602"/>
      <c r="AD13" s="1602"/>
      <c r="AE13" s="1602"/>
      <c r="AF13" s="1602"/>
      <c r="AG13" s="1602"/>
    </row>
    <row r="14" spans="1:33" ht="18.75" customHeight="1">
      <c r="P14" s="154"/>
      <c r="Q14" s="154"/>
      <c r="R14" s="154"/>
      <c r="S14" s="154"/>
      <c r="T14" s="154"/>
      <c r="U14" s="154"/>
      <c r="V14" s="1602" t="str">
        <f>'3_変更承認'!V14</f>
        <v xml:space="preserve"> </v>
      </c>
      <c r="W14" s="1602"/>
      <c r="X14" s="1602"/>
      <c r="Y14" s="1602"/>
      <c r="Z14" s="1602"/>
      <c r="AA14" s="1602"/>
      <c r="AB14" s="1602"/>
      <c r="AC14" s="1602"/>
      <c r="AD14" s="1602"/>
      <c r="AE14" s="1602"/>
      <c r="AF14" s="154" t="s">
        <v>80</v>
      </c>
    </row>
    <row r="15" spans="1:33" ht="18.75" customHeight="1"/>
    <row r="16" spans="1:33" ht="18.75" customHeight="1"/>
    <row r="17" spans="1:33" ht="18.75" customHeight="1">
      <c r="A17" s="1611" t="s">
        <v>1049</v>
      </c>
      <c r="B17" s="1611"/>
      <c r="C17" s="1611"/>
      <c r="D17" s="1611"/>
      <c r="E17" s="1611"/>
      <c r="F17" s="1611"/>
      <c r="G17" s="1611"/>
      <c r="H17" s="1611"/>
      <c r="I17" s="1611"/>
      <c r="J17" s="1611"/>
      <c r="K17" s="1611"/>
      <c r="L17" s="1611"/>
      <c r="M17" s="1611"/>
      <c r="N17" s="1611"/>
      <c r="O17" s="1611"/>
      <c r="P17" s="1611"/>
      <c r="Q17" s="1611"/>
      <c r="R17" s="1611"/>
      <c r="S17" s="1611"/>
      <c r="T17" s="1611"/>
      <c r="U17" s="1611"/>
      <c r="V17" s="1611"/>
      <c r="W17" s="1611"/>
      <c r="X17" s="1611"/>
      <c r="Y17" s="1611"/>
      <c r="Z17" s="1611"/>
      <c r="AA17" s="1611"/>
      <c r="AB17" s="1611"/>
      <c r="AC17" s="1611"/>
      <c r="AD17" s="1611"/>
      <c r="AE17" s="1611"/>
      <c r="AF17" s="1611"/>
      <c r="AG17" s="1611"/>
    </row>
    <row r="18" spans="1:33" ht="18.75" customHeight="1">
      <c r="A18" s="1611"/>
      <c r="B18" s="1611"/>
      <c r="C18" s="1611"/>
      <c r="D18" s="1611"/>
      <c r="E18" s="1611"/>
      <c r="F18" s="1611"/>
      <c r="G18" s="1611"/>
      <c r="H18" s="1611"/>
      <c r="I18" s="1611"/>
      <c r="J18" s="1611"/>
      <c r="K18" s="1611"/>
      <c r="L18" s="1611"/>
      <c r="M18" s="1611"/>
      <c r="N18" s="1611"/>
      <c r="O18" s="1611"/>
      <c r="P18" s="1611"/>
      <c r="Q18" s="1611"/>
      <c r="R18" s="1611"/>
      <c r="S18" s="1611"/>
      <c r="T18" s="1611"/>
      <c r="U18" s="1611"/>
      <c r="V18" s="1611"/>
      <c r="W18" s="1611"/>
      <c r="X18" s="1611"/>
      <c r="Y18" s="1611"/>
      <c r="Z18" s="1611"/>
      <c r="AA18" s="1611"/>
      <c r="AB18" s="1611"/>
      <c r="AC18" s="1611"/>
      <c r="AD18" s="1611"/>
      <c r="AE18" s="1611"/>
      <c r="AF18" s="1611"/>
      <c r="AG18" s="1611"/>
    </row>
    <row r="19" spans="1:33" ht="18.75" customHeight="1">
      <c r="A19" s="1611"/>
      <c r="B19" s="1611"/>
      <c r="C19" s="1611"/>
      <c r="D19" s="1611"/>
      <c r="E19" s="1611"/>
      <c r="F19" s="1611"/>
      <c r="G19" s="1611"/>
      <c r="H19" s="1611"/>
      <c r="I19" s="1611"/>
      <c r="J19" s="1611"/>
      <c r="K19" s="1611"/>
      <c r="L19" s="1611"/>
      <c r="M19" s="1611"/>
      <c r="N19" s="1611"/>
      <c r="O19" s="1611"/>
      <c r="P19" s="1611"/>
      <c r="Q19" s="1611"/>
      <c r="R19" s="1611"/>
      <c r="S19" s="1611"/>
      <c r="T19" s="1611"/>
      <c r="U19" s="1611"/>
      <c r="V19" s="1611"/>
      <c r="W19" s="1611"/>
      <c r="X19" s="1611"/>
      <c r="Y19" s="1611"/>
      <c r="Z19" s="1611"/>
      <c r="AA19" s="1611"/>
      <c r="AB19" s="1611"/>
      <c r="AC19" s="1611"/>
      <c r="AD19" s="1611"/>
      <c r="AE19" s="1611"/>
      <c r="AF19" s="1611"/>
      <c r="AG19" s="1611"/>
    </row>
    <row r="20" spans="1:33" ht="18.75"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row>
    <row r="21" spans="1:33" ht="18.75" customHeight="1">
      <c r="A21" s="1289" t="s">
        <v>0</v>
      </c>
      <c r="B21" s="1289"/>
      <c r="C21" s="1289"/>
      <c r="D21" s="1289"/>
      <c r="E21" s="1289"/>
      <c r="F21" s="1289"/>
      <c r="G21" s="1289"/>
      <c r="H21" s="1289"/>
      <c r="I21" s="1289"/>
      <c r="J21" s="1289"/>
      <c r="K21" s="1289"/>
      <c r="L21" s="1289"/>
      <c r="M21" s="1289"/>
      <c r="N21" s="1289"/>
      <c r="O21" s="1289"/>
      <c r="P21" s="1289"/>
      <c r="Q21" s="1289"/>
      <c r="R21" s="1289"/>
      <c r="S21" s="1289"/>
      <c r="T21" s="1289"/>
      <c r="U21" s="1289"/>
      <c r="V21" s="1289"/>
      <c r="W21" s="1289"/>
      <c r="X21" s="1289"/>
      <c r="Y21" s="1289"/>
      <c r="Z21" s="1289"/>
      <c r="AA21" s="1289"/>
      <c r="AB21" s="1289"/>
      <c r="AC21" s="1289"/>
      <c r="AD21" s="1289"/>
      <c r="AE21" s="1289"/>
      <c r="AF21" s="1289"/>
      <c r="AG21" s="1289"/>
    </row>
    <row r="22" spans="1:33" ht="18.75" customHeight="1">
      <c r="J22" s="4"/>
      <c r="K22" s="4"/>
    </row>
    <row r="23" spans="1:33" ht="18.75" customHeight="1">
      <c r="B23" s="1" t="s">
        <v>44</v>
      </c>
      <c r="J23" s="4"/>
      <c r="K23" s="4"/>
      <c r="Q23" s="156"/>
      <c r="R23" s="1598"/>
      <c r="S23" s="1598"/>
      <c r="T23" s="1598"/>
      <c r="U23" s="1598"/>
      <c r="V23" s="1598"/>
      <c r="W23" s="1598"/>
      <c r="X23" s="156"/>
    </row>
    <row r="24" spans="1:33" ht="18" customHeight="1">
      <c r="B24" s="1283" t="s">
        <v>665</v>
      </c>
      <c r="C24" s="1283"/>
      <c r="D24" s="757" t="s">
        <v>667</v>
      </c>
      <c r="E24" s="757"/>
      <c r="F24" s="757"/>
      <c r="G24" s="757"/>
      <c r="H24" s="757"/>
      <c r="I24" s="757"/>
      <c r="J24" s="757"/>
      <c r="K24" s="757"/>
      <c r="L24" s="757"/>
      <c r="M24" s="757"/>
      <c r="N24" s="757"/>
      <c r="O24" s="757"/>
      <c r="P24" s="757"/>
      <c r="Q24" s="757"/>
      <c r="R24" s="757"/>
      <c r="S24" s="757"/>
      <c r="T24" s="757"/>
      <c r="U24" s="757"/>
      <c r="V24" s="757"/>
      <c r="W24" s="757"/>
      <c r="X24" s="757"/>
      <c r="Y24" s="757"/>
      <c r="Z24" s="757"/>
      <c r="AA24" s="757"/>
      <c r="AB24" s="757"/>
      <c r="AC24" s="757"/>
      <c r="AD24" s="757"/>
      <c r="AE24" s="757"/>
      <c r="AF24" s="757"/>
    </row>
    <row r="25" spans="1:33" ht="18" customHeight="1">
      <c r="B25" s="1283" t="s">
        <v>666</v>
      </c>
      <c r="C25" s="1283"/>
      <c r="D25" s="757" t="s">
        <v>136</v>
      </c>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row>
    <row r="26" spans="1:33" ht="18" customHeight="1">
      <c r="B26" s="1610" t="s">
        <v>143</v>
      </c>
      <c r="C26" s="1610"/>
      <c r="D26" s="757" t="s">
        <v>135</v>
      </c>
      <c r="E26" s="757"/>
      <c r="F26" s="757"/>
      <c r="G26" s="757"/>
      <c r="H26" s="757"/>
      <c r="I26" s="757"/>
      <c r="J26" s="757"/>
      <c r="K26" s="757"/>
      <c r="L26" s="757"/>
      <c r="M26" s="757"/>
      <c r="N26" s="757"/>
      <c r="O26" s="757"/>
      <c r="P26" s="757"/>
      <c r="Q26" s="757"/>
      <c r="R26" s="757"/>
      <c r="S26" s="757"/>
      <c r="T26" s="757"/>
      <c r="U26" s="757"/>
      <c r="V26" s="757"/>
      <c r="W26" s="757"/>
      <c r="X26" s="757"/>
      <c r="Y26" s="757"/>
      <c r="Z26" s="757"/>
      <c r="AA26" s="757"/>
      <c r="AB26" s="757"/>
      <c r="AC26" s="757"/>
      <c r="AD26" s="757"/>
      <c r="AE26" s="757"/>
      <c r="AF26" s="757"/>
    </row>
    <row r="27" spans="1:33" ht="18" customHeight="1">
      <c r="B27" s="1610" t="s">
        <v>610</v>
      </c>
      <c r="C27" s="1610"/>
      <c r="D27" s="757" t="s">
        <v>815</v>
      </c>
      <c r="E27" s="757"/>
      <c r="F27" s="757"/>
      <c r="G27" s="757"/>
      <c r="H27" s="757"/>
      <c r="I27" s="757"/>
      <c r="J27" s="757"/>
      <c r="K27" s="757"/>
      <c r="L27" s="757"/>
      <c r="M27" s="757"/>
      <c r="N27" s="757"/>
      <c r="O27" s="757"/>
      <c r="P27" s="757"/>
      <c r="Q27" s="757"/>
      <c r="R27" s="757"/>
      <c r="S27" s="757"/>
      <c r="T27" s="757"/>
      <c r="U27" s="757"/>
      <c r="V27" s="757"/>
      <c r="W27" s="757"/>
      <c r="X27" s="757"/>
      <c r="Y27" s="757"/>
      <c r="Z27" s="757"/>
      <c r="AA27" s="757"/>
      <c r="AB27" s="757"/>
      <c r="AC27" s="757"/>
      <c r="AD27" s="757"/>
      <c r="AE27" s="757"/>
      <c r="AF27" s="757"/>
    </row>
    <row r="28" spans="1:33" ht="18" customHeight="1">
      <c r="B28" s="1610" t="s">
        <v>611</v>
      </c>
      <c r="C28" s="1610"/>
      <c r="D28" s="757" t="s">
        <v>134</v>
      </c>
      <c r="E28" s="757"/>
      <c r="F28" s="757"/>
      <c r="G28" s="757"/>
      <c r="H28" s="757"/>
      <c r="I28" s="757"/>
      <c r="J28" s="757"/>
      <c r="K28" s="757"/>
      <c r="L28" s="757"/>
      <c r="M28" s="757"/>
      <c r="N28" s="757"/>
      <c r="O28" s="757"/>
      <c r="P28" s="757"/>
      <c r="Q28" s="757"/>
      <c r="R28" s="757"/>
      <c r="S28" s="757"/>
      <c r="T28" s="757"/>
      <c r="U28" s="757"/>
      <c r="V28" s="757"/>
      <c r="W28" s="757"/>
      <c r="X28" s="757"/>
      <c r="Y28" s="757"/>
      <c r="Z28" s="757"/>
      <c r="AA28" s="757"/>
      <c r="AB28" s="757"/>
      <c r="AC28" s="757"/>
      <c r="AD28" s="757"/>
      <c r="AE28" s="757"/>
      <c r="AF28" s="757"/>
    </row>
    <row r="29" spans="1:33" ht="18" customHeight="1">
      <c r="B29" s="1610" t="s">
        <v>612</v>
      </c>
      <c r="C29" s="1610"/>
      <c r="D29" s="1" t="s">
        <v>682</v>
      </c>
    </row>
    <row r="30" spans="1:33" ht="18" customHeight="1">
      <c r="B30" s="1610" t="s">
        <v>718</v>
      </c>
      <c r="C30" s="1610"/>
      <c r="D30" s="1" t="s">
        <v>688</v>
      </c>
    </row>
    <row r="31" spans="1:33" ht="18" customHeight="1"/>
    <row r="32" spans="1:33" ht="18" customHeight="1"/>
    <row r="33" ht="18" customHeight="1"/>
    <row r="34" ht="18" customHeight="1"/>
    <row r="35" ht="18" customHeight="1"/>
    <row r="36" ht="18" customHeight="1"/>
    <row r="37" ht="18" customHeight="1"/>
  </sheetData>
  <sheetProtection selectLockedCells="1"/>
  <mergeCells count="22">
    <mergeCell ref="A3:AG3"/>
    <mergeCell ref="R23:W23"/>
    <mergeCell ref="A17:AG19"/>
    <mergeCell ref="W6:AG6"/>
    <mergeCell ref="W5:AG5"/>
    <mergeCell ref="A21:AG21"/>
    <mergeCell ref="W10:Z10"/>
    <mergeCell ref="V14:AE14"/>
    <mergeCell ref="V11:AG12"/>
    <mergeCell ref="V13:AG13"/>
    <mergeCell ref="B30:C30"/>
    <mergeCell ref="B29:C29"/>
    <mergeCell ref="B24:C24"/>
    <mergeCell ref="D24:AF24"/>
    <mergeCell ref="D25:AF25"/>
    <mergeCell ref="D26:AF26"/>
    <mergeCell ref="B25:C25"/>
    <mergeCell ref="D28:AF28"/>
    <mergeCell ref="D27:AF27"/>
    <mergeCell ref="B26:C26"/>
    <mergeCell ref="B27:C27"/>
    <mergeCell ref="B28:C28"/>
  </mergeCells>
  <phoneticPr fontId="6"/>
  <printOptions horizontalCentered="1"/>
  <pageMargins left="0.78740157480314965" right="0.78740157480314965" top="0.59055118110236227" bottom="0.59055118110236227" header="0.39370078740157483" footer="0.39370078740157483"/>
  <pageSetup paperSize="9" orientation="portrait" blackAndWhite="1"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502CDF83-9C66-4D92-B84C-85433D197A7B}">
            <xm:f>W11&lt;&gt;'3_変更承認'!W11</xm:f>
            <x14:dxf>
              <fill>
                <patternFill>
                  <bgColor theme="9" tint="0.79998168889431442"/>
                </patternFill>
              </fill>
            </x14:dxf>
          </x14:cfRule>
          <xm:sqref>V11</xm:sqref>
        </x14:conditionalFormatting>
        <x14:conditionalFormatting xmlns:xm="http://schemas.microsoft.com/office/excel/2006/main">
          <x14:cfRule type="expression" priority="4" id="{81B0D39D-42F2-4F5C-9BA3-2D150F4D8804}">
            <xm:f>V10&lt;&gt;'3_変更承認'!V10</xm:f>
            <x14:dxf>
              <fill>
                <patternFill>
                  <bgColor theme="9" tint="0.79998168889431442"/>
                </patternFill>
              </fill>
            </x14:dxf>
          </x14:cfRule>
          <xm:sqref>W10 V13:V14</xm:sqref>
        </x14:conditionalFormatting>
      </x14:conditionalFormattings>
    </ext>
  </extLs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F0"/>
  </sheetPr>
  <dimension ref="A1:AT60"/>
  <sheetViews>
    <sheetView showGridLines="0" showZeros="0" view="pageBreakPreview" zoomScaleNormal="100" zoomScaleSheetLayoutView="100" workbookViewId="0"/>
  </sheetViews>
  <sheetFormatPr defaultColWidth="3.125" defaultRowHeight="24.75" customHeight="1"/>
  <cols>
    <col min="1" max="9" width="3.125" style="28" customWidth="1"/>
    <col min="10" max="11" width="3.125" style="29" customWidth="1"/>
    <col min="12" max="16384" width="3.125" style="28"/>
  </cols>
  <sheetData>
    <row r="1" spans="1:35" ht="25.5" customHeight="1">
      <c r="A1" s="1" t="s">
        <v>652</v>
      </c>
      <c r="B1" s="1"/>
      <c r="C1" s="1"/>
      <c r="D1" s="1"/>
      <c r="E1" s="1"/>
      <c r="F1" s="1"/>
      <c r="G1" s="1"/>
      <c r="H1" s="1"/>
      <c r="I1" s="1"/>
      <c r="J1" s="228"/>
      <c r="K1" s="228"/>
      <c r="L1" s="1"/>
      <c r="M1" s="1"/>
      <c r="N1" s="1"/>
      <c r="O1" s="1"/>
      <c r="P1" s="1"/>
      <c r="Q1" s="1"/>
      <c r="R1" s="1"/>
      <c r="S1" s="1"/>
      <c r="T1" s="1"/>
      <c r="U1" s="1"/>
      <c r="V1" s="1"/>
      <c r="W1" s="1"/>
      <c r="X1" s="1"/>
      <c r="Y1" s="1"/>
      <c r="Z1" s="1"/>
      <c r="AA1" s="1"/>
      <c r="AB1" s="1"/>
      <c r="AC1" s="1"/>
      <c r="AD1" s="1"/>
      <c r="AE1" s="1"/>
      <c r="AF1" s="1"/>
      <c r="AG1" s="1"/>
    </row>
    <row r="2" spans="1:35" ht="25.5" customHeight="1">
      <c r="A2" s="917" t="s">
        <v>45</v>
      </c>
      <c r="B2" s="917"/>
      <c r="C2" s="917"/>
      <c r="D2" s="917"/>
      <c r="E2" s="917"/>
      <c r="F2" s="917"/>
      <c r="G2" s="917"/>
      <c r="H2" s="917"/>
      <c r="I2" s="917"/>
      <c r="J2" s="917"/>
      <c r="K2" s="917"/>
      <c r="L2" s="917"/>
      <c r="M2" s="917"/>
      <c r="N2" s="917"/>
      <c r="O2" s="917"/>
      <c r="P2" s="917"/>
      <c r="Q2" s="917"/>
      <c r="R2" s="917"/>
      <c r="S2" s="917"/>
      <c r="T2" s="917"/>
      <c r="U2" s="917"/>
      <c r="V2" s="917"/>
      <c r="W2" s="917"/>
      <c r="X2" s="917"/>
      <c r="Y2" s="917"/>
      <c r="Z2" s="917"/>
      <c r="AA2" s="917"/>
      <c r="AB2" s="917"/>
      <c r="AC2" s="917"/>
      <c r="AD2" s="917"/>
      <c r="AE2" s="917"/>
      <c r="AF2" s="917"/>
      <c r="AG2" s="917"/>
    </row>
    <row r="3" spans="1:35" ht="25.5" customHeight="1" thickBot="1">
      <c r="A3" s="6" t="s">
        <v>46</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row>
    <row r="4" spans="1:35" ht="25.5" customHeight="1">
      <c r="A4" s="238"/>
      <c r="B4" s="880" t="s">
        <v>338</v>
      </c>
      <c r="C4" s="880"/>
      <c r="D4" s="880"/>
      <c r="E4" s="880"/>
      <c r="F4" s="880"/>
      <c r="G4" s="880"/>
      <c r="H4" s="880"/>
      <c r="I4" s="880"/>
      <c r="J4" s="880"/>
      <c r="K4" s="880"/>
      <c r="L4" s="239"/>
      <c r="M4" s="1294" t="str">
        <f>'1-1（省エネ）'!M16:AG16</f>
        <v xml:space="preserve"> </v>
      </c>
      <c r="N4" s="1295"/>
      <c r="O4" s="1295"/>
      <c r="P4" s="1295"/>
      <c r="Q4" s="1295"/>
      <c r="R4" s="1295"/>
      <c r="S4" s="1295"/>
      <c r="T4" s="1295"/>
      <c r="U4" s="1295"/>
      <c r="V4" s="1295"/>
      <c r="W4" s="1295"/>
      <c r="X4" s="1295"/>
      <c r="Y4" s="1295"/>
      <c r="Z4" s="1295"/>
      <c r="AA4" s="1295"/>
      <c r="AB4" s="1295"/>
      <c r="AC4" s="1295"/>
      <c r="AD4" s="1295"/>
      <c r="AE4" s="1295"/>
      <c r="AF4" s="1295"/>
      <c r="AG4" s="1296"/>
    </row>
    <row r="5" spans="1:35" ht="25.5" customHeight="1">
      <c r="A5" s="240"/>
      <c r="B5" s="884" t="s">
        <v>10</v>
      </c>
      <c r="C5" s="884"/>
      <c r="D5" s="884"/>
      <c r="E5" s="884"/>
      <c r="F5" s="884"/>
      <c r="G5" s="884"/>
      <c r="H5" s="884"/>
      <c r="I5" s="884"/>
      <c r="J5" s="884"/>
      <c r="K5" s="884"/>
      <c r="L5" s="241"/>
      <c r="M5" s="1635" t="str">
        <f>'1-1（省エネ）'!R17</f>
        <v xml:space="preserve"> </v>
      </c>
      <c r="N5" s="1636"/>
      <c r="O5" s="1636"/>
      <c r="P5" s="1636"/>
      <c r="Q5" s="1636"/>
      <c r="R5" s="1636"/>
      <c r="S5" s="1636"/>
      <c r="T5" s="1636"/>
      <c r="U5" s="1636"/>
      <c r="V5" s="1636"/>
      <c r="W5" s="1636"/>
      <c r="X5" s="1636"/>
      <c r="Y5" s="1636"/>
      <c r="Z5" s="1636"/>
      <c r="AA5" s="1636"/>
      <c r="AB5" s="1636"/>
      <c r="AC5" s="1636"/>
      <c r="AD5" s="1636"/>
      <c r="AE5" s="1636"/>
      <c r="AF5" s="1636"/>
      <c r="AG5" s="1637"/>
    </row>
    <row r="6" spans="1:35" ht="25.5" customHeight="1">
      <c r="A6" s="240"/>
      <c r="B6" s="807" t="s">
        <v>122</v>
      </c>
      <c r="C6" s="807"/>
      <c r="D6" s="807"/>
      <c r="E6" s="807"/>
      <c r="F6" s="807"/>
      <c r="G6" s="807"/>
      <c r="H6" s="807"/>
      <c r="I6" s="807"/>
      <c r="J6" s="807"/>
      <c r="K6" s="807"/>
      <c r="L6" s="245"/>
      <c r="M6" s="1628" t="s">
        <v>270</v>
      </c>
      <c r="N6" s="1629"/>
      <c r="O6" s="1629"/>
      <c r="P6" s="1629"/>
      <c r="Q6" s="1629"/>
      <c r="R6" s="1629"/>
      <c r="S6" s="1629"/>
      <c r="T6" s="1629"/>
      <c r="U6" s="1629"/>
      <c r="V6" s="1629"/>
      <c r="W6" s="1629"/>
      <c r="X6" s="242" t="s">
        <v>117</v>
      </c>
      <c r="Y6" s="243"/>
      <c r="Z6" s="243"/>
      <c r="AA6" s="243"/>
      <c r="AB6" s="243"/>
      <c r="AC6" s="243"/>
      <c r="AD6" s="243"/>
      <c r="AE6" s="243"/>
      <c r="AF6" s="243"/>
      <c r="AG6" s="244"/>
    </row>
    <row r="7" spans="1:35" ht="25.5" customHeight="1">
      <c r="A7" s="240"/>
      <c r="B7" s="807" t="s">
        <v>123</v>
      </c>
      <c r="C7" s="807"/>
      <c r="D7" s="807"/>
      <c r="E7" s="807"/>
      <c r="F7" s="807"/>
      <c r="G7" s="807"/>
      <c r="H7" s="807"/>
      <c r="I7" s="807"/>
      <c r="J7" s="807"/>
      <c r="K7" s="807"/>
      <c r="L7" s="245"/>
      <c r="M7" s="1628" t="s">
        <v>270</v>
      </c>
      <c r="N7" s="1629"/>
      <c r="O7" s="1629"/>
      <c r="P7" s="1629"/>
      <c r="Q7" s="1629"/>
      <c r="R7" s="1629"/>
      <c r="S7" s="1629"/>
      <c r="T7" s="1629"/>
      <c r="U7" s="1629"/>
      <c r="V7" s="1629"/>
      <c r="W7" s="1629"/>
      <c r="X7" s="242" t="s">
        <v>262</v>
      </c>
      <c r="Y7" s="243"/>
      <c r="Z7" s="243"/>
      <c r="AA7" s="243"/>
      <c r="AB7" s="243"/>
      <c r="AC7" s="243"/>
      <c r="AD7" s="243"/>
      <c r="AE7" s="243"/>
      <c r="AF7" s="243"/>
      <c r="AG7" s="244"/>
      <c r="AH7" s="28" t="s">
        <v>832</v>
      </c>
      <c r="AI7" s="28" t="s">
        <v>833</v>
      </c>
    </row>
    <row r="8" spans="1:35" ht="25.5" customHeight="1">
      <c r="A8" s="321"/>
      <c r="B8" s="1125" t="s">
        <v>47</v>
      </c>
      <c r="C8" s="1125"/>
      <c r="D8" s="1125"/>
      <c r="E8" s="1125"/>
      <c r="F8" s="1125"/>
      <c r="G8" s="1125"/>
      <c r="H8" s="1125"/>
      <c r="I8" s="1125"/>
      <c r="J8" s="1125"/>
      <c r="K8" s="1125"/>
      <c r="L8" s="322"/>
      <c r="M8" s="323" t="s">
        <v>882</v>
      </c>
      <c r="N8" s="1"/>
      <c r="O8" s="1"/>
      <c r="P8" s="1"/>
      <c r="Q8" s="1"/>
      <c r="R8" s="1"/>
      <c r="S8" s="1"/>
      <c r="T8" s="1"/>
      <c r="U8" s="1"/>
      <c r="V8" s="1"/>
      <c r="W8" s="22"/>
      <c r="X8" s="22"/>
      <c r="Y8" s="22"/>
      <c r="Z8" s="22"/>
      <c r="AA8" s="22"/>
      <c r="AB8" s="22"/>
      <c r="AC8" s="22"/>
      <c r="AD8" s="22"/>
      <c r="AE8" s="1"/>
      <c r="AF8" s="22"/>
      <c r="AG8" s="324"/>
      <c r="AI8" s="28" t="s">
        <v>834</v>
      </c>
    </row>
    <row r="9" spans="1:35" ht="25.5" customHeight="1">
      <c r="A9" s="325"/>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326"/>
    </row>
    <row r="10" spans="1:35" ht="25.5" customHeight="1">
      <c r="A10" s="325"/>
      <c r="B10" s="1596"/>
      <c r="C10" s="1596"/>
      <c r="D10" s="1596"/>
      <c r="E10" s="1596"/>
      <c r="F10" s="1596"/>
      <c r="G10" s="1596"/>
      <c r="H10" s="1596"/>
      <c r="I10" s="1596"/>
      <c r="J10" s="1596"/>
      <c r="K10" s="1596"/>
      <c r="L10" s="1596"/>
      <c r="M10" s="1596"/>
      <c r="N10" s="1596"/>
      <c r="O10" s="1596"/>
      <c r="P10" s="1596"/>
      <c r="Q10" s="1596"/>
      <c r="R10" s="1596"/>
      <c r="S10" s="1596"/>
      <c r="T10" s="1596"/>
      <c r="U10" s="1596"/>
      <c r="V10" s="1596"/>
      <c r="W10" s="1596"/>
      <c r="X10" s="1596"/>
      <c r="Y10" s="1596"/>
      <c r="Z10" s="1596"/>
      <c r="AA10" s="1596"/>
      <c r="AB10" s="1596"/>
      <c r="AC10" s="1596"/>
      <c r="AD10" s="1596"/>
      <c r="AE10" s="1596"/>
      <c r="AF10" s="1596"/>
      <c r="AG10" s="1631"/>
    </row>
    <row r="11" spans="1:35" ht="25.5" customHeight="1">
      <c r="A11" s="325"/>
      <c r="B11" s="1596"/>
      <c r="C11" s="1596"/>
      <c r="D11" s="1596"/>
      <c r="E11" s="1596"/>
      <c r="F11" s="1596"/>
      <c r="G11" s="1596"/>
      <c r="H11" s="1596"/>
      <c r="I11" s="1596"/>
      <c r="J11" s="1596"/>
      <c r="K11" s="1596"/>
      <c r="L11" s="1596"/>
      <c r="M11" s="1596"/>
      <c r="N11" s="1596"/>
      <c r="O11" s="1596"/>
      <c r="P11" s="1596"/>
      <c r="Q11" s="1596"/>
      <c r="R11" s="1596"/>
      <c r="S11" s="1596"/>
      <c r="T11" s="1596"/>
      <c r="U11" s="1596"/>
      <c r="V11" s="1596"/>
      <c r="W11" s="1596"/>
      <c r="X11" s="1596"/>
      <c r="Y11" s="1596"/>
      <c r="Z11" s="1596"/>
      <c r="AA11" s="1596"/>
      <c r="AB11" s="1596"/>
      <c r="AC11" s="1596"/>
      <c r="AD11" s="1596"/>
      <c r="AE11" s="1596"/>
      <c r="AF11" s="1596"/>
      <c r="AG11" s="1631"/>
    </row>
    <row r="12" spans="1:35" ht="25.5" customHeight="1">
      <c r="A12" s="325"/>
      <c r="B12" s="1596"/>
      <c r="C12" s="1596"/>
      <c r="D12" s="1596"/>
      <c r="E12" s="1596"/>
      <c r="F12" s="1596"/>
      <c r="G12" s="1596"/>
      <c r="H12" s="1596"/>
      <c r="I12" s="1596"/>
      <c r="J12" s="1596"/>
      <c r="K12" s="1596"/>
      <c r="L12" s="1596"/>
      <c r="M12" s="1596"/>
      <c r="N12" s="1596"/>
      <c r="O12" s="1596"/>
      <c r="P12" s="1596"/>
      <c r="Q12" s="1596"/>
      <c r="R12" s="1596"/>
      <c r="S12" s="1596"/>
      <c r="T12" s="1596"/>
      <c r="U12" s="1596"/>
      <c r="V12" s="1596"/>
      <c r="W12" s="1596"/>
      <c r="X12" s="1596"/>
      <c r="Y12" s="1596"/>
      <c r="Z12" s="1596"/>
      <c r="AA12" s="1596"/>
      <c r="AB12" s="1596"/>
      <c r="AC12" s="1596"/>
      <c r="AD12" s="1596"/>
      <c r="AE12" s="1596"/>
      <c r="AF12" s="1596"/>
      <c r="AG12" s="1631"/>
    </row>
    <row r="13" spans="1:35" ht="25.5" customHeight="1">
      <c r="A13" s="325"/>
      <c r="B13" s="1596"/>
      <c r="C13" s="1596"/>
      <c r="D13" s="1596"/>
      <c r="E13" s="1596"/>
      <c r="F13" s="1596"/>
      <c r="G13" s="1596"/>
      <c r="H13" s="1596"/>
      <c r="I13" s="1596"/>
      <c r="J13" s="1596"/>
      <c r="K13" s="1596"/>
      <c r="L13" s="1596"/>
      <c r="M13" s="1596"/>
      <c r="N13" s="1596"/>
      <c r="O13" s="1596"/>
      <c r="P13" s="1596"/>
      <c r="Q13" s="1596"/>
      <c r="R13" s="1596"/>
      <c r="S13" s="1596"/>
      <c r="T13" s="1596"/>
      <c r="U13" s="1596"/>
      <c r="V13" s="1596"/>
      <c r="W13" s="1596"/>
      <c r="X13" s="1596"/>
      <c r="Y13" s="1596"/>
      <c r="Z13" s="1596"/>
      <c r="AA13" s="1596"/>
      <c r="AB13" s="1596"/>
      <c r="AC13" s="1596"/>
      <c r="AD13" s="1596"/>
      <c r="AE13" s="1596"/>
      <c r="AF13" s="1596"/>
      <c r="AG13" s="1631"/>
    </row>
    <row r="14" spans="1:35" ht="25.5" customHeight="1">
      <c r="A14" s="325"/>
      <c r="B14" s="1596"/>
      <c r="C14" s="1596"/>
      <c r="D14" s="1596"/>
      <c r="E14" s="1596"/>
      <c r="F14" s="1596"/>
      <c r="G14" s="1596"/>
      <c r="H14" s="1596"/>
      <c r="I14" s="1596"/>
      <c r="J14" s="1596"/>
      <c r="K14" s="1596"/>
      <c r="L14" s="1596"/>
      <c r="M14" s="1596"/>
      <c r="N14" s="1596"/>
      <c r="O14" s="1596"/>
      <c r="P14" s="1596"/>
      <c r="Q14" s="1596"/>
      <c r="R14" s="1596"/>
      <c r="S14" s="1596"/>
      <c r="T14" s="1596"/>
      <c r="U14" s="1596"/>
      <c r="V14" s="1596"/>
      <c r="W14" s="1596"/>
      <c r="X14" s="1596"/>
      <c r="Y14" s="1596"/>
      <c r="Z14" s="1596"/>
      <c r="AA14" s="1596"/>
      <c r="AB14" s="1596"/>
      <c r="AC14" s="1596"/>
      <c r="AD14" s="1596"/>
      <c r="AE14" s="1596"/>
      <c r="AF14" s="1596"/>
      <c r="AG14" s="1631"/>
    </row>
    <row r="15" spans="1:35" ht="25.5" customHeight="1">
      <c r="A15" s="325"/>
      <c r="B15" s="1596"/>
      <c r="C15" s="1596"/>
      <c r="D15" s="1596"/>
      <c r="E15" s="1596"/>
      <c r="F15" s="1596"/>
      <c r="G15" s="1596"/>
      <c r="H15" s="1596"/>
      <c r="I15" s="1596"/>
      <c r="J15" s="1596"/>
      <c r="K15" s="1596"/>
      <c r="L15" s="1596"/>
      <c r="M15" s="1596"/>
      <c r="N15" s="1596"/>
      <c r="O15" s="1596"/>
      <c r="P15" s="1596"/>
      <c r="Q15" s="1596"/>
      <c r="R15" s="1596"/>
      <c r="S15" s="1596"/>
      <c r="T15" s="1596"/>
      <c r="U15" s="1596"/>
      <c r="V15" s="1596"/>
      <c r="W15" s="1596"/>
      <c r="X15" s="1596"/>
      <c r="Y15" s="1596"/>
      <c r="Z15" s="1596"/>
      <c r="AA15" s="1596"/>
      <c r="AB15" s="1596"/>
      <c r="AC15" s="1596"/>
      <c r="AD15" s="1596"/>
      <c r="AE15" s="1596"/>
      <c r="AF15" s="1596"/>
      <c r="AG15" s="1631"/>
    </row>
    <row r="16" spans="1:35" ht="25.5" customHeight="1">
      <c r="A16" s="325"/>
      <c r="B16" s="1596"/>
      <c r="C16" s="1596"/>
      <c r="D16" s="1596"/>
      <c r="E16" s="1596"/>
      <c r="F16" s="1596"/>
      <c r="G16" s="1596"/>
      <c r="H16" s="1596"/>
      <c r="I16" s="1596"/>
      <c r="J16" s="1596"/>
      <c r="K16" s="1596"/>
      <c r="L16" s="1596"/>
      <c r="M16" s="1596"/>
      <c r="N16" s="1596"/>
      <c r="O16" s="1596"/>
      <c r="P16" s="1596"/>
      <c r="Q16" s="1596"/>
      <c r="R16" s="1596"/>
      <c r="S16" s="1596"/>
      <c r="T16" s="1596"/>
      <c r="U16" s="1596"/>
      <c r="V16" s="1596"/>
      <c r="W16" s="1596"/>
      <c r="X16" s="1596"/>
      <c r="Y16" s="1596"/>
      <c r="Z16" s="1596"/>
      <c r="AA16" s="1596"/>
      <c r="AB16" s="1596"/>
      <c r="AC16" s="1596"/>
      <c r="AD16" s="1596"/>
      <c r="AE16" s="1596"/>
      <c r="AF16" s="1596"/>
      <c r="AG16" s="1631"/>
    </row>
    <row r="17" spans="1:33" ht="25.5" customHeight="1">
      <c r="A17" s="325"/>
      <c r="B17" s="1596"/>
      <c r="C17" s="1596"/>
      <c r="D17" s="1596"/>
      <c r="E17" s="1596"/>
      <c r="F17" s="1596"/>
      <c r="G17" s="1596"/>
      <c r="H17" s="1596"/>
      <c r="I17" s="1596"/>
      <c r="J17" s="1596"/>
      <c r="K17" s="1596"/>
      <c r="L17" s="1596"/>
      <c r="M17" s="1596"/>
      <c r="N17" s="1596"/>
      <c r="O17" s="1596"/>
      <c r="P17" s="1596"/>
      <c r="Q17" s="1596"/>
      <c r="R17" s="1596"/>
      <c r="S17" s="1596"/>
      <c r="T17" s="1596"/>
      <c r="U17" s="1596"/>
      <c r="V17" s="1596"/>
      <c r="W17" s="1596"/>
      <c r="X17" s="1596"/>
      <c r="Y17" s="1596"/>
      <c r="Z17" s="1596"/>
      <c r="AA17" s="1596"/>
      <c r="AB17" s="1596"/>
      <c r="AC17" s="1596"/>
      <c r="AD17" s="1596"/>
      <c r="AE17" s="1596"/>
      <c r="AF17" s="1596"/>
      <c r="AG17" s="1631"/>
    </row>
    <row r="18" spans="1:33" ht="25.5" customHeight="1">
      <c r="A18" s="325"/>
      <c r="B18" s="1596"/>
      <c r="C18" s="1596"/>
      <c r="D18" s="1596"/>
      <c r="E18" s="1596"/>
      <c r="F18" s="1596"/>
      <c r="G18" s="1596"/>
      <c r="H18" s="1596"/>
      <c r="I18" s="1596"/>
      <c r="J18" s="1596"/>
      <c r="K18" s="1596"/>
      <c r="L18" s="1596"/>
      <c r="M18" s="1596"/>
      <c r="N18" s="1596"/>
      <c r="O18" s="1596"/>
      <c r="P18" s="1596"/>
      <c r="Q18" s="1596"/>
      <c r="R18" s="1596"/>
      <c r="S18" s="1596"/>
      <c r="T18" s="1596"/>
      <c r="U18" s="1596"/>
      <c r="V18" s="1596"/>
      <c r="W18" s="1596"/>
      <c r="X18" s="1596"/>
      <c r="Y18" s="1596"/>
      <c r="Z18" s="1596"/>
      <c r="AA18" s="1596"/>
      <c r="AB18" s="1596"/>
      <c r="AC18" s="1596"/>
      <c r="AD18" s="1596"/>
      <c r="AE18" s="1596"/>
      <c r="AF18" s="1596"/>
      <c r="AG18" s="1631"/>
    </row>
    <row r="19" spans="1:33" ht="25.5" customHeight="1">
      <c r="A19" s="325"/>
      <c r="B19" s="1596"/>
      <c r="C19" s="1596"/>
      <c r="D19" s="1596"/>
      <c r="E19" s="1596"/>
      <c r="F19" s="1596"/>
      <c r="G19" s="1596"/>
      <c r="H19" s="1596"/>
      <c r="I19" s="1596"/>
      <c r="J19" s="1596"/>
      <c r="K19" s="1596"/>
      <c r="L19" s="1596"/>
      <c r="M19" s="1596"/>
      <c r="N19" s="1596"/>
      <c r="O19" s="1596"/>
      <c r="P19" s="1596"/>
      <c r="Q19" s="1596"/>
      <c r="R19" s="1596"/>
      <c r="S19" s="1596"/>
      <c r="T19" s="1596"/>
      <c r="U19" s="1596"/>
      <c r="V19" s="1596"/>
      <c r="W19" s="1596"/>
      <c r="X19" s="1596"/>
      <c r="Y19" s="1596"/>
      <c r="Z19" s="1596"/>
      <c r="AA19" s="1596"/>
      <c r="AB19" s="1596"/>
      <c r="AC19" s="1596"/>
      <c r="AD19" s="1596"/>
      <c r="AE19" s="1596"/>
      <c r="AF19" s="1596"/>
      <c r="AG19" s="1631"/>
    </row>
    <row r="20" spans="1:33" ht="25.5" customHeight="1">
      <c r="A20" s="321"/>
      <c r="B20" s="1632"/>
      <c r="C20" s="1632"/>
      <c r="D20" s="1632"/>
      <c r="E20" s="1632"/>
      <c r="F20" s="1632"/>
      <c r="G20" s="1632"/>
      <c r="H20" s="1632"/>
      <c r="I20" s="1632"/>
      <c r="J20" s="1632"/>
      <c r="K20" s="1632"/>
      <c r="L20" s="1632"/>
      <c r="M20" s="1632"/>
      <c r="N20" s="1632"/>
      <c r="O20" s="1632"/>
      <c r="P20" s="1632"/>
      <c r="Q20" s="1632"/>
      <c r="R20" s="1632"/>
      <c r="S20" s="1632"/>
      <c r="T20" s="1632"/>
      <c r="U20" s="1632"/>
      <c r="V20" s="1632"/>
      <c r="W20" s="1632"/>
      <c r="X20" s="1632"/>
      <c r="Y20" s="1632"/>
      <c r="Z20" s="1632"/>
      <c r="AA20" s="1632"/>
      <c r="AB20" s="1632"/>
      <c r="AC20" s="1632"/>
      <c r="AD20" s="1632"/>
      <c r="AE20" s="1632"/>
      <c r="AF20" s="1632"/>
      <c r="AG20" s="1633"/>
    </row>
    <row r="21" spans="1:33" ht="25.5" customHeight="1">
      <c r="A21" s="859" t="s">
        <v>245</v>
      </c>
      <c r="B21" s="1159"/>
      <c r="C21" s="1159"/>
      <c r="D21" s="1159"/>
      <c r="E21" s="1159"/>
      <c r="F21" s="1432"/>
      <c r="G21" s="865" t="s">
        <v>87</v>
      </c>
      <c r="H21" s="866"/>
      <c r="I21" s="866"/>
      <c r="J21" s="866"/>
      <c r="K21" s="866"/>
      <c r="L21" s="867"/>
      <c r="M21" s="1635" t="str">
        <f>'1-1（省エネ）'!M22</f>
        <v>　</v>
      </c>
      <c r="N21" s="1636"/>
      <c r="O21" s="1636"/>
      <c r="P21" s="1636"/>
      <c r="Q21" s="1636"/>
      <c r="R21" s="1636"/>
      <c r="S21" s="1636"/>
      <c r="T21" s="1636"/>
      <c r="U21" s="1636"/>
      <c r="V21" s="1636"/>
      <c r="W21" s="1636"/>
      <c r="X21" s="1636"/>
      <c r="Y21" s="1636"/>
      <c r="Z21" s="1636"/>
      <c r="AA21" s="1636"/>
      <c r="AB21" s="1636"/>
      <c r="AC21" s="1636"/>
      <c r="AD21" s="1636"/>
      <c r="AE21" s="1636"/>
      <c r="AF21" s="1636"/>
      <c r="AG21" s="1637"/>
    </row>
    <row r="22" spans="1:33" ht="25.5" customHeight="1">
      <c r="A22" s="1135"/>
      <c r="B22" s="1160"/>
      <c r="C22" s="1160"/>
      <c r="D22" s="1160"/>
      <c r="E22" s="1160"/>
      <c r="F22" s="1433"/>
      <c r="G22" s="871" t="s">
        <v>27</v>
      </c>
      <c r="H22" s="826"/>
      <c r="I22" s="826"/>
      <c r="J22" s="826"/>
      <c r="K22" s="826"/>
      <c r="L22" s="827"/>
      <c r="M22" s="1635" t="str">
        <f>'1-1（省エネ）'!M23</f>
        <v>　</v>
      </c>
      <c r="N22" s="1636"/>
      <c r="O22" s="1636"/>
      <c r="P22" s="1636"/>
      <c r="Q22" s="1636"/>
      <c r="R22" s="1636"/>
      <c r="S22" s="1636"/>
      <c r="T22" s="1636"/>
      <c r="U22" s="1636"/>
      <c r="V22" s="1636"/>
      <c r="W22" s="1636"/>
      <c r="X22" s="1636"/>
      <c r="Y22" s="1636"/>
      <c r="Z22" s="1636"/>
      <c r="AA22" s="1636"/>
      <c r="AB22" s="1636"/>
      <c r="AC22" s="1636"/>
      <c r="AD22" s="1636"/>
      <c r="AE22" s="1636"/>
      <c r="AF22" s="1636"/>
      <c r="AG22" s="1637"/>
    </row>
    <row r="23" spans="1:33" ht="25.5" customHeight="1">
      <c r="A23" s="859" t="s">
        <v>147</v>
      </c>
      <c r="B23" s="1159"/>
      <c r="C23" s="1159"/>
      <c r="D23" s="1159"/>
      <c r="E23" s="1159"/>
      <c r="F23" s="1432"/>
      <c r="G23" s="865" t="s">
        <v>87</v>
      </c>
      <c r="H23" s="866"/>
      <c r="I23" s="866"/>
      <c r="J23" s="866"/>
      <c r="K23" s="866"/>
      <c r="L23" s="867"/>
      <c r="M23" s="1643"/>
      <c r="N23" s="1644"/>
      <c r="O23" s="1644"/>
      <c r="P23" s="1644"/>
      <c r="Q23" s="1644"/>
      <c r="R23" s="1644"/>
      <c r="S23" s="1644"/>
      <c r="T23" s="1644"/>
      <c r="U23" s="1644"/>
      <c r="V23" s="1644"/>
      <c r="W23" s="1644"/>
      <c r="X23" s="1644"/>
      <c r="Y23" s="1644"/>
      <c r="Z23" s="1644"/>
      <c r="AA23" s="1644"/>
      <c r="AB23" s="1644"/>
      <c r="AC23" s="1644"/>
      <c r="AD23" s="1644"/>
      <c r="AE23" s="1644"/>
      <c r="AF23" s="1644"/>
      <c r="AG23" s="1645"/>
    </row>
    <row r="24" spans="1:33" ht="25.5" customHeight="1">
      <c r="A24" s="1135"/>
      <c r="B24" s="1160"/>
      <c r="C24" s="1160"/>
      <c r="D24" s="1160"/>
      <c r="E24" s="1160"/>
      <c r="F24" s="1433"/>
      <c r="G24" s="871" t="s">
        <v>27</v>
      </c>
      <c r="H24" s="826"/>
      <c r="I24" s="826"/>
      <c r="J24" s="826"/>
      <c r="K24" s="826"/>
      <c r="L24" s="827"/>
      <c r="M24" s="1643">
        <f>'1-1（省エネ）'!R36</f>
        <v>0</v>
      </c>
      <c r="N24" s="1644"/>
      <c r="O24" s="1644"/>
      <c r="P24" s="1644"/>
      <c r="Q24" s="1644"/>
      <c r="R24" s="1644"/>
      <c r="S24" s="1644"/>
      <c r="T24" s="1644"/>
      <c r="U24" s="1644"/>
      <c r="V24" s="1644"/>
      <c r="W24" s="1644"/>
      <c r="X24" s="1644"/>
      <c r="Y24" s="1644"/>
      <c r="Z24" s="1644"/>
      <c r="AA24" s="1644"/>
      <c r="AB24" s="1644"/>
      <c r="AC24" s="1644"/>
      <c r="AD24" s="1644"/>
      <c r="AE24" s="1644"/>
      <c r="AF24" s="1644"/>
      <c r="AG24" s="1645"/>
    </row>
    <row r="25" spans="1:33" ht="25.5" customHeight="1">
      <c r="A25" s="240"/>
      <c r="B25" s="807" t="s">
        <v>28</v>
      </c>
      <c r="C25" s="807"/>
      <c r="D25" s="807"/>
      <c r="E25" s="807"/>
      <c r="F25" s="807"/>
      <c r="G25" s="807"/>
      <c r="H25" s="807"/>
      <c r="I25" s="807"/>
      <c r="J25" s="807"/>
      <c r="K25" s="807"/>
      <c r="L25" s="246"/>
      <c r="M25" s="1638"/>
      <c r="N25" s="1639"/>
      <c r="O25" s="1639"/>
      <c r="P25" s="1639"/>
      <c r="Q25" s="1639"/>
      <c r="R25" s="1639"/>
      <c r="S25" s="1639"/>
      <c r="T25" s="1639"/>
      <c r="U25" s="1639"/>
      <c r="V25" s="1639"/>
      <c r="W25" s="1639"/>
      <c r="X25" s="1639"/>
      <c r="Y25" s="1639"/>
      <c r="Z25" s="1639"/>
      <c r="AA25" s="1639"/>
      <c r="AB25" s="1639"/>
      <c r="AC25" s="1639"/>
      <c r="AD25" s="246" t="s">
        <v>4</v>
      </c>
      <c r="AE25" s="246"/>
      <c r="AF25" s="246"/>
      <c r="AG25" s="247"/>
    </row>
    <row r="26" spans="1:33" ht="25.5" customHeight="1" thickBot="1">
      <c r="A26" s="327"/>
      <c r="B26" s="1627" t="s">
        <v>263</v>
      </c>
      <c r="C26" s="1627"/>
      <c r="D26" s="1627"/>
      <c r="E26" s="1627"/>
      <c r="F26" s="1627"/>
      <c r="G26" s="1627"/>
      <c r="H26" s="1627"/>
      <c r="I26" s="1627"/>
      <c r="J26" s="1627"/>
      <c r="K26" s="1627"/>
      <c r="L26" s="328"/>
      <c r="M26" s="1640"/>
      <c r="N26" s="1641"/>
      <c r="O26" s="1641"/>
      <c r="P26" s="1641"/>
      <c r="Q26" s="1641"/>
      <c r="R26" s="1641"/>
      <c r="S26" s="1641"/>
      <c r="T26" s="1641"/>
      <c r="U26" s="1641"/>
      <c r="V26" s="1641"/>
      <c r="W26" s="1641"/>
      <c r="X26" s="1641"/>
      <c r="Y26" s="1641"/>
      <c r="Z26" s="1641"/>
      <c r="AA26" s="1641"/>
      <c r="AB26" s="1641"/>
      <c r="AC26" s="1641"/>
      <c r="AD26" s="328" t="s">
        <v>4</v>
      </c>
      <c r="AE26" s="328"/>
      <c r="AF26" s="328"/>
      <c r="AG26" s="329"/>
    </row>
    <row r="27" spans="1:33" ht="25.5" customHeight="1">
      <c r="A27" s="1"/>
      <c r="B27" s="1"/>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1"/>
    </row>
    <row r="28" spans="1:33" ht="25.5" customHeight="1" thickBot="1">
      <c r="A28" s="1" t="s">
        <v>124</v>
      </c>
      <c r="B28" s="1"/>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1"/>
    </row>
    <row r="29" spans="1:33" ht="25.5" customHeight="1">
      <c r="A29" s="848" t="s">
        <v>107</v>
      </c>
      <c r="B29" s="849"/>
      <c r="C29" s="849"/>
      <c r="D29" s="849"/>
      <c r="E29" s="849"/>
      <c r="F29" s="849"/>
      <c r="G29" s="849"/>
      <c r="H29" s="849"/>
      <c r="I29" s="849"/>
      <c r="J29" s="849"/>
      <c r="K29" s="849"/>
      <c r="L29" s="849"/>
      <c r="M29" s="849"/>
      <c r="N29" s="850"/>
      <c r="O29" s="330" t="s">
        <v>142</v>
      </c>
      <c r="P29" s="331"/>
      <c r="Q29" s="331"/>
      <c r="R29" s="331"/>
      <c r="S29" s="331"/>
      <c r="T29" s="331"/>
      <c r="U29" s="331"/>
      <c r="V29" s="1642">
        <f>'（参考様式）実績換算表'!F44</f>
        <v>0</v>
      </c>
      <c r="W29" s="1642"/>
      <c r="X29" s="1642"/>
      <c r="Y29" s="1642"/>
      <c r="Z29" s="1642"/>
      <c r="AA29" s="1642"/>
      <c r="AB29" s="1642"/>
      <c r="AC29" s="332"/>
      <c r="AD29" s="331" t="s">
        <v>140</v>
      </c>
      <c r="AE29" s="299"/>
      <c r="AF29" s="333"/>
      <c r="AG29" s="334"/>
    </row>
    <row r="30" spans="1:33" ht="25.5" customHeight="1">
      <c r="A30" s="825" t="s">
        <v>62</v>
      </c>
      <c r="B30" s="826"/>
      <c r="C30" s="826"/>
      <c r="D30" s="826"/>
      <c r="E30" s="826"/>
      <c r="F30" s="826"/>
      <c r="G30" s="826"/>
      <c r="H30" s="826"/>
      <c r="I30" s="826"/>
      <c r="J30" s="826"/>
      <c r="K30" s="826"/>
      <c r="L30" s="826"/>
      <c r="M30" s="826"/>
      <c r="N30" s="827"/>
      <c r="O30" s="255" t="s">
        <v>141</v>
      </c>
      <c r="P30" s="256"/>
      <c r="Q30" s="256"/>
      <c r="R30" s="256"/>
      <c r="S30" s="256"/>
      <c r="T30" s="256"/>
      <c r="U30" s="256"/>
      <c r="V30" s="1630">
        <f>'（参考様式）実績換算表'!I44</f>
        <v>0</v>
      </c>
      <c r="W30" s="1630"/>
      <c r="X30" s="1630"/>
      <c r="Y30" s="1630"/>
      <c r="Z30" s="1630"/>
      <c r="AA30" s="1630"/>
      <c r="AB30" s="1630"/>
      <c r="AC30" s="257"/>
      <c r="AD30" s="256" t="s">
        <v>140</v>
      </c>
      <c r="AE30" s="24"/>
      <c r="AF30" s="259"/>
      <c r="AG30" s="260"/>
    </row>
    <row r="31" spans="1:33" ht="25.5" customHeight="1" thickBot="1">
      <c r="A31" s="781" t="s">
        <v>33</v>
      </c>
      <c r="B31" s="782"/>
      <c r="C31" s="782"/>
      <c r="D31" s="782"/>
      <c r="E31" s="782"/>
      <c r="F31" s="782"/>
      <c r="G31" s="782"/>
      <c r="H31" s="782"/>
      <c r="I31" s="782"/>
      <c r="J31" s="782"/>
      <c r="K31" s="782"/>
      <c r="L31" s="782"/>
      <c r="M31" s="782"/>
      <c r="N31" s="783"/>
      <c r="O31" s="261" t="s">
        <v>139</v>
      </c>
      <c r="P31" s="262"/>
      <c r="Q31" s="262"/>
      <c r="R31" s="262"/>
      <c r="S31" s="262"/>
      <c r="T31" s="262"/>
      <c r="U31" s="262"/>
      <c r="V31" s="829" t="str">
        <f>IFERROR(ROUNDDOWN(V30/V29*100,2),"")</f>
        <v/>
      </c>
      <c r="W31" s="829"/>
      <c r="X31" s="829"/>
      <c r="Y31" s="829"/>
      <c r="Z31" s="829"/>
      <c r="AA31" s="829"/>
      <c r="AB31" s="829"/>
      <c r="AC31" s="263"/>
      <c r="AD31" s="262" t="s">
        <v>138</v>
      </c>
      <c r="AE31" s="263"/>
      <c r="AF31" s="263"/>
      <c r="AG31" s="264"/>
    </row>
    <row r="32" spans="1:33" ht="25.5" customHeight="1">
      <c r="A32" s="1" t="s">
        <v>48</v>
      </c>
      <c r="B32" s="1"/>
      <c r="C32" s="5"/>
      <c r="D32" s="5"/>
      <c r="E32" s="1"/>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1"/>
    </row>
    <row r="33" spans="1:46" ht="25.5" customHeight="1" thickBot="1">
      <c r="A33" s="1" t="s">
        <v>18</v>
      </c>
      <c r="B33" s="1"/>
      <c r="C33" s="5"/>
      <c r="D33" s="5"/>
      <c r="E33" s="1"/>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21" t="s">
        <v>20</v>
      </c>
    </row>
    <row r="34" spans="1:46" ht="19.5" customHeight="1">
      <c r="A34" s="848" t="s">
        <v>21</v>
      </c>
      <c r="B34" s="849"/>
      <c r="C34" s="849"/>
      <c r="D34" s="849"/>
      <c r="E34" s="849"/>
      <c r="F34" s="849"/>
      <c r="G34" s="849"/>
      <c r="H34" s="849"/>
      <c r="I34" s="850"/>
      <c r="J34" s="851" t="s">
        <v>1042</v>
      </c>
      <c r="K34" s="849"/>
      <c r="L34" s="849"/>
      <c r="M34" s="849"/>
      <c r="N34" s="849"/>
      <c r="O34" s="849"/>
      <c r="P34" s="849"/>
      <c r="Q34" s="849"/>
      <c r="R34" s="850"/>
      <c r="S34" s="851" t="s">
        <v>56</v>
      </c>
      <c r="T34" s="849"/>
      <c r="U34" s="849"/>
      <c r="V34" s="849"/>
      <c r="W34" s="849"/>
      <c r="X34" s="849"/>
      <c r="Y34" s="849"/>
      <c r="Z34" s="849"/>
      <c r="AA34" s="849"/>
      <c r="AB34" s="849"/>
      <c r="AC34" s="849"/>
      <c r="AD34" s="849"/>
      <c r="AE34" s="849"/>
      <c r="AF34" s="849"/>
      <c r="AG34" s="852"/>
    </row>
    <row r="35" spans="1:46" ht="19.5" customHeight="1">
      <c r="A35" s="240"/>
      <c r="B35" s="826" t="s">
        <v>23</v>
      </c>
      <c r="C35" s="826"/>
      <c r="D35" s="826"/>
      <c r="E35" s="826"/>
      <c r="F35" s="826"/>
      <c r="G35" s="826"/>
      <c r="H35" s="826"/>
      <c r="I35" s="241"/>
      <c r="J35" s="1617"/>
      <c r="K35" s="1618"/>
      <c r="L35" s="1618"/>
      <c r="M35" s="1618"/>
      <c r="N35" s="1618"/>
      <c r="O35" s="1618"/>
      <c r="P35" s="1618"/>
      <c r="Q35" s="1618"/>
      <c r="R35" s="1619"/>
      <c r="S35" s="845"/>
      <c r="T35" s="846"/>
      <c r="U35" s="846"/>
      <c r="V35" s="846"/>
      <c r="W35" s="846"/>
      <c r="X35" s="846"/>
      <c r="Y35" s="846"/>
      <c r="Z35" s="846"/>
      <c r="AA35" s="846"/>
      <c r="AB35" s="846"/>
      <c r="AC35" s="846"/>
      <c r="AD35" s="846"/>
      <c r="AE35" s="846"/>
      <c r="AF35" s="846"/>
      <c r="AG35" s="847"/>
    </row>
    <row r="36" spans="1:46" ht="19.5" customHeight="1">
      <c r="A36" s="240"/>
      <c r="B36" s="826" t="s">
        <v>31</v>
      </c>
      <c r="C36" s="826"/>
      <c r="D36" s="826"/>
      <c r="E36" s="826"/>
      <c r="F36" s="826"/>
      <c r="G36" s="826"/>
      <c r="H36" s="826"/>
      <c r="I36" s="241"/>
      <c r="J36" s="1617"/>
      <c r="K36" s="1618"/>
      <c r="L36" s="1618"/>
      <c r="M36" s="1618"/>
      <c r="N36" s="1618"/>
      <c r="O36" s="1618"/>
      <c r="P36" s="1618"/>
      <c r="Q36" s="1618"/>
      <c r="R36" s="1619"/>
      <c r="S36" s="845"/>
      <c r="T36" s="846"/>
      <c r="U36" s="846"/>
      <c r="V36" s="846"/>
      <c r="W36" s="846"/>
      <c r="X36" s="846"/>
      <c r="Y36" s="846"/>
      <c r="Z36" s="846"/>
      <c r="AA36" s="846"/>
      <c r="AB36" s="846"/>
      <c r="AC36" s="846"/>
      <c r="AD36" s="846"/>
      <c r="AE36" s="846"/>
      <c r="AF36" s="846"/>
      <c r="AG36" s="847"/>
    </row>
    <row r="37" spans="1:46" ht="19.5" customHeight="1">
      <c r="A37" s="240"/>
      <c r="B37" s="826" t="s">
        <v>65</v>
      </c>
      <c r="C37" s="826"/>
      <c r="D37" s="826"/>
      <c r="E37" s="826"/>
      <c r="F37" s="826"/>
      <c r="G37" s="826"/>
      <c r="H37" s="826"/>
      <c r="I37" s="241"/>
      <c r="J37" s="1624">
        <f>M26</f>
        <v>0</v>
      </c>
      <c r="K37" s="1625"/>
      <c r="L37" s="1625"/>
      <c r="M37" s="1625"/>
      <c r="N37" s="1625"/>
      <c r="O37" s="1625"/>
      <c r="P37" s="1625"/>
      <c r="Q37" s="1625"/>
      <c r="R37" s="1626"/>
      <c r="S37" s="845"/>
      <c r="T37" s="846"/>
      <c r="U37" s="846"/>
      <c r="V37" s="846"/>
      <c r="W37" s="846"/>
      <c r="X37" s="846"/>
      <c r="Y37" s="846"/>
      <c r="Z37" s="846"/>
      <c r="AA37" s="846"/>
      <c r="AB37" s="846"/>
      <c r="AC37" s="846"/>
      <c r="AD37" s="846"/>
      <c r="AE37" s="846"/>
      <c r="AF37" s="846"/>
      <c r="AG37" s="847"/>
      <c r="AI37" s="1" t="s">
        <v>407</v>
      </c>
      <c r="AJ37" s="369"/>
      <c r="AK37" s="369"/>
      <c r="AL37" s="369"/>
      <c r="AM37" s="369"/>
      <c r="AN37" s="369"/>
      <c r="AO37" s="369"/>
      <c r="AP37" s="369"/>
      <c r="AQ37" s="369"/>
      <c r="AR37" s="369"/>
      <c r="AS37" s="1"/>
      <c r="AT37" s="369" t="s">
        <v>1051</v>
      </c>
    </row>
    <row r="38" spans="1:46" ht="19.5" customHeight="1">
      <c r="A38" s="240"/>
      <c r="B38" s="826" t="s">
        <v>66</v>
      </c>
      <c r="C38" s="826"/>
      <c r="D38" s="826"/>
      <c r="E38" s="826"/>
      <c r="F38" s="826"/>
      <c r="G38" s="826"/>
      <c r="H38" s="826"/>
      <c r="I38" s="241"/>
      <c r="J38" s="1617"/>
      <c r="K38" s="1618"/>
      <c r="L38" s="1618"/>
      <c r="M38" s="1618"/>
      <c r="N38" s="1618"/>
      <c r="O38" s="1618"/>
      <c r="P38" s="1618"/>
      <c r="Q38" s="1618"/>
      <c r="R38" s="1619"/>
      <c r="S38" s="845"/>
      <c r="T38" s="846"/>
      <c r="U38" s="846"/>
      <c r="V38" s="846"/>
      <c r="W38" s="846"/>
      <c r="X38" s="846"/>
      <c r="Y38" s="846"/>
      <c r="Z38" s="846"/>
      <c r="AA38" s="846"/>
      <c r="AB38" s="846"/>
      <c r="AC38" s="846"/>
      <c r="AD38" s="846"/>
      <c r="AE38" s="846"/>
      <c r="AF38" s="846"/>
      <c r="AG38" s="847"/>
    </row>
    <row r="39" spans="1:46" ht="19.5" customHeight="1" thickBot="1">
      <c r="A39" s="781" t="s">
        <v>24</v>
      </c>
      <c r="B39" s="782"/>
      <c r="C39" s="782"/>
      <c r="D39" s="782"/>
      <c r="E39" s="782"/>
      <c r="F39" s="782"/>
      <c r="G39" s="782"/>
      <c r="H39" s="782"/>
      <c r="I39" s="783"/>
      <c r="J39" s="1620">
        <f>SUM(J35:R38)</f>
        <v>0</v>
      </c>
      <c r="K39" s="1621"/>
      <c r="L39" s="1621"/>
      <c r="M39" s="1621"/>
      <c r="N39" s="1621"/>
      <c r="O39" s="1621"/>
      <c r="P39" s="1621"/>
      <c r="Q39" s="1621"/>
      <c r="R39" s="1622"/>
      <c r="S39" s="932"/>
      <c r="T39" s="933"/>
      <c r="U39" s="933"/>
      <c r="V39" s="933"/>
      <c r="W39" s="933"/>
      <c r="X39" s="933"/>
      <c r="Y39" s="933"/>
      <c r="Z39" s="933"/>
      <c r="AA39" s="933"/>
      <c r="AB39" s="933"/>
      <c r="AC39" s="933"/>
      <c r="AD39" s="933"/>
      <c r="AE39" s="933"/>
      <c r="AF39" s="933"/>
      <c r="AG39" s="934"/>
      <c r="AI39" s="1" t="s">
        <v>647</v>
      </c>
      <c r="AJ39" s="369"/>
      <c r="AK39" s="369"/>
      <c r="AL39" s="369"/>
      <c r="AM39" s="369"/>
      <c r="AN39" s="229" t="str">
        <f>IF(J39=K53,"OK","NG")</f>
        <v>OK</v>
      </c>
    </row>
    <row r="40" spans="1:46" ht="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46" ht="25.5" customHeight="1" thickBot="1">
      <c r="A41" s="1" t="s">
        <v>719</v>
      </c>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21" t="s">
        <v>20</v>
      </c>
    </row>
    <row r="42" spans="1:46" ht="19.5" customHeight="1">
      <c r="A42" s="935" t="s">
        <v>21</v>
      </c>
      <c r="B42" s="820"/>
      <c r="C42" s="820"/>
      <c r="D42" s="820"/>
      <c r="E42" s="820"/>
      <c r="F42" s="820" t="s">
        <v>77</v>
      </c>
      <c r="G42" s="820"/>
      <c r="H42" s="820"/>
      <c r="I42" s="820"/>
      <c r="J42" s="820"/>
      <c r="K42" s="820" t="s">
        <v>1043</v>
      </c>
      <c r="L42" s="820"/>
      <c r="M42" s="820"/>
      <c r="N42" s="820"/>
      <c r="O42" s="820"/>
      <c r="P42" s="820"/>
      <c r="Q42" s="820"/>
      <c r="R42" s="820" t="s">
        <v>112</v>
      </c>
      <c r="S42" s="820"/>
      <c r="T42" s="820"/>
      <c r="U42" s="820"/>
      <c r="V42" s="820"/>
      <c r="W42" s="820"/>
      <c r="X42" s="820"/>
      <c r="Y42" s="820" t="s">
        <v>56</v>
      </c>
      <c r="Z42" s="820"/>
      <c r="AA42" s="820"/>
      <c r="AB42" s="820"/>
      <c r="AC42" s="820"/>
      <c r="AD42" s="820"/>
      <c r="AE42" s="820"/>
      <c r="AF42" s="820"/>
      <c r="AG42" s="821"/>
    </row>
    <row r="43" spans="1:46" ht="19.5" customHeight="1">
      <c r="A43" s="788"/>
      <c r="B43" s="789"/>
      <c r="C43" s="789"/>
      <c r="D43" s="789"/>
      <c r="E43" s="789"/>
      <c r="F43" s="789"/>
      <c r="G43" s="789"/>
      <c r="H43" s="789"/>
      <c r="I43" s="789"/>
      <c r="J43" s="789"/>
      <c r="K43" s="1613"/>
      <c r="L43" s="1613"/>
      <c r="M43" s="1613"/>
      <c r="N43" s="1613"/>
      <c r="O43" s="1613"/>
      <c r="P43" s="1613"/>
      <c r="Q43" s="1613"/>
      <c r="R43" s="1613"/>
      <c r="S43" s="1613"/>
      <c r="T43" s="1613"/>
      <c r="U43" s="1613"/>
      <c r="V43" s="1613"/>
      <c r="W43" s="1613"/>
      <c r="X43" s="1613"/>
      <c r="Y43" s="789"/>
      <c r="Z43" s="789"/>
      <c r="AA43" s="789"/>
      <c r="AB43" s="789"/>
      <c r="AC43" s="789"/>
      <c r="AD43" s="789"/>
      <c r="AE43" s="789"/>
      <c r="AF43" s="789"/>
      <c r="AG43" s="1614"/>
    </row>
    <row r="44" spans="1:46" ht="19.5" customHeight="1">
      <c r="A44" s="788"/>
      <c r="B44" s="789"/>
      <c r="C44" s="789"/>
      <c r="D44" s="789"/>
      <c r="E44" s="789"/>
      <c r="F44" s="789"/>
      <c r="G44" s="789"/>
      <c r="H44" s="789"/>
      <c r="I44" s="789"/>
      <c r="J44" s="789"/>
      <c r="K44" s="1613"/>
      <c r="L44" s="1613"/>
      <c r="M44" s="1613"/>
      <c r="N44" s="1613"/>
      <c r="O44" s="1613"/>
      <c r="P44" s="1613"/>
      <c r="Q44" s="1613"/>
      <c r="R44" s="1613"/>
      <c r="S44" s="1613"/>
      <c r="T44" s="1613"/>
      <c r="U44" s="1613"/>
      <c r="V44" s="1613"/>
      <c r="W44" s="1613"/>
      <c r="X44" s="1613"/>
      <c r="Y44" s="789"/>
      <c r="Z44" s="789"/>
      <c r="AA44" s="789"/>
      <c r="AB44" s="789"/>
      <c r="AC44" s="789"/>
      <c r="AD44" s="789"/>
      <c r="AE44" s="789"/>
      <c r="AF44" s="789"/>
      <c r="AG44" s="1614"/>
    </row>
    <row r="45" spans="1:46" ht="19.5" customHeight="1">
      <c r="A45" s="788"/>
      <c r="B45" s="789"/>
      <c r="C45" s="789"/>
      <c r="D45" s="789"/>
      <c r="E45" s="789"/>
      <c r="F45" s="789"/>
      <c r="G45" s="789"/>
      <c r="H45" s="789"/>
      <c r="I45" s="789"/>
      <c r="J45" s="789"/>
      <c r="K45" s="1613"/>
      <c r="L45" s="1613"/>
      <c r="M45" s="1613"/>
      <c r="N45" s="1613"/>
      <c r="O45" s="1613"/>
      <c r="P45" s="1613"/>
      <c r="Q45" s="1613"/>
      <c r="R45" s="1613"/>
      <c r="S45" s="1613"/>
      <c r="T45" s="1613"/>
      <c r="U45" s="1613"/>
      <c r="V45" s="1613"/>
      <c r="W45" s="1613"/>
      <c r="X45" s="1613"/>
      <c r="Y45" s="789"/>
      <c r="Z45" s="789"/>
      <c r="AA45" s="789"/>
      <c r="AB45" s="789"/>
      <c r="AC45" s="789"/>
      <c r="AD45" s="789"/>
      <c r="AE45" s="789"/>
      <c r="AF45" s="789"/>
      <c r="AG45" s="1614"/>
    </row>
    <row r="46" spans="1:46" ht="19.5" customHeight="1">
      <c r="A46" s="788"/>
      <c r="B46" s="789"/>
      <c r="C46" s="789"/>
      <c r="D46" s="789"/>
      <c r="E46" s="789"/>
      <c r="F46" s="789"/>
      <c r="G46" s="789"/>
      <c r="H46" s="789"/>
      <c r="I46" s="789"/>
      <c r="J46" s="789"/>
      <c r="K46" s="1613"/>
      <c r="L46" s="1613"/>
      <c r="M46" s="1613"/>
      <c r="N46" s="1613"/>
      <c r="O46" s="1613"/>
      <c r="P46" s="1613"/>
      <c r="Q46" s="1613"/>
      <c r="R46" s="1613"/>
      <c r="S46" s="1613"/>
      <c r="T46" s="1613"/>
      <c r="U46" s="1613"/>
      <c r="V46" s="1613"/>
      <c r="W46" s="1613"/>
      <c r="X46" s="1613"/>
      <c r="Y46" s="789"/>
      <c r="Z46" s="789"/>
      <c r="AA46" s="789"/>
      <c r="AB46" s="789"/>
      <c r="AC46" s="789"/>
      <c r="AD46" s="789"/>
      <c r="AE46" s="789"/>
      <c r="AF46" s="789"/>
      <c r="AG46" s="1614"/>
    </row>
    <row r="47" spans="1:46" ht="19.5" customHeight="1">
      <c r="A47" s="788"/>
      <c r="B47" s="789"/>
      <c r="C47" s="789"/>
      <c r="D47" s="789"/>
      <c r="E47" s="789"/>
      <c r="F47" s="789"/>
      <c r="G47" s="789"/>
      <c r="H47" s="789"/>
      <c r="I47" s="789"/>
      <c r="J47" s="789"/>
      <c r="K47" s="1613"/>
      <c r="L47" s="1613"/>
      <c r="M47" s="1613"/>
      <c r="N47" s="1613"/>
      <c r="O47" s="1613"/>
      <c r="P47" s="1613"/>
      <c r="Q47" s="1613"/>
      <c r="R47" s="1613"/>
      <c r="S47" s="1613"/>
      <c r="T47" s="1613"/>
      <c r="U47" s="1613"/>
      <c r="V47" s="1613"/>
      <c r="W47" s="1613"/>
      <c r="X47" s="1613"/>
      <c r="Y47" s="789"/>
      <c r="Z47" s="789"/>
      <c r="AA47" s="789"/>
      <c r="AB47" s="789"/>
      <c r="AC47" s="789"/>
      <c r="AD47" s="789"/>
      <c r="AE47" s="789"/>
      <c r="AF47" s="789"/>
      <c r="AG47" s="1614"/>
    </row>
    <row r="48" spans="1:46" ht="19.5" customHeight="1">
      <c r="A48" s="788"/>
      <c r="B48" s="789"/>
      <c r="C48" s="789"/>
      <c r="D48" s="789"/>
      <c r="E48" s="789"/>
      <c r="F48" s="789"/>
      <c r="G48" s="789"/>
      <c r="H48" s="789"/>
      <c r="I48" s="789"/>
      <c r="J48" s="789"/>
      <c r="K48" s="1613"/>
      <c r="L48" s="1613"/>
      <c r="M48" s="1613"/>
      <c r="N48" s="1613"/>
      <c r="O48" s="1613"/>
      <c r="P48" s="1613"/>
      <c r="Q48" s="1613"/>
      <c r="R48" s="1613"/>
      <c r="S48" s="1613"/>
      <c r="T48" s="1613"/>
      <c r="U48" s="1613"/>
      <c r="V48" s="1613"/>
      <c r="W48" s="1613"/>
      <c r="X48" s="1613"/>
      <c r="Y48" s="789"/>
      <c r="Z48" s="789"/>
      <c r="AA48" s="789"/>
      <c r="AB48" s="789"/>
      <c r="AC48" s="789"/>
      <c r="AD48" s="789"/>
      <c r="AE48" s="789"/>
      <c r="AF48" s="789"/>
      <c r="AG48" s="1614"/>
    </row>
    <row r="49" spans="1:33" ht="19.5" customHeight="1">
      <c r="A49" s="788"/>
      <c r="B49" s="789"/>
      <c r="C49" s="789"/>
      <c r="D49" s="789"/>
      <c r="E49" s="789"/>
      <c r="F49" s="789"/>
      <c r="G49" s="789"/>
      <c r="H49" s="789"/>
      <c r="I49" s="789"/>
      <c r="J49" s="789"/>
      <c r="K49" s="1613"/>
      <c r="L49" s="1613"/>
      <c r="M49" s="1613"/>
      <c r="N49" s="1613"/>
      <c r="O49" s="1613"/>
      <c r="P49" s="1613"/>
      <c r="Q49" s="1613"/>
      <c r="R49" s="1613"/>
      <c r="S49" s="1613"/>
      <c r="T49" s="1613"/>
      <c r="U49" s="1613"/>
      <c r="V49" s="1613"/>
      <c r="W49" s="1613"/>
      <c r="X49" s="1613"/>
      <c r="Y49" s="789"/>
      <c r="Z49" s="789"/>
      <c r="AA49" s="789"/>
      <c r="AB49" s="789"/>
      <c r="AC49" s="789"/>
      <c r="AD49" s="789"/>
      <c r="AE49" s="789"/>
      <c r="AF49" s="789"/>
      <c r="AG49" s="1614"/>
    </row>
    <row r="50" spans="1:33" ht="19.5" customHeight="1">
      <c r="A50" s="788"/>
      <c r="B50" s="789"/>
      <c r="C50" s="789"/>
      <c r="D50" s="789"/>
      <c r="E50" s="789"/>
      <c r="F50" s="789"/>
      <c r="G50" s="789"/>
      <c r="H50" s="789"/>
      <c r="I50" s="789"/>
      <c r="J50" s="789"/>
      <c r="K50" s="1613"/>
      <c r="L50" s="1613"/>
      <c r="M50" s="1613"/>
      <c r="N50" s="1613"/>
      <c r="O50" s="1613"/>
      <c r="P50" s="1613"/>
      <c r="Q50" s="1613"/>
      <c r="R50" s="1613"/>
      <c r="S50" s="1613"/>
      <c r="T50" s="1613"/>
      <c r="U50" s="1613"/>
      <c r="V50" s="1613"/>
      <c r="W50" s="1613"/>
      <c r="X50" s="1613"/>
      <c r="Y50" s="789"/>
      <c r="Z50" s="789"/>
      <c r="AA50" s="789"/>
      <c r="AB50" s="789"/>
      <c r="AC50" s="789"/>
      <c r="AD50" s="789"/>
      <c r="AE50" s="789"/>
      <c r="AF50" s="789"/>
      <c r="AG50" s="1614"/>
    </row>
    <row r="51" spans="1:33" ht="19.5" customHeight="1">
      <c r="A51" s="788"/>
      <c r="B51" s="789"/>
      <c r="C51" s="789"/>
      <c r="D51" s="789"/>
      <c r="E51" s="789"/>
      <c r="F51" s="789"/>
      <c r="G51" s="789"/>
      <c r="H51" s="789"/>
      <c r="I51" s="789"/>
      <c r="J51" s="789"/>
      <c r="K51" s="1613"/>
      <c r="L51" s="1613"/>
      <c r="M51" s="1613"/>
      <c r="N51" s="1613"/>
      <c r="O51" s="1613"/>
      <c r="P51" s="1613"/>
      <c r="Q51" s="1613"/>
      <c r="R51" s="1613"/>
      <c r="S51" s="1613"/>
      <c r="T51" s="1613"/>
      <c r="U51" s="1613"/>
      <c r="V51" s="1613"/>
      <c r="W51" s="1613"/>
      <c r="X51" s="1613"/>
      <c r="Y51" s="789"/>
      <c r="Z51" s="789"/>
      <c r="AA51" s="789"/>
      <c r="AB51" s="789"/>
      <c r="AC51" s="789"/>
      <c r="AD51" s="789"/>
      <c r="AE51" s="789"/>
      <c r="AF51" s="789"/>
      <c r="AG51" s="1614"/>
    </row>
    <row r="52" spans="1:33" ht="19.5" customHeight="1">
      <c r="A52" s="1171" t="s">
        <v>814</v>
      </c>
      <c r="B52" s="791"/>
      <c r="C52" s="791"/>
      <c r="D52" s="791"/>
      <c r="E52" s="792"/>
      <c r="F52" s="789"/>
      <c r="G52" s="789"/>
      <c r="H52" s="789"/>
      <c r="I52" s="789"/>
      <c r="J52" s="789"/>
      <c r="K52" s="1613"/>
      <c r="L52" s="1613"/>
      <c r="M52" s="1613"/>
      <c r="N52" s="1613"/>
      <c r="O52" s="1613"/>
      <c r="P52" s="1613"/>
      <c r="Q52" s="1613"/>
      <c r="R52" s="1613"/>
      <c r="S52" s="1613"/>
      <c r="T52" s="1613"/>
      <c r="U52" s="1613"/>
      <c r="V52" s="1613"/>
      <c r="W52" s="1613"/>
      <c r="X52" s="1613"/>
      <c r="Y52" s="789"/>
      <c r="Z52" s="789"/>
      <c r="AA52" s="789"/>
      <c r="AB52" s="789"/>
      <c r="AC52" s="789"/>
      <c r="AD52" s="789"/>
      <c r="AE52" s="789"/>
      <c r="AF52" s="789"/>
      <c r="AG52" s="1614"/>
    </row>
    <row r="53" spans="1:33" ht="19.5" customHeight="1" thickBot="1">
      <c r="A53" s="1615" t="s">
        <v>24</v>
      </c>
      <c r="B53" s="785"/>
      <c r="C53" s="785"/>
      <c r="D53" s="785"/>
      <c r="E53" s="785"/>
      <c r="F53" s="785"/>
      <c r="G53" s="785"/>
      <c r="H53" s="785"/>
      <c r="I53" s="785"/>
      <c r="J53" s="785"/>
      <c r="K53" s="1616">
        <f>SUM(K43:Q52)</f>
        <v>0</v>
      </c>
      <c r="L53" s="1616"/>
      <c r="M53" s="1616"/>
      <c r="N53" s="1616"/>
      <c r="O53" s="1616"/>
      <c r="P53" s="1616"/>
      <c r="Q53" s="1616"/>
      <c r="R53" s="1616">
        <f>SUM(R43:X52)</f>
        <v>0</v>
      </c>
      <c r="S53" s="1616"/>
      <c r="T53" s="1616"/>
      <c r="U53" s="1616"/>
      <c r="V53" s="1616"/>
      <c r="W53" s="1616"/>
      <c r="X53" s="1616"/>
      <c r="Y53" s="785"/>
      <c r="Z53" s="785"/>
      <c r="AA53" s="785"/>
      <c r="AB53" s="785"/>
      <c r="AC53" s="785"/>
      <c r="AD53" s="785"/>
      <c r="AE53" s="785"/>
      <c r="AF53" s="785"/>
      <c r="AG53" s="786"/>
    </row>
    <row r="54" spans="1:33" ht="24.75" customHeight="1">
      <c r="E54" s="766"/>
      <c r="F54" s="766"/>
      <c r="G54" s="766"/>
      <c r="H54" s="766"/>
      <c r="I54" s="766"/>
      <c r="J54" s="766"/>
      <c r="K54" s="766"/>
      <c r="L54" s="766"/>
      <c r="M54" s="766"/>
      <c r="N54" s="766"/>
      <c r="O54" s="766"/>
      <c r="Q54" s="1623"/>
      <c r="R54" s="1623"/>
      <c r="S54" s="1623"/>
      <c r="T54" s="1623"/>
      <c r="U54" s="1623"/>
      <c r="V54" s="1623"/>
      <c r="W54" s="1623"/>
    </row>
    <row r="55" spans="1:33" ht="25.5" customHeight="1">
      <c r="A55" s="1" t="s">
        <v>649</v>
      </c>
      <c r="B55" s="1"/>
      <c r="C55" s="5"/>
      <c r="D55" s="5"/>
      <c r="E55" s="1"/>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1"/>
    </row>
    <row r="56" spans="1:33" ht="24.75" customHeight="1">
      <c r="A56" s="571" t="s">
        <v>247</v>
      </c>
      <c r="B56" s="1634" t="s">
        <v>1044</v>
      </c>
      <c r="C56" s="1634"/>
      <c r="D56" s="1634"/>
      <c r="E56" s="1634"/>
      <c r="F56" s="1634"/>
      <c r="G56" s="1634"/>
      <c r="H56" s="1634"/>
      <c r="I56" s="1634"/>
      <c r="J56" s="1634"/>
      <c r="K56" s="1634"/>
      <c r="L56" s="1634"/>
      <c r="M56" s="1634"/>
      <c r="N56" s="1634"/>
      <c r="O56" s="1634"/>
      <c r="P56" s="1634"/>
      <c r="Q56" s="1634"/>
      <c r="R56" s="1634"/>
      <c r="S56" s="1634"/>
      <c r="T56" s="1634"/>
      <c r="U56" s="1634"/>
      <c r="V56" s="1634"/>
      <c r="W56" s="1634"/>
      <c r="X56" s="1634"/>
      <c r="Y56" s="1634"/>
      <c r="Z56" s="1634"/>
      <c r="AA56" s="1634"/>
      <c r="AB56" s="1634"/>
      <c r="AC56" s="1634"/>
      <c r="AD56" s="1634"/>
      <c r="AE56" s="1634"/>
      <c r="AF56" s="1634"/>
      <c r="AG56" s="1634"/>
    </row>
    <row r="57" spans="1:33" ht="24.75" customHeight="1">
      <c r="J57" s="30"/>
      <c r="K57" s="30"/>
    </row>
    <row r="58" spans="1:33" ht="24.75" customHeight="1">
      <c r="J58" s="30"/>
      <c r="K58" s="30"/>
    </row>
    <row r="59" spans="1:33" ht="24.75" customHeight="1">
      <c r="J59" s="30"/>
      <c r="K59" s="30"/>
    </row>
    <row r="60" spans="1:33" ht="24.75" customHeight="1">
      <c r="J60" s="30"/>
      <c r="K60" s="30"/>
    </row>
  </sheetData>
  <sheetProtection formatRows="0" insertRows="0" deleteRows="0" selectLockedCells="1"/>
  <mergeCells count="112">
    <mergeCell ref="B56:AG56"/>
    <mergeCell ref="A2:AG2"/>
    <mergeCell ref="B25:K25"/>
    <mergeCell ref="B4:K4"/>
    <mergeCell ref="B5:K5"/>
    <mergeCell ref="M5:AG5"/>
    <mergeCell ref="B6:K6"/>
    <mergeCell ref="M6:W6"/>
    <mergeCell ref="B7:K7"/>
    <mergeCell ref="A21:F22"/>
    <mergeCell ref="G21:L21"/>
    <mergeCell ref="M21:AG21"/>
    <mergeCell ref="G22:L22"/>
    <mergeCell ref="M22:AG22"/>
    <mergeCell ref="M25:AC25"/>
    <mergeCell ref="M26:AC26"/>
    <mergeCell ref="A29:N29"/>
    <mergeCell ref="V29:AB29"/>
    <mergeCell ref="A23:F24"/>
    <mergeCell ref="G23:L23"/>
    <mergeCell ref="M23:AG23"/>
    <mergeCell ref="G24:L24"/>
    <mergeCell ref="M24:AG24"/>
    <mergeCell ref="B37:H37"/>
    <mergeCell ref="J37:R37"/>
    <mergeCell ref="S37:AG37"/>
    <mergeCell ref="M4:AG4"/>
    <mergeCell ref="A34:I34"/>
    <mergeCell ref="B26:K26"/>
    <mergeCell ref="B8:K8"/>
    <mergeCell ref="M7:W7"/>
    <mergeCell ref="A31:N31"/>
    <mergeCell ref="V31:AB31"/>
    <mergeCell ref="B36:H36"/>
    <mergeCell ref="J36:R36"/>
    <mergeCell ref="S36:AG36"/>
    <mergeCell ref="J34:R34"/>
    <mergeCell ref="S34:AG34"/>
    <mergeCell ref="B35:H35"/>
    <mergeCell ref="J35:R35"/>
    <mergeCell ref="S35:AG35"/>
    <mergeCell ref="A30:N30"/>
    <mergeCell ref="V30:AB30"/>
    <mergeCell ref="B10:AG20"/>
    <mergeCell ref="J54:O54"/>
    <mergeCell ref="E54:I54"/>
    <mergeCell ref="A43:E43"/>
    <mergeCell ref="F43:J43"/>
    <mergeCell ref="K43:Q43"/>
    <mergeCell ref="R43:X43"/>
    <mergeCell ref="Y43:AG43"/>
    <mergeCell ref="Q54:W54"/>
    <mergeCell ref="A45:E45"/>
    <mergeCell ref="F45:J45"/>
    <mergeCell ref="K45:Q45"/>
    <mergeCell ref="R45:X45"/>
    <mergeCell ref="Y45:AG45"/>
    <mergeCell ref="A46:E46"/>
    <mergeCell ref="F46:J46"/>
    <mergeCell ref="K46:Q46"/>
    <mergeCell ref="R46:X46"/>
    <mergeCell ref="Y46:AG46"/>
    <mergeCell ref="A47:E47"/>
    <mergeCell ref="F47:J47"/>
    <mergeCell ref="K47:Q47"/>
    <mergeCell ref="R47:X47"/>
    <mergeCell ref="Y47:AG47"/>
    <mergeCell ref="A48:E48"/>
    <mergeCell ref="B38:H38"/>
    <mergeCell ref="J38:R38"/>
    <mergeCell ref="S38:AG38"/>
    <mergeCell ref="A42:E42"/>
    <mergeCell ref="F42:J42"/>
    <mergeCell ref="K42:Q42"/>
    <mergeCell ref="R42:X42"/>
    <mergeCell ref="Y42:AG42"/>
    <mergeCell ref="A44:E44"/>
    <mergeCell ref="F44:J44"/>
    <mergeCell ref="K44:Q44"/>
    <mergeCell ref="R44:X44"/>
    <mergeCell ref="Y44:AG44"/>
    <mergeCell ref="A39:I39"/>
    <mergeCell ref="J39:R39"/>
    <mergeCell ref="S39:AG39"/>
    <mergeCell ref="F48:J48"/>
    <mergeCell ref="K48:Q48"/>
    <mergeCell ref="R48:X48"/>
    <mergeCell ref="Y48:AG48"/>
    <mergeCell ref="A49:E49"/>
    <mergeCell ref="F49:J49"/>
    <mergeCell ref="K49:Q49"/>
    <mergeCell ref="R49:X49"/>
    <mergeCell ref="Y49:AG49"/>
    <mergeCell ref="A50:E50"/>
    <mergeCell ref="F50:J50"/>
    <mergeCell ref="K50:Q50"/>
    <mergeCell ref="R50:X50"/>
    <mergeCell ref="Y50:AG50"/>
    <mergeCell ref="A53:J53"/>
    <mergeCell ref="K53:Q53"/>
    <mergeCell ref="R53:X53"/>
    <mergeCell ref="Y53:AG53"/>
    <mergeCell ref="A51:E51"/>
    <mergeCell ref="F51:J51"/>
    <mergeCell ref="K51:Q51"/>
    <mergeCell ref="R51:X51"/>
    <mergeCell ref="Y51:AG51"/>
    <mergeCell ref="A52:E52"/>
    <mergeCell ref="F52:J52"/>
    <mergeCell ref="K52:Q52"/>
    <mergeCell ref="R52:X52"/>
    <mergeCell ref="Y52:AG52"/>
  </mergeCells>
  <phoneticPr fontId="6"/>
  <conditionalFormatting sqref="M4:M5">
    <cfRule type="expression" dxfId="23" priority="11">
      <formula>M4&lt;&gt;#REF!</formula>
    </cfRule>
  </conditionalFormatting>
  <conditionalFormatting sqref="M21:M22">
    <cfRule type="expression" dxfId="22" priority="4">
      <formula>M21&lt;&gt;#REF!</formula>
    </cfRule>
  </conditionalFormatting>
  <conditionalFormatting sqref="M23">
    <cfRule type="expression" dxfId="21" priority="2">
      <formula>M23&lt;&gt;#REF!</formula>
    </cfRule>
  </conditionalFormatting>
  <conditionalFormatting sqref="M24">
    <cfRule type="expression" dxfId="20" priority="1">
      <formula>M24&lt;&gt;#REF!</formula>
    </cfRule>
  </conditionalFormatting>
  <conditionalFormatting sqref="V31">
    <cfRule type="containsErrors" dxfId="19" priority="12" stopIfTrue="1">
      <formula>ISERROR(V31)</formula>
    </cfRule>
  </conditionalFormatting>
  <printOptions horizontalCentered="1"/>
  <pageMargins left="0.78740157480314965" right="0.78740157480314965" top="0.59055118110236227" bottom="0.59055118110236227" header="0.39370078740157483" footer="0.39370078740157483"/>
  <pageSetup paperSize="9" scale="97" orientation="portrait" blackAndWhite="1" r:id="rId1"/>
  <headerFooter alignWithMargins="0"/>
  <rowBreaks count="1" manualBreakCount="1">
    <brk id="31"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22" r:id="rId4" name="Check Box 2">
              <controlPr defaultSize="0" autoFill="0" autoLine="0" autoPict="0">
                <anchor moveWithCells="1">
                  <from>
                    <xdr:col>0</xdr:col>
                    <xdr:colOff>0</xdr:colOff>
                    <xdr:row>55</xdr:row>
                    <xdr:rowOff>60960</xdr:rowOff>
                  </from>
                  <to>
                    <xdr:col>1</xdr:col>
                    <xdr:colOff>114300</xdr:colOff>
                    <xdr:row>55</xdr:row>
                    <xdr:rowOff>266700</xdr:rowOff>
                  </to>
                </anchor>
              </controlPr>
            </control>
          </mc:Choice>
        </mc:AlternateContent>
      </controls>
    </mc:Choice>
  </mc:AlternateConten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F0"/>
    <pageSetUpPr fitToPage="1"/>
  </sheetPr>
  <dimension ref="A1:AT55"/>
  <sheetViews>
    <sheetView showGridLines="0" showZeros="0" view="pageBreakPreview" topLeftCell="A46" zoomScaleNormal="100" zoomScaleSheetLayoutView="100" workbookViewId="0"/>
  </sheetViews>
  <sheetFormatPr defaultColWidth="3.125" defaultRowHeight="24.75" customHeight="1"/>
  <cols>
    <col min="1" max="9" width="3.125" style="1" customWidth="1"/>
    <col min="10" max="11" width="3.125" style="505" customWidth="1"/>
    <col min="12" max="39" width="3.125" style="1"/>
    <col min="40" max="40" width="3.125" style="1" customWidth="1"/>
    <col min="41" max="16384" width="3.125" style="1"/>
  </cols>
  <sheetData>
    <row r="1" spans="1:35" ht="25.5" customHeight="1">
      <c r="A1" s="1" t="s">
        <v>653</v>
      </c>
    </row>
    <row r="2" spans="1:35" ht="25.5" customHeight="1">
      <c r="A2" s="917" t="s">
        <v>45</v>
      </c>
      <c r="B2" s="917"/>
      <c r="C2" s="917"/>
      <c r="D2" s="917"/>
      <c r="E2" s="917"/>
      <c r="F2" s="917"/>
      <c r="G2" s="917"/>
      <c r="H2" s="917"/>
      <c r="I2" s="917"/>
      <c r="J2" s="917"/>
      <c r="K2" s="917"/>
      <c r="L2" s="917"/>
      <c r="M2" s="917"/>
      <c r="N2" s="917"/>
      <c r="O2" s="917"/>
      <c r="P2" s="917"/>
      <c r="Q2" s="917"/>
      <c r="R2" s="917"/>
      <c r="S2" s="917"/>
      <c r="T2" s="917"/>
      <c r="U2" s="917"/>
      <c r="V2" s="917"/>
      <c r="W2" s="917"/>
      <c r="X2" s="917"/>
      <c r="Y2" s="917"/>
      <c r="Z2" s="917"/>
      <c r="AA2" s="917"/>
      <c r="AB2" s="917"/>
      <c r="AC2" s="917"/>
      <c r="AD2" s="917"/>
      <c r="AE2" s="917"/>
      <c r="AF2" s="917"/>
      <c r="AG2" s="917"/>
    </row>
    <row r="3" spans="1:35" ht="25.5" customHeight="1" thickBot="1">
      <c r="A3" s="1" t="s">
        <v>635</v>
      </c>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row>
    <row r="4" spans="1:35" ht="25.5" customHeight="1">
      <c r="A4" s="238"/>
      <c r="B4" s="880" t="s">
        <v>636</v>
      </c>
      <c r="C4" s="880"/>
      <c r="D4" s="880"/>
      <c r="E4" s="880"/>
      <c r="F4" s="880"/>
      <c r="G4" s="880"/>
      <c r="H4" s="880"/>
      <c r="I4" s="880"/>
      <c r="J4" s="880"/>
      <c r="K4" s="880"/>
      <c r="L4" s="239"/>
      <c r="M4" s="1647"/>
      <c r="N4" s="1648"/>
      <c r="O4" s="1648"/>
      <c r="P4" s="1648"/>
      <c r="Q4" s="1648"/>
      <c r="R4" s="1648"/>
      <c r="S4" s="1648"/>
      <c r="T4" s="1648"/>
      <c r="U4" s="1648"/>
      <c r="V4" s="1648"/>
      <c r="W4" s="1648"/>
      <c r="X4" s="1648"/>
      <c r="Y4" s="1648"/>
      <c r="Z4" s="1648"/>
      <c r="AA4" s="1648"/>
      <c r="AB4" s="1648"/>
      <c r="AC4" s="1648"/>
      <c r="AD4" s="1648"/>
      <c r="AE4" s="1648"/>
      <c r="AF4" s="1648"/>
      <c r="AG4" s="1649"/>
    </row>
    <row r="5" spans="1:35" ht="25.5" customHeight="1">
      <c r="A5" s="240"/>
      <c r="B5" s="884" t="s">
        <v>10</v>
      </c>
      <c r="C5" s="884"/>
      <c r="D5" s="884"/>
      <c r="E5" s="884"/>
      <c r="F5" s="884"/>
      <c r="G5" s="884"/>
      <c r="H5" s="884"/>
      <c r="I5" s="884"/>
      <c r="J5" s="884"/>
      <c r="K5" s="884"/>
      <c r="L5" s="241"/>
      <c r="M5" s="960"/>
      <c r="N5" s="961"/>
      <c r="O5" s="961"/>
      <c r="P5" s="961"/>
      <c r="Q5" s="961"/>
      <c r="R5" s="961"/>
      <c r="S5" s="961"/>
      <c r="T5" s="961"/>
      <c r="U5" s="961"/>
      <c r="V5" s="961"/>
      <c r="W5" s="961"/>
      <c r="X5" s="961"/>
      <c r="Y5" s="961"/>
      <c r="Z5" s="961"/>
      <c r="AA5" s="961"/>
      <c r="AB5" s="961"/>
      <c r="AC5" s="961"/>
      <c r="AD5" s="961"/>
      <c r="AE5" s="961"/>
      <c r="AF5" s="961"/>
      <c r="AG5" s="962"/>
    </row>
    <row r="6" spans="1:35" ht="25.5" customHeight="1">
      <c r="A6" s="240"/>
      <c r="B6" s="884" t="s">
        <v>637</v>
      </c>
      <c r="C6" s="884"/>
      <c r="D6" s="884"/>
      <c r="E6" s="884"/>
      <c r="F6" s="884"/>
      <c r="G6" s="884"/>
      <c r="H6" s="884"/>
      <c r="I6" s="884"/>
      <c r="J6" s="884"/>
      <c r="K6" s="884"/>
      <c r="L6" s="241"/>
      <c r="M6" s="210"/>
      <c r="N6" s="1650" t="s">
        <v>638</v>
      </c>
      <c r="O6" s="1650"/>
      <c r="P6" s="1650"/>
      <c r="Q6" s="1650"/>
      <c r="R6" s="1650"/>
      <c r="S6" s="1650"/>
      <c r="T6" s="1650"/>
      <c r="U6" s="1650"/>
      <c r="V6" s="1650"/>
      <c r="W6" s="1650"/>
      <c r="X6" s="1650"/>
      <c r="Y6" s="1650"/>
      <c r="Z6" s="1650"/>
      <c r="AA6" s="1650"/>
      <c r="AB6" s="1650"/>
      <c r="AC6" s="1650"/>
      <c r="AD6" s="1650"/>
      <c r="AE6" s="1650"/>
      <c r="AF6" s="1650"/>
      <c r="AG6" s="469"/>
      <c r="AI6" s="1" t="s">
        <v>639</v>
      </c>
    </row>
    <row r="7" spans="1:35" ht="25.5" customHeight="1">
      <c r="A7" s="240"/>
      <c r="B7" s="884" t="s">
        <v>650</v>
      </c>
      <c r="C7" s="884"/>
      <c r="D7" s="884"/>
      <c r="E7" s="884"/>
      <c r="F7" s="884"/>
      <c r="G7" s="884"/>
      <c r="H7" s="884"/>
      <c r="I7" s="884"/>
      <c r="J7" s="884"/>
      <c r="K7" s="884"/>
      <c r="L7" s="241"/>
      <c r="M7" s="1655" t="s">
        <v>881</v>
      </c>
      <c r="N7" s="1656"/>
      <c r="O7" s="1656"/>
      <c r="P7" s="1656"/>
      <c r="Q7" s="1656"/>
      <c r="R7" s="1656"/>
      <c r="S7" s="1656"/>
      <c r="T7" s="1656"/>
      <c r="U7" s="1656"/>
      <c r="V7" s="1656"/>
      <c r="W7" s="1656"/>
      <c r="X7" s="1656"/>
      <c r="Y7" s="1656"/>
      <c r="Z7" s="1656"/>
      <c r="AA7" s="1656"/>
      <c r="AB7" s="1656"/>
      <c r="AC7" s="1656"/>
      <c r="AD7" s="1656"/>
      <c r="AE7" s="1656"/>
      <c r="AF7" s="1656"/>
      <c r="AG7" s="1657"/>
    </row>
    <row r="8" spans="1:35" ht="25.5" customHeight="1">
      <c r="A8" s="1014"/>
      <c r="B8" s="1015"/>
      <c r="C8" s="1015"/>
      <c r="D8" s="1015"/>
      <c r="E8" s="1015"/>
      <c r="F8" s="1015"/>
      <c r="G8" s="1015"/>
      <c r="H8" s="1015"/>
      <c r="I8" s="1015"/>
      <c r="J8" s="1015"/>
      <c r="K8" s="1015"/>
      <c r="L8" s="1015"/>
      <c r="M8" s="1015"/>
      <c r="N8" s="1015"/>
      <c r="O8" s="1015"/>
      <c r="P8" s="1015"/>
      <c r="Q8" s="1015"/>
      <c r="R8" s="1015"/>
      <c r="S8" s="1015"/>
      <c r="T8" s="1015"/>
      <c r="U8" s="1015"/>
      <c r="V8" s="1015"/>
      <c r="W8" s="1015"/>
      <c r="X8" s="1015"/>
      <c r="Y8" s="1015"/>
      <c r="Z8" s="1015"/>
      <c r="AA8" s="1015"/>
      <c r="AB8" s="1015"/>
      <c r="AC8" s="1015"/>
      <c r="AD8" s="1015"/>
      <c r="AE8" s="1015"/>
      <c r="AF8" s="1015"/>
      <c r="AG8" s="1016"/>
    </row>
    <row r="9" spans="1:35" ht="25.5" customHeight="1">
      <c r="A9" s="1014"/>
      <c r="B9" s="1015"/>
      <c r="C9" s="1015"/>
      <c r="D9" s="1015"/>
      <c r="E9" s="1015"/>
      <c r="F9" s="1015"/>
      <c r="G9" s="1015"/>
      <c r="H9" s="1015"/>
      <c r="I9" s="1015"/>
      <c r="J9" s="1015"/>
      <c r="K9" s="1015"/>
      <c r="L9" s="1015"/>
      <c r="M9" s="1015"/>
      <c r="N9" s="1015"/>
      <c r="O9" s="1015"/>
      <c r="P9" s="1015"/>
      <c r="Q9" s="1015"/>
      <c r="R9" s="1015"/>
      <c r="S9" s="1015"/>
      <c r="T9" s="1015"/>
      <c r="U9" s="1015"/>
      <c r="V9" s="1015"/>
      <c r="W9" s="1015"/>
      <c r="X9" s="1015"/>
      <c r="Y9" s="1015"/>
      <c r="Z9" s="1015"/>
      <c r="AA9" s="1015"/>
      <c r="AB9" s="1015"/>
      <c r="AC9" s="1015"/>
      <c r="AD9" s="1015"/>
      <c r="AE9" s="1015"/>
      <c r="AF9" s="1015"/>
      <c r="AG9" s="1016"/>
    </row>
    <row r="10" spans="1:35" ht="25.5" customHeight="1">
      <c r="A10" s="1014"/>
      <c r="B10" s="1015"/>
      <c r="C10" s="1015"/>
      <c r="D10" s="1015"/>
      <c r="E10" s="1015"/>
      <c r="F10" s="1015"/>
      <c r="G10" s="1015"/>
      <c r="H10" s="1015"/>
      <c r="I10" s="1015"/>
      <c r="J10" s="1015"/>
      <c r="K10" s="1015"/>
      <c r="L10" s="1015"/>
      <c r="M10" s="1015"/>
      <c r="N10" s="1015"/>
      <c r="O10" s="1015"/>
      <c r="P10" s="1015"/>
      <c r="Q10" s="1015"/>
      <c r="R10" s="1015"/>
      <c r="S10" s="1015"/>
      <c r="T10" s="1015"/>
      <c r="U10" s="1015"/>
      <c r="V10" s="1015"/>
      <c r="W10" s="1015"/>
      <c r="X10" s="1015"/>
      <c r="Y10" s="1015"/>
      <c r="Z10" s="1015"/>
      <c r="AA10" s="1015"/>
      <c r="AB10" s="1015"/>
      <c r="AC10" s="1015"/>
      <c r="AD10" s="1015"/>
      <c r="AE10" s="1015"/>
      <c r="AF10" s="1015"/>
      <c r="AG10" s="1016"/>
    </row>
    <row r="11" spans="1:35" ht="25.5" customHeight="1">
      <c r="A11" s="1014"/>
      <c r="B11" s="1015"/>
      <c r="C11" s="1015"/>
      <c r="D11" s="1015"/>
      <c r="E11" s="1015"/>
      <c r="F11" s="1015"/>
      <c r="G11" s="1015"/>
      <c r="H11" s="1015"/>
      <c r="I11" s="1015"/>
      <c r="J11" s="1015"/>
      <c r="K11" s="1015"/>
      <c r="L11" s="1015"/>
      <c r="M11" s="1015"/>
      <c r="N11" s="1015"/>
      <c r="O11" s="1015"/>
      <c r="P11" s="1015"/>
      <c r="Q11" s="1015"/>
      <c r="R11" s="1015"/>
      <c r="S11" s="1015"/>
      <c r="T11" s="1015"/>
      <c r="U11" s="1015"/>
      <c r="V11" s="1015"/>
      <c r="W11" s="1015"/>
      <c r="X11" s="1015"/>
      <c r="Y11" s="1015"/>
      <c r="Z11" s="1015"/>
      <c r="AA11" s="1015"/>
      <c r="AB11" s="1015"/>
      <c r="AC11" s="1015"/>
      <c r="AD11" s="1015"/>
      <c r="AE11" s="1015"/>
      <c r="AF11" s="1015"/>
      <c r="AG11" s="1016"/>
    </row>
    <row r="12" spans="1:35" ht="25.5" customHeight="1">
      <c r="A12" s="1014"/>
      <c r="B12" s="1015"/>
      <c r="C12" s="1015"/>
      <c r="D12" s="1015"/>
      <c r="E12" s="1015"/>
      <c r="F12" s="1015"/>
      <c r="G12" s="1015"/>
      <c r="H12" s="1015"/>
      <c r="I12" s="1015"/>
      <c r="J12" s="1015"/>
      <c r="K12" s="1015"/>
      <c r="L12" s="1015"/>
      <c r="M12" s="1015"/>
      <c r="N12" s="1015"/>
      <c r="O12" s="1015"/>
      <c r="P12" s="1015"/>
      <c r="Q12" s="1015"/>
      <c r="R12" s="1015"/>
      <c r="S12" s="1015"/>
      <c r="T12" s="1015"/>
      <c r="U12" s="1015"/>
      <c r="V12" s="1015"/>
      <c r="W12" s="1015"/>
      <c r="X12" s="1015"/>
      <c r="Y12" s="1015"/>
      <c r="Z12" s="1015"/>
      <c r="AA12" s="1015"/>
      <c r="AB12" s="1015"/>
      <c r="AC12" s="1015"/>
      <c r="AD12" s="1015"/>
      <c r="AE12" s="1015"/>
      <c r="AF12" s="1015"/>
      <c r="AG12" s="1016"/>
    </row>
    <row r="13" spans="1:35" ht="25.5" customHeight="1">
      <c r="A13" s="1014"/>
      <c r="B13" s="1015"/>
      <c r="C13" s="1015"/>
      <c r="D13" s="1015"/>
      <c r="E13" s="1015"/>
      <c r="F13" s="1015"/>
      <c r="G13" s="1015"/>
      <c r="H13" s="1015"/>
      <c r="I13" s="1015"/>
      <c r="J13" s="1015"/>
      <c r="K13" s="1015"/>
      <c r="L13" s="1015"/>
      <c r="M13" s="1015"/>
      <c r="N13" s="1015"/>
      <c r="O13" s="1015"/>
      <c r="P13" s="1015"/>
      <c r="Q13" s="1015"/>
      <c r="R13" s="1015"/>
      <c r="S13" s="1015"/>
      <c r="T13" s="1015"/>
      <c r="U13" s="1015"/>
      <c r="V13" s="1015"/>
      <c r="W13" s="1015"/>
      <c r="X13" s="1015"/>
      <c r="Y13" s="1015"/>
      <c r="Z13" s="1015"/>
      <c r="AA13" s="1015"/>
      <c r="AB13" s="1015"/>
      <c r="AC13" s="1015"/>
      <c r="AD13" s="1015"/>
      <c r="AE13" s="1015"/>
      <c r="AF13" s="1015"/>
      <c r="AG13" s="1016"/>
    </row>
    <row r="14" spans="1:35" ht="25.5" customHeight="1">
      <c r="A14" s="1014"/>
      <c r="B14" s="1015"/>
      <c r="C14" s="1015"/>
      <c r="D14" s="1015"/>
      <c r="E14" s="1015"/>
      <c r="F14" s="1015"/>
      <c r="G14" s="1015"/>
      <c r="H14" s="1015"/>
      <c r="I14" s="1015"/>
      <c r="J14" s="1015"/>
      <c r="K14" s="1015"/>
      <c r="L14" s="1015"/>
      <c r="M14" s="1015"/>
      <c r="N14" s="1015"/>
      <c r="O14" s="1015"/>
      <c r="P14" s="1015"/>
      <c r="Q14" s="1015"/>
      <c r="R14" s="1015"/>
      <c r="S14" s="1015"/>
      <c r="T14" s="1015"/>
      <c r="U14" s="1015"/>
      <c r="V14" s="1015"/>
      <c r="W14" s="1015"/>
      <c r="X14" s="1015"/>
      <c r="Y14" s="1015"/>
      <c r="Z14" s="1015"/>
      <c r="AA14" s="1015"/>
      <c r="AB14" s="1015"/>
      <c r="AC14" s="1015"/>
      <c r="AD14" s="1015"/>
      <c r="AE14" s="1015"/>
      <c r="AF14" s="1015"/>
      <c r="AG14" s="1016"/>
    </row>
    <row r="15" spans="1:35" ht="25.5" customHeight="1">
      <c r="A15" s="1014"/>
      <c r="B15" s="1015"/>
      <c r="C15" s="1015"/>
      <c r="D15" s="1015"/>
      <c r="E15" s="1015"/>
      <c r="F15" s="1015"/>
      <c r="G15" s="1015"/>
      <c r="H15" s="1015"/>
      <c r="I15" s="1015"/>
      <c r="J15" s="1015"/>
      <c r="K15" s="1015"/>
      <c r="L15" s="1015"/>
      <c r="M15" s="1015"/>
      <c r="N15" s="1015"/>
      <c r="O15" s="1015"/>
      <c r="P15" s="1015"/>
      <c r="Q15" s="1015"/>
      <c r="R15" s="1015"/>
      <c r="S15" s="1015"/>
      <c r="T15" s="1015"/>
      <c r="U15" s="1015"/>
      <c r="V15" s="1015"/>
      <c r="W15" s="1015"/>
      <c r="X15" s="1015"/>
      <c r="Y15" s="1015"/>
      <c r="Z15" s="1015"/>
      <c r="AA15" s="1015"/>
      <c r="AB15" s="1015"/>
      <c r="AC15" s="1015"/>
      <c r="AD15" s="1015"/>
      <c r="AE15" s="1015"/>
      <c r="AF15" s="1015"/>
      <c r="AG15" s="1016"/>
    </row>
    <row r="16" spans="1:35" ht="25.5" customHeight="1">
      <c r="A16" s="1014"/>
      <c r="B16" s="1015"/>
      <c r="C16" s="1015"/>
      <c r="D16" s="1015"/>
      <c r="E16" s="1015"/>
      <c r="F16" s="1015"/>
      <c r="G16" s="1015"/>
      <c r="H16" s="1015"/>
      <c r="I16" s="1015"/>
      <c r="J16" s="1015"/>
      <c r="K16" s="1015"/>
      <c r="L16" s="1015"/>
      <c r="M16" s="1015"/>
      <c r="N16" s="1015"/>
      <c r="O16" s="1015"/>
      <c r="P16" s="1015"/>
      <c r="Q16" s="1015"/>
      <c r="R16" s="1015"/>
      <c r="S16" s="1015"/>
      <c r="T16" s="1015"/>
      <c r="U16" s="1015"/>
      <c r="V16" s="1015"/>
      <c r="W16" s="1015"/>
      <c r="X16" s="1015"/>
      <c r="Y16" s="1015"/>
      <c r="Z16" s="1015"/>
      <c r="AA16" s="1015"/>
      <c r="AB16" s="1015"/>
      <c r="AC16" s="1015"/>
      <c r="AD16" s="1015"/>
      <c r="AE16" s="1015"/>
      <c r="AF16" s="1015"/>
      <c r="AG16" s="1016"/>
    </row>
    <row r="17" spans="1:46" ht="25.5" customHeight="1">
      <c r="A17" s="1014"/>
      <c r="B17" s="1015"/>
      <c r="C17" s="1015"/>
      <c r="D17" s="1015"/>
      <c r="E17" s="1015"/>
      <c r="F17" s="1015"/>
      <c r="G17" s="1015"/>
      <c r="H17" s="1015"/>
      <c r="I17" s="1015"/>
      <c r="J17" s="1015"/>
      <c r="K17" s="1015"/>
      <c r="L17" s="1015"/>
      <c r="M17" s="1015"/>
      <c r="N17" s="1015"/>
      <c r="O17" s="1015"/>
      <c r="P17" s="1015"/>
      <c r="Q17" s="1015"/>
      <c r="R17" s="1015"/>
      <c r="S17" s="1015"/>
      <c r="T17" s="1015"/>
      <c r="U17" s="1015"/>
      <c r="V17" s="1015"/>
      <c r="W17" s="1015"/>
      <c r="X17" s="1015"/>
      <c r="Y17" s="1015"/>
      <c r="Z17" s="1015"/>
      <c r="AA17" s="1015"/>
      <c r="AB17" s="1015"/>
      <c r="AC17" s="1015"/>
      <c r="AD17" s="1015"/>
      <c r="AE17" s="1015"/>
      <c r="AF17" s="1015"/>
      <c r="AG17" s="1016"/>
    </row>
    <row r="18" spans="1:46" ht="25.5" customHeight="1">
      <c r="A18" s="1658"/>
      <c r="B18" s="1163"/>
      <c r="C18" s="1163"/>
      <c r="D18" s="1163"/>
      <c r="E18" s="1163"/>
      <c r="F18" s="1163"/>
      <c r="G18" s="1163"/>
      <c r="H18" s="1163"/>
      <c r="I18" s="1163"/>
      <c r="J18" s="1163"/>
      <c r="K18" s="1163"/>
      <c r="L18" s="1163"/>
      <c r="M18" s="1163"/>
      <c r="N18" s="1163"/>
      <c r="O18" s="1163"/>
      <c r="P18" s="1163"/>
      <c r="Q18" s="1163"/>
      <c r="R18" s="1163"/>
      <c r="S18" s="1163"/>
      <c r="T18" s="1163"/>
      <c r="U18" s="1163"/>
      <c r="V18" s="1163"/>
      <c r="W18" s="1163"/>
      <c r="X18" s="1163"/>
      <c r="Y18" s="1163"/>
      <c r="Z18" s="1163"/>
      <c r="AA18" s="1163"/>
      <c r="AB18" s="1163"/>
      <c r="AC18" s="1163"/>
      <c r="AD18" s="1163"/>
      <c r="AE18" s="1163"/>
      <c r="AF18" s="1163"/>
      <c r="AG18" s="1164"/>
    </row>
    <row r="19" spans="1:46" ht="25.5" customHeight="1">
      <c r="A19" s="240"/>
      <c r="B19" s="807" t="s">
        <v>373</v>
      </c>
      <c r="C19" s="807"/>
      <c r="D19" s="807"/>
      <c r="E19" s="807"/>
      <c r="F19" s="807"/>
      <c r="G19" s="807"/>
      <c r="H19" s="807"/>
      <c r="I19" s="807"/>
      <c r="J19" s="807"/>
      <c r="K19" s="807"/>
      <c r="L19" s="392"/>
      <c r="M19" s="958"/>
      <c r="N19" s="959"/>
      <c r="O19" s="959"/>
      <c r="P19" s="959"/>
      <c r="Q19" s="959"/>
      <c r="R19" s="959"/>
      <c r="S19" s="959"/>
      <c r="T19" s="959"/>
      <c r="U19" s="959"/>
      <c r="V19" s="959"/>
      <c r="W19" s="959"/>
      <c r="X19" s="1651" t="s">
        <v>371</v>
      </c>
      <c r="Y19" s="1651"/>
      <c r="Z19" s="1651"/>
      <c r="AA19" s="1651"/>
      <c r="AB19" s="1651"/>
      <c r="AC19" s="1651"/>
      <c r="AD19" s="1651"/>
      <c r="AE19" s="1651"/>
      <c r="AF19" s="1651"/>
      <c r="AG19" s="247"/>
    </row>
    <row r="20" spans="1:46" ht="25.5" customHeight="1">
      <c r="A20" s="325"/>
      <c r="B20" s="807" t="s">
        <v>372</v>
      </c>
      <c r="C20" s="807"/>
      <c r="D20" s="807"/>
      <c r="E20" s="807"/>
      <c r="F20" s="807"/>
      <c r="G20" s="807"/>
      <c r="H20" s="807"/>
      <c r="I20" s="807"/>
      <c r="J20" s="807"/>
      <c r="K20" s="807"/>
      <c r="L20" s="506"/>
      <c r="M20" s="958"/>
      <c r="N20" s="959"/>
      <c r="O20" s="959"/>
      <c r="P20" s="959"/>
      <c r="Q20" s="959"/>
      <c r="R20" s="959"/>
      <c r="S20" s="959"/>
      <c r="T20" s="959"/>
      <c r="U20" s="959"/>
      <c r="V20" s="959"/>
      <c r="W20" s="959"/>
      <c r="X20" s="1651" t="s">
        <v>371</v>
      </c>
      <c r="Y20" s="1651"/>
      <c r="Z20" s="1651"/>
      <c r="AA20" s="1651"/>
      <c r="AB20" s="1651"/>
      <c r="AC20" s="1651"/>
      <c r="AD20" s="1651"/>
      <c r="AE20" s="1651"/>
      <c r="AF20" s="1651"/>
      <c r="AG20" s="383"/>
    </row>
    <row r="21" spans="1:46" ht="25.5" customHeight="1" thickBot="1">
      <c r="A21" s="248"/>
      <c r="B21" s="833" t="s">
        <v>263</v>
      </c>
      <c r="C21" s="833"/>
      <c r="D21" s="833"/>
      <c r="E21" s="833"/>
      <c r="F21" s="833"/>
      <c r="G21" s="833"/>
      <c r="H21" s="833"/>
      <c r="I21" s="833"/>
      <c r="J21" s="833"/>
      <c r="K21" s="833"/>
      <c r="L21" s="507"/>
      <c r="M21" s="1652" t="s">
        <v>1051</v>
      </c>
      <c r="N21" s="1653"/>
      <c r="O21" s="1653"/>
      <c r="P21" s="1653"/>
      <c r="Q21" s="1653"/>
      <c r="R21" s="1653"/>
      <c r="S21" s="1653"/>
      <c r="T21" s="1653"/>
      <c r="U21" s="1653"/>
      <c r="V21" s="1653"/>
      <c r="W21" s="1653"/>
      <c r="X21" s="1654" t="s">
        <v>371</v>
      </c>
      <c r="Y21" s="1654"/>
      <c r="Z21" s="1654"/>
      <c r="AA21" s="1654"/>
      <c r="AB21" s="1654"/>
      <c r="AC21" s="1654"/>
      <c r="AD21" s="1654"/>
      <c r="AE21" s="1654"/>
      <c r="AF21" s="1654"/>
      <c r="AG21" s="508"/>
    </row>
    <row r="22" spans="1:46" ht="25.5" customHeight="1">
      <c r="A22" s="1687" t="s">
        <v>245</v>
      </c>
      <c r="B22" s="1688"/>
      <c r="C22" s="1688"/>
      <c r="D22" s="1688"/>
      <c r="E22" s="1688"/>
      <c r="F22" s="1689"/>
      <c r="G22" s="1693" t="s">
        <v>87</v>
      </c>
      <c r="H22" s="1694"/>
      <c r="I22" s="1694"/>
      <c r="J22" s="1694"/>
      <c r="K22" s="1694"/>
      <c r="L22" s="1695"/>
      <c r="M22" s="1696"/>
      <c r="N22" s="1697"/>
      <c r="O22" s="1697"/>
      <c r="P22" s="1697"/>
      <c r="Q22" s="1697"/>
      <c r="R22" s="1697"/>
      <c r="S22" s="1697"/>
      <c r="T22" s="1697"/>
      <c r="U22" s="1697"/>
      <c r="V22" s="1697"/>
      <c r="W22" s="1697"/>
      <c r="X22" s="1697"/>
      <c r="Y22" s="1697"/>
      <c r="Z22" s="1697"/>
      <c r="AA22" s="1697"/>
      <c r="AB22" s="1697"/>
      <c r="AC22" s="1697"/>
      <c r="AD22" s="1697"/>
      <c r="AE22" s="1697"/>
      <c r="AF22" s="1697"/>
      <c r="AG22" s="1698"/>
    </row>
    <row r="23" spans="1:46" ht="25.5" customHeight="1">
      <c r="A23" s="1690"/>
      <c r="B23" s="1691"/>
      <c r="C23" s="1691"/>
      <c r="D23" s="1691"/>
      <c r="E23" s="1691"/>
      <c r="F23" s="1692"/>
      <c r="G23" s="1699" t="s">
        <v>27</v>
      </c>
      <c r="H23" s="1700"/>
      <c r="I23" s="1700"/>
      <c r="J23" s="1700"/>
      <c r="K23" s="1700"/>
      <c r="L23" s="1701"/>
      <c r="M23" s="1702"/>
      <c r="N23" s="1703"/>
      <c r="O23" s="1703"/>
      <c r="P23" s="1703"/>
      <c r="Q23" s="1703"/>
      <c r="R23" s="1703"/>
      <c r="S23" s="1703"/>
      <c r="T23" s="1703"/>
      <c r="U23" s="1703"/>
      <c r="V23" s="1703"/>
      <c r="W23" s="1703"/>
      <c r="X23" s="1703"/>
      <c r="Y23" s="1703"/>
      <c r="Z23" s="1703"/>
      <c r="AA23" s="1703"/>
      <c r="AB23" s="1703"/>
      <c r="AC23" s="1703"/>
      <c r="AD23" s="1703"/>
      <c r="AE23" s="1703"/>
      <c r="AF23" s="1703"/>
      <c r="AG23" s="1704"/>
    </row>
    <row r="24" spans="1:46" ht="25.5" customHeight="1">
      <c r="A24" s="1672" t="s">
        <v>147</v>
      </c>
      <c r="B24" s="1673"/>
      <c r="C24" s="1673"/>
      <c r="D24" s="1673"/>
      <c r="E24" s="1673"/>
      <c r="F24" s="1674"/>
      <c r="G24" s="1678" t="s">
        <v>87</v>
      </c>
      <c r="H24" s="1679"/>
      <c r="I24" s="1679"/>
      <c r="J24" s="1679"/>
      <c r="K24" s="1679"/>
      <c r="L24" s="1680"/>
      <c r="M24" s="868"/>
      <c r="N24" s="869"/>
      <c r="O24" s="869"/>
      <c r="P24" s="869"/>
      <c r="Q24" s="869"/>
      <c r="R24" s="869"/>
      <c r="S24" s="869"/>
      <c r="T24" s="869"/>
      <c r="U24" s="869"/>
      <c r="V24" s="869"/>
      <c r="W24" s="869"/>
      <c r="X24" s="869"/>
      <c r="Y24" s="869"/>
      <c r="Z24" s="869"/>
      <c r="AA24" s="869"/>
      <c r="AB24" s="869"/>
      <c r="AC24" s="869"/>
      <c r="AD24" s="869"/>
      <c r="AE24" s="869"/>
      <c r="AF24" s="869"/>
      <c r="AG24" s="870"/>
    </row>
    <row r="25" spans="1:46" ht="25.5" customHeight="1" thickBot="1">
      <c r="A25" s="1675"/>
      <c r="B25" s="1676"/>
      <c r="C25" s="1676"/>
      <c r="D25" s="1676"/>
      <c r="E25" s="1676"/>
      <c r="F25" s="1677"/>
      <c r="G25" s="1681" t="s">
        <v>27</v>
      </c>
      <c r="H25" s="1682"/>
      <c r="I25" s="1682"/>
      <c r="J25" s="1682"/>
      <c r="K25" s="1682"/>
      <c r="L25" s="1683"/>
      <c r="M25" s="1684"/>
      <c r="N25" s="1685"/>
      <c r="O25" s="1685"/>
      <c r="P25" s="1685"/>
      <c r="Q25" s="1685"/>
      <c r="R25" s="1685"/>
      <c r="S25" s="1685"/>
      <c r="T25" s="1685"/>
      <c r="U25" s="1685"/>
      <c r="V25" s="1685"/>
      <c r="W25" s="1685"/>
      <c r="X25" s="1685"/>
      <c r="Y25" s="1685"/>
      <c r="Z25" s="1685"/>
      <c r="AA25" s="1685"/>
      <c r="AB25" s="1685"/>
      <c r="AC25" s="1685"/>
      <c r="AD25" s="1685"/>
      <c r="AE25" s="1685"/>
      <c r="AF25" s="1685"/>
      <c r="AG25" s="1686"/>
    </row>
    <row r="26" spans="1:46" ht="25.5" customHeight="1">
      <c r="A26" s="1" t="s">
        <v>640</v>
      </c>
      <c r="C26" s="5"/>
      <c r="D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row>
    <row r="27" spans="1:46" ht="25.5" customHeight="1" thickBot="1">
      <c r="A27" s="1" t="s">
        <v>641</v>
      </c>
      <c r="D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21" t="s">
        <v>20</v>
      </c>
    </row>
    <row r="28" spans="1:46" ht="25.5" customHeight="1">
      <c r="A28" s="238"/>
      <c r="B28" s="1663" t="s">
        <v>642</v>
      </c>
      <c r="C28" s="1663"/>
      <c r="D28" s="1663"/>
      <c r="E28" s="1663"/>
      <c r="F28" s="1663"/>
      <c r="G28" s="1663"/>
      <c r="H28" s="1663"/>
      <c r="I28" s="239"/>
      <c r="J28" s="851" t="s">
        <v>1045</v>
      </c>
      <c r="K28" s="849"/>
      <c r="L28" s="849"/>
      <c r="M28" s="849"/>
      <c r="N28" s="849"/>
      <c r="O28" s="849"/>
      <c r="P28" s="849"/>
      <c r="Q28" s="849"/>
      <c r="R28" s="850"/>
      <c r="S28" s="851" t="s">
        <v>643</v>
      </c>
      <c r="T28" s="849"/>
      <c r="U28" s="849"/>
      <c r="V28" s="849"/>
      <c r="W28" s="849"/>
      <c r="X28" s="849"/>
      <c r="Y28" s="849"/>
      <c r="Z28" s="849"/>
      <c r="AA28" s="849"/>
      <c r="AB28" s="849"/>
      <c r="AC28" s="849"/>
      <c r="AD28" s="849"/>
      <c r="AE28" s="849"/>
      <c r="AF28" s="849"/>
      <c r="AG28" s="852"/>
    </row>
    <row r="29" spans="1:46" ht="25.5" customHeight="1">
      <c r="A29" s="240"/>
      <c r="B29" s="875" t="s">
        <v>23</v>
      </c>
      <c r="C29" s="875"/>
      <c r="D29" s="875"/>
      <c r="E29" s="875"/>
      <c r="F29" s="875"/>
      <c r="G29" s="875"/>
      <c r="H29" s="875"/>
      <c r="I29" s="241"/>
      <c r="J29" s="1659">
        <v>0</v>
      </c>
      <c r="K29" s="1660"/>
      <c r="L29" s="1660"/>
      <c r="M29" s="1660"/>
      <c r="N29" s="1660"/>
      <c r="O29" s="1660"/>
      <c r="P29" s="1660"/>
      <c r="Q29" s="1660"/>
      <c r="R29" s="1661"/>
      <c r="S29" s="1662"/>
      <c r="T29" s="999"/>
      <c r="U29" s="999"/>
      <c r="V29" s="999"/>
      <c r="W29" s="999"/>
      <c r="X29" s="999"/>
      <c r="Y29" s="999"/>
      <c r="Z29" s="999"/>
      <c r="AA29" s="999"/>
      <c r="AB29" s="999"/>
      <c r="AC29" s="999"/>
      <c r="AD29" s="999"/>
      <c r="AE29" s="999"/>
      <c r="AF29" s="999"/>
      <c r="AG29" s="1066"/>
    </row>
    <row r="30" spans="1:46" ht="25.5" customHeight="1">
      <c r="A30" s="240"/>
      <c r="B30" s="875" t="s">
        <v>31</v>
      </c>
      <c r="C30" s="875"/>
      <c r="D30" s="875"/>
      <c r="E30" s="875"/>
      <c r="F30" s="875"/>
      <c r="G30" s="875"/>
      <c r="H30" s="875"/>
      <c r="I30" s="241"/>
      <c r="J30" s="1659" t="s">
        <v>1051</v>
      </c>
      <c r="K30" s="1660"/>
      <c r="L30" s="1660"/>
      <c r="M30" s="1660"/>
      <c r="N30" s="1660"/>
      <c r="O30" s="1660"/>
      <c r="P30" s="1660"/>
      <c r="Q30" s="1660"/>
      <c r="R30" s="1661"/>
      <c r="S30" s="1662"/>
      <c r="T30" s="999"/>
      <c r="U30" s="999"/>
      <c r="V30" s="999"/>
      <c r="W30" s="999"/>
      <c r="X30" s="999"/>
      <c r="Y30" s="999"/>
      <c r="Z30" s="999"/>
      <c r="AA30" s="999"/>
      <c r="AB30" s="999"/>
      <c r="AC30" s="999"/>
      <c r="AD30" s="999"/>
      <c r="AE30" s="999"/>
      <c r="AF30" s="999"/>
      <c r="AG30" s="1066"/>
    </row>
    <row r="31" spans="1:46" ht="25.5" customHeight="1">
      <c r="A31" s="240"/>
      <c r="B31" s="875" t="s">
        <v>645</v>
      </c>
      <c r="C31" s="875"/>
      <c r="D31" s="875"/>
      <c r="E31" s="875"/>
      <c r="F31" s="875"/>
      <c r="G31" s="875"/>
      <c r="H31" s="875"/>
      <c r="I31" s="241"/>
      <c r="J31" s="1668" t="str">
        <f>M21</f>
        <v>　</v>
      </c>
      <c r="K31" s="1669"/>
      <c r="L31" s="1669"/>
      <c r="M31" s="1669"/>
      <c r="N31" s="1669"/>
      <c r="O31" s="1669"/>
      <c r="P31" s="1669"/>
      <c r="Q31" s="1669"/>
      <c r="R31" s="1670"/>
      <c r="S31" s="1662"/>
      <c r="T31" s="999"/>
      <c r="U31" s="999"/>
      <c r="V31" s="999"/>
      <c r="W31" s="999"/>
      <c r="X31" s="999"/>
      <c r="Y31" s="999"/>
      <c r="Z31" s="999"/>
      <c r="AA31" s="999"/>
      <c r="AB31" s="999"/>
      <c r="AC31" s="999"/>
      <c r="AD31" s="999"/>
      <c r="AE31" s="999"/>
      <c r="AF31" s="999"/>
      <c r="AG31" s="1066"/>
      <c r="AI31" s="1" t="s">
        <v>646</v>
      </c>
      <c r="AJ31" s="369"/>
      <c r="AK31" s="369"/>
      <c r="AL31" s="369"/>
      <c r="AM31" s="369"/>
      <c r="AN31" s="369"/>
      <c r="AO31" s="369"/>
      <c r="AP31" s="369"/>
      <c r="AQ31" s="369"/>
      <c r="AR31" s="369"/>
      <c r="AT31" s="1" t="str">
        <f>IF(M21=J31,"OK","NG")</f>
        <v>OK</v>
      </c>
    </row>
    <row r="32" spans="1:46" ht="25.5" customHeight="1">
      <c r="A32" s="240"/>
      <c r="B32" s="875" t="s">
        <v>644</v>
      </c>
      <c r="C32" s="875"/>
      <c r="D32" s="875"/>
      <c r="E32" s="875"/>
      <c r="F32" s="875"/>
      <c r="G32" s="875"/>
      <c r="H32" s="875"/>
      <c r="I32" s="241"/>
      <c r="J32" s="1659">
        <f>M14</f>
        <v>0</v>
      </c>
      <c r="K32" s="1660"/>
      <c r="L32" s="1660"/>
      <c r="M32" s="1660"/>
      <c r="N32" s="1660"/>
      <c r="O32" s="1660"/>
      <c r="P32" s="1660"/>
      <c r="Q32" s="1660"/>
      <c r="R32" s="1661"/>
      <c r="S32" s="1662"/>
      <c r="T32" s="999"/>
      <c r="U32" s="999"/>
      <c r="V32" s="999"/>
      <c r="W32" s="999"/>
      <c r="X32" s="999"/>
      <c r="Y32" s="999"/>
      <c r="Z32" s="999"/>
      <c r="AA32" s="999"/>
      <c r="AB32" s="999"/>
      <c r="AC32" s="999"/>
      <c r="AD32" s="999"/>
      <c r="AE32" s="999"/>
      <c r="AF32" s="999"/>
      <c r="AG32" s="1066"/>
    </row>
    <row r="33" spans="1:40" ht="25.5" customHeight="1" thickBot="1">
      <c r="A33" s="781" t="s">
        <v>24</v>
      </c>
      <c r="B33" s="782"/>
      <c r="C33" s="782"/>
      <c r="D33" s="782"/>
      <c r="E33" s="782"/>
      <c r="F33" s="782"/>
      <c r="G33" s="782"/>
      <c r="H33" s="782"/>
      <c r="I33" s="783"/>
      <c r="J33" s="1664">
        <f>SUM(J29:R32)</f>
        <v>0</v>
      </c>
      <c r="K33" s="1665"/>
      <c r="L33" s="1665"/>
      <c r="M33" s="1665"/>
      <c r="N33" s="1665"/>
      <c r="O33" s="1665"/>
      <c r="P33" s="1665"/>
      <c r="Q33" s="1665"/>
      <c r="R33" s="1666"/>
      <c r="S33" s="1667"/>
      <c r="T33" s="953"/>
      <c r="U33" s="953"/>
      <c r="V33" s="953"/>
      <c r="W33" s="953"/>
      <c r="X33" s="953"/>
      <c r="Y33" s="953"/>
      <c r="Z33" s="953"/>
      <c r="AA33" s="953"/>
      <c r="AB33" s="953"/>
      <c r="AC33" s="953"/>
      <c r="AD33" s="953"/>
      <c r="AE33" s="953"/>
      <c r="AF33" s="953"/>
      <c r="AG33" s="1045"/>
      <c r="AI33" s="1" t="s">
        <v>647</v>
      </c>
      <c r="AJ33" s="369"/>
      <c r="AK33" s="369"/>
      <c r="AL33" s="369"/>
      <c r="AM33" s="369"/>
      <c r="AN33" s="229" t="str">
        <f>IF(J33=K47,"OK","NG")</f>
        <v>OK</v>
      </c>
    </row>
    <row r="34" spans="1:40" ht="25.5" customHeight="1">
      <c r="J34" s="1"/>
      <c r="K34" s="1"/>
    </row>
    <row r="35" spans="1:40" ht="25.5" customHeight="1" thickBot="1">
      <c r="A35" s="1" t="s">
        <v>648</v>
      </c>
      <c r="J35" s="1"/>
      <c r="K35" s="1"/>
      <c r="AG35" s="21" t="s">
        <v>20</v>
      </c>
    </row>
    <row r="36" spans="1:40" s="28" customFormat="1" ht="19.5" customHeight="1">
      <c r="A36" s="935" t="s">
        <v>21</v>
      </c>
      <c r="B36" s="820"/>
      <c r="C36" s="820"/>
      <c r="D36" s="820"/>
      <c r="E36" s="820"/>
      <c r="F36" s="820" t="s">
        <v>77</v>
      </c>
      <c r="G36" s="820"/>
      <c r="H36" s="820"/>
      <c r="I36" s="820"/>
      <c r="J36" s="820"/>
      <c r="K36" s="820" t="s">
        <v>1043</v>
      </c>
      <c r="L36" s="820"/>
      <c r="M36" s="820"/>
      <c r="N36" s="820"/>
      <c r="O36" s="820"/>
      <c r="P36" s="820"/>
      <c r="Q36" s="820"/>
      <c r="R36" s="820" t="s">
        <v>112</v>
      </c>
      <c r="S36" s="820"/>
      <c r="T36" s="820"/>
      <c r="U36" s="820"/>
      <c r="V36" s="820"/>
      <c r="W36" s="820"/>
      <c r="X36" s="820"/>
      <c r="Y36" s="820" t="s">
        <v>56</v>
      </c>
      <c r="Z36" s="820"/>
      <c r="AA36" s="820"/>
      <c r="AB36" s="820"/>
      <c r="AC36" s="820"/>
      <c r="AD36" s="820"/>
      <c r="AE36" s="820"/>
      <c r="AF36" s="820"/>
      <c r="AG36" s="821"/>
    </row>
    <row r="37" spans="1:40" s="28" customFormat="1" ht="19.5" customHeight="1">
      <c r="A37" s="788"/>
      <c r="B37" s="789"/>
      <c r="C37" s="789"/>
      <c r="D37" s="789"/>
      <c r="E37" s="789"/>
      <c r="F37" s="789"/>
      <c r="G37" s="789"/>
      <c r="H37" s="789"/>
      <c r="I37" s="789"/>
      <c r="J37" s="789"/>
      <c r="K37" s="1613"/>
      <c r="L37" s="1613"/>
      <c r="M37" s="1613"/>
      <c r="N37" s="1613"/>
      <c r="O37" s="1613"/>
      <c r="P37" s="1613"/>
      <c r="Q37" s="1613"/>
      <c r="R37" s="1613"/>
      <c r="S37" s="1613"/>
      <c r="T37" s="1613"/>
      <c r="U37" s="1613"/>
      <c r="V37" s="1613"/>
      <c r="W37" s="1613"/>
      <c r="X37" s="1613"/>
      <c r="Y37" s="789"/>
      <c r="Z37" s="789"/>
      <c r="AA37" s="789"/>
      <c r="AB37" s="789"/>
      <c r="AC37" s="789"/>
      <c r="AD37" s="789"/>
      <c r="AE37" s="789"/>
      <c r="AF37" s="789"/>
      <c r="AG37" s="1614"/>
    </row>
    <row r="38" spans="1:40" s="28" customFormat="1" ht="19.5" customHeight="1">
      <c r="A38" s="788"/>
      <c r="B38" s="789"/>
      <c r="C38" s="789"/>
      <c r="D38" s="789"/>
      <c r="E38" s="789"/>
      <c r="F38" s="789"/>
      <c r="G38" s="789"/>
      <c r="H38" s="789"/>
      <c r="I38" s="789"/>
      <c r="J38" s="789"/>
      <c r="K38" s="1613"/>
      <c r="L38" s="1613"/>
      <c r="M38" s="1613"/>
      <c r="N38" s="1613"/>
      <c r="O38" s="1613"/>
      <c r="P38" s="1613"/>
      <c r="Q38" s="1613"/>
      <c r="R38" s="1613"/>
      <c r="S38" s="1613"/>
      <c r="T38" s="1613"/>
      <c r="U38" s="1613"/>
      <c r="V38" s="1613"/>
      <c r="W38" s="1613"/>
      <c r="X38" s="1613"/>
      <c r="Y38" s="789"/>
      <c r="Z38" s="789"/>
      <c r="AA38" s="789"/>
      <c r="AB38" s="789"/>
      <c r="AC38" s="789"/>
      <c r="AD38" s="789"/>
      <c r="AE38" s="789"/>
      <c r="AF38" s="789"/>
      <c r="AG38" s="1614"/>
    </row>
    <row r="39" spans="1:40" s="28" customFormat="1" ht="19.5" customHeight="1">
      <c r="A39" s="788"/>
      <c r="B39" s="789"/>
      <c r="C39" s="789"/>
      <c r="D39" s="789"/>
      <c r="E39" s="789"/>
      <c r="F39" s="789"/>
      <c r="G39" s="789"/>
      <c r="H39" s="789"/>
      <c r="I39" s="789"/>
      <c r="J39" s="789"/>
      <c r="K39" s="1613"/>
      <c r="L39" s="1613"/>
      <c r="M39" s="1613"/>
      <c r="N39" s="1613"/>
      <c r="O39" s="1613"/>
      <c r="P39" s="1613"/>
      <c r="Q39" s="1613"/>
      <c r="R39" s="1613"/>
      <c r="S39" s="1613"/>
      <c r="T39" s="1613"/>
      <c r="U39" s="1613"/>
      <c r="V39" s="1613"/>
      <c r="W39" s="1613"/>
      <c r="X39" s="1613"/>
      <c r="Y39" s="789"/>
      <c r="Z39" s="789"/>
      <c r="AA39" s="789"/>
      <c r="AB39" s="789"/>
      <c r="AC39" s="789"/>
      <c r="AD39" s="789"/>
      <c r="AE39" s="789"/>
      <c r="AF39" s="789"/>
      <c r="AG39" s="1614"/>
    </row>
    <row r="40" spans="1:40" s="28" customFormat="1" ht="19.5" customHeight="1">
      <c r="A40" s="788"/>
      <c r="B40" s="789"/>
      <c r="C40" s="789"/>
      <c r="D40" s="789"/>
      <c r="E40" s="789"/>
      <c r="F40" s="789"/>
      <c r="G40" s="789"/>
      <c r="H40" s="789"/>
      <c r="I40" s="789"/>
      <c r="J40" s="789"/>
      <c r="K40" s="1613"/>
      <c r="L40" s="1613"/>
      <c r="M40" s="1613"/>
      <c r="N40" s="1613"/>
      <c r="O40" s="1613"/>
      <c r="P40" s="1613"/>
      <c r="Q40" s="1613"/>
      <c r="R40" s="1613"/>
      <c r="S40" s="1613"/>
      <c r="T40" s="1613"/>
      <c r="U40" s="1613"/>
      <c r="V40" s="1613"/>
      <c r="W40" s="1613"/>
      <c r="X40" s="1613"/>
      <c r="Y40" s="789"/>
      <c r="Z40" s="789"/>
      <c r="AA40" s="789"/>
      <c r="AB40" s="789"/>
      <c r="AC40" s="789"/>
      <c r="AD40" s="789"/>
      <c r="AE40" s="789"/>
      <c r="AF40" s="789"/>
      <c r="AG40" s="1614"/>
    </row>
    <row r="41" spans="1:40" s="28" customFormat="1" ht="19.5" customHeight="1">
      <c r="A41" s="788"/>
      <c r="B41" s="789"/>
      <c r="C41" s="789"/>
      <c r="D41" s="789"/>
      <c r="E41" s="789"/>
      <c r="F41" s="789"/>
      <c r="G41" s="789"/>
      <c r="H41" s="789"/>
      <c r="I41" s="789"/>
      <c r="J41" s="789"/>
      <c r="K41" s="1613"/>
      <c r="L41" s="1613"/>
      <c r="M41" s="1613"/>
      <c r="N41" s="1613"/>
      <c r="O41" s="1613"/>
      <c r="P41" s="1613"/>
      <c r="Q41" s="1613"/>
      <c r="R41" s="1613"/>
      <c r="S41" s="1613"/>
      <c r="T41" s="1613"/>
      <c r="U41" s="1613"/>
      <c r="V41" s="1613"/>
      <c r="W41" s="1613"/>
      <c r="X41" s="1613"/>
      <c r="Y41" s="789"/>
      <c r="Z41" s="789"/>
      <c r="AA41" s="789"/>
      <c r="AB41" s="789"/>
      <c r="AC41" s="789"/>
      <c r="AD41" s="789"/>
      <c r="AE41" s="789"/>
      <c r="AF41" s="789"/>
      <c r="AG41" s="1614"/>
    </row>
    <row r="42" spans="1:40" s="28" customFormat="1" ht="19.5" customHeight="1">
      <c r="A42" s="788"/>
      <c r="B42" s="789"/>
      <c r="C42" s="789"/>
      <c r="D42" s="789"/>
      <c r="E42" s="789"/>
      <c r="F42" s="789"/>
      <c r="G42" s="789"/>
      <c r="H42" s="789"/>
      <c r="I42" s="789"/>
      <c r="J42" s="789"/>
      <c r="K42" s="1613"/>
      <c r="L42" s="1613"/>
      <c r="M42" s="1613"/>
      <c r="N42" s="1613"/>
      <c r="O42" s="1613"/>
      <c r="P42" s="1613"/>
      <c r="Q42" s="1613"/>
      <c r="R42" s="1613"/>
      <c r="S42" s="1613"/>
      <c r="T42" s="1613"/>
      <c r="U42" s="1613"/>
      <c r="V42" s="1613"/>
      <c r="W42" s="1613"/>
      <c r="X42" s="1613"/>
      <c r="Y42" s="789"/>
      <c r="Z42" s="789"/>
      <c r="AA42" s="789"/>
      <c r="AB42" s="789"/>
      <c r="AC42" s="789"/>
      <c r="AD42" s="789"/>
      <c r="AE42" s="789"/>
      <c r="AF42" s="789"/>
      <c r="AG42" s="1614"/>
    </row>
    <row r="43" spans="1:40" s="28" customFormat="1" ht="19.5" customHeight="1">
      <c r="A43" s="788"/>
      <c r="B43" s="789"/>
      <c r="C43" s="789"/>
      <c r="D43" s="789"/>
      <c r="E43" s="789"/>
      <c r="F43" s="789"/>
      <c r="G43" s="789"/>
      <c r="H43" s="789"/>
      <c r="I43" s="789"/>
      <c r="J43" s="789"/>
      <c r="K43" s="1613"/>
      <c r="L43" s="1613"/>
      <c r="M43" s="1613"/>
      <c r="N43" s="1613"/>
      <c r="O43" s="1613"/>
      <c r="P43" s="1613"/>
      <c r="Q43" s="1613"/>
      <c r="R43" s="1613"/>
      <c r="S43" s="1613"/>
      <c r="T43" s="1613"/>
      <c r="U43" s="1613"/>
      <c r="V43" s="1613"/>
      <c r="W43" s="1613"/>
      <c r="X43" s="1613"/>
      <c r="Y43" s="789"/>
      <c r="Z43" s="789"/>
      <c r="AA43" s="789"/>
      <c r="AB43" s="789"/>
      <c r="AC43" s="789"/>
      <c r="AD43" s="789"/>
      <c r="AE43" s="789"/>
      <c r="AF43" s="789"/>
      <c r="AG43" s="1614"/>
    </row>
    <row r="44" spans="1:40" s="28" customFormat="1" ht="19.5" customHeight="1">
      <c r="A44" s="788"/>
      <c r="B44" s="789"/>
      <c r="C44" s="789"/>
      <c r="D44" s="789"/>
      <c r="E44" s="789"/>
      <c r="F44" s="789"/>
      <c r="G44" s="789"/>
      <c r="H44" s="789"/>
      <c r="I44" s="789"/>
      <c r="J44" s="789"/>
      <c r="K44" s="1613"/>
      <c r="L44" s="1613"/>
      <c r="M44" s="1613"/>
      <c r="N44" s="1613"/>
      <c r="O44" s="1613"/>
      <c r="P44" s="1613"/>
      <c r="Q44" s="1613"/>
      <c r="R44" s="1613"/>
      <c r="S44" s="1613"/>
      <c r="T44" s="1613"/>
      <c r="U44" s="1613"/>
      <c r="V44" s="1613"/>
      <c r="W44" s="1613"/>
      <c r="X44" s="1613"/>
      <c r="Y44" s="789"/>
      <c r="Z44" s="789"/>
      <c r="AA44" s="789"/>
      <c r="AB44" s="789"/>
      <c r="AC44" s="789"/>
      <c r="AD44" s="789"/>
      <c r="AE44" s="789"/>
      <c r="AF44" s="789"/>
      <c r="AG44" s="1614"/>
    </row>
    <row r="45" spans="1:40" s="28" customFormat="1" ht="19.5" customHeight="1">
      <c r="A45" s="788"/>
      <c r="B45" s="789"/>
      <c r="C45" s="789"/>
      <c r="D45" s="789"/>
      <c r="E45" s="789"/>
      <c r="F45" s="789"/>
      <c r="G45" s="789"/>
      <c r="H45" s="789"/>
      <c r="I45" s="789"/>
      <c r="J45" s="789"/>
      <c r="K45" s="1613"/>
      <c r="L45" s="1613"/>
      <c r="M45" s="1613"/>
      <c r="N45" s="1613"/>
      <c r="O45" s="1613"/>
      <c r="P45" s="1613"/>
      <c r="Q45" s="1613"/>
      <c r="R45" s="1613"/>
      <c r="S45" s="1613"/>
      <c r="T45" s="1613"/>
      <c r="U45" s="1613"/>
      <c r="V45" s="1613"/>
      <c r="W45" s="1613"/>
      <c r="X45" s="1613"/>
      <c r="Y45" s="789"/>
      <c r="Z45" s="789"/>
      <c r="AA45" s="789"/>
      <c r="AB45" s="789"/>
      <c r="AC45" s="789"/>
      <c r="AD45" s="789"/>
      <c r="AE45" s="789"/>
      <c r="AF45" s="789"/>
      <c r="AG45" s="1614"/>
    </row>
    <row r="46" spans="1:40" s="28" customFormat="1" ht="19.5" customHeight="1">
      <c r="A46" s="1171" t="s">
        <v>814</v>
      </c>
      <c r="B46" s="791"/>
      <c r="C46" s="791"/>
      <c r="D46" s="791"/>
      <c r="E46" s="792"/>
      <c r="F46" s="789"/>
      <c r="G46" s="789"/>
      <c r="H46" s="789"/>
      <c r="I46" s="789"/>
      <c r="J46" s="789"/>
      <c r="K46" s="1613"/>
      <c r="L46" s="1613"/>
      <c r="M46" s="1613"/>
      <c r="N46" s="1613"/>
      <c r="O46" s="1613"/>
      <c r="P46" s="1613"/>
      <c r="Q46" s="1613"/>
      <c r="R46" s="1613"/>
      <c r="S46" s="1613"/>
      <c r="T46" s="1613"/>
      <c r="U46" s="1613"/>
      <c r="V46" s="1613"/>
      <c r="W46" s="1613"/>
      <c r="X46" s="1613"/>
      <c r="Y46" s="789"/>
      <c r="Z46" s="789"/>
      <c r="AA46" s="789"/>
      <c r="AB46" s="789"/>
      <c r="AC46" s="789"/>
      <c r="AD46" s="789"/>
      <c r="AE46" s="789"/>
      <c r="AF46" s="789"/>
      <c r="AG46" s="1614"/>
    </row>
    <row r="47" spans="1:40" s="28" customFormat="1" ht="19.5" customHeight="1" thickBot="1">
      <c r="A47" s="1615" t="s">
        <v>24</v>
      </c>
      <c r="B47" s="785"/>
      <c r="C47" s="785"/>
      <c r="D47" s="785"/>
      <c r="E47" s="785"/>
      <c r="F47" s="785"/>
      <c r="G47" s="785"/>
      <c r="H47" s="785"/>
      <c r="I47" s="785"/>
      <c r="J47" s="785"/>
      <c r="K47" s="1616">
        <f>SUM(K37:Q46)</f>
        <v>0</v>
      </c>
      <c r="L47" s="1616"/>
      <c r="M47" s="1616"/>
      <c r="N47" s="1616"/>
      <c r="O47" s="1616"/>
      <c r="P47" s="1616"/>
      <c r="Q47" s="1616"/>
      <c r="R47" s="1616">
        <f>SUM(R37:X46)</f>
        <v>0</v>
      </c>
      <c r="S47" s="1616"/>
      <c r="T47" s="1616"/>
      <c r="U47" s="1616"/>
      <c r="V47" s="1616"/>
      <c r="W47" s="1616"/>
      <c r="X47" s="1616"/>
      <c r="Y47" s="785"/>
      <c r="Z47" s="785"/>
      <c r="AA47" s="785"/>
      <c r="AB47" s="785"/>
      <c r="AC47" s="785"/>
      <c r="AD47" s="785"/>
      <c r="AE47" s="785"/>
      <c r="AF47" s="785"/>
      <c r="AG47" s="786"/>
    </row>
    <row r="48" spans="1:40" ht="24.75" customHeight="1">
      <c r="E48" s="751"/>
      <c r="F48" s="751"/>
      <c r="G48" s="751"/>
      <c r="H48" s="751"/>
      <c r="I48" s="751"/>
      <c r="J48" s="751"/>
      <c r="K48" s="751"/>
      <c r="L48" s="751"/>
      <c r="M48" s="751"/>
      <c r="N48" s="751"/>
      <c r="O48" s="751"/>
      <c r="Q48" s="1671"/>
      <c r="R48" s="1671"/>
      <c r="S48" s="1671"/>
      <c r="T48" s="1671"/>
      <c r="U48" s="1671"/>
      <c r="V48" s="1671"/>
      <c r="W48" s="1671"/>
    </row>
    <row r="49" spans="1:33" s="28" customFormat="1" ht="25.5" customHeight="1">
      <c r="A49" s="1" t="s">
        <v>737</v>
      </c>
      <c r="B49" s="1"/>
      <c r="C49" s="5"/>
      <c r="D49" s="5"/>
      <c r="E49" s="1"/>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1"/>
    </row>
    <row r="50" spans="1:33" s="28" customFormat="1" ht="24.75" customHeight="1">
      <c r="A50" s="1646" t="s">
        <v>1046</v>
      </c>
      <c r="B50" s="1646"/>
      <c r="C50" s="1646"/>
      <c r="D50" s="1646"/>
      <c r="E50" s="1646"/>
      <c r="F50" s="1646"/>
      <c r="G50" s="1646"/>
      <c r="H50" s="1646"/>
      <c r="I50" s="1646"/>
      <c r="J50" s="1646"/>
      <c r="K50" s="1646"/>
      <c r="L50" s="1646"/>
      <c r="M50" s="1646"/>
      <c r="N50" s="1646"/>
      <c r="O50" s="1646"/>
      <c r="P50" s="1646"/>
      <c r="Q50" s="1646"/>
      <c r="R50" s="1646"/>
      <c r="S50" s="1646"/>
      <c r="T50" s="1646"/>
      <c r="U50" s="1646"/>
      <c r="V50" s="1646"/>
      <c r="W50" s="1646"/>
      <c r="X50" s="1646"/>
      <c r="Y50" s="1646"/>
      <c r="Z50" s="1646"/>
      <c r="AA50" s="1646"/>
      <c r="AB50" s="1646"/>
      <c r="AC50" s="1646"/>
      <c r="AD50" s="1646"/>
      <c r="AE50" s="1646"/>
      <c r="AF50" s="1646"/>
    </row>
    <row r="51" spans="1:33" ht="24.75" customHeight="1">
      <c r="A51" s="1646"/>
      <c r="B51" s="1646"/>
      <c r="C51" s="1646"/>
      <c r="D51" s="1646"/>
      <c r="E51" s="1646"/>
      <c r="F51" s="1646"/>
      <c r="G51" s="1646"/>
      <c r="H51" s="1646"/>
      <c r="I51" s="1646"/>
      <c r="J51" s="1646"/>
      <c r="K51" s="1646"/>
      <c r="L51" s="1646"/>
      <c r="M51" s="1646"/>
      <c r="N51" s="1646"/>
      <c r="O51" s="1646"/>
      <c r="P51" s="1646"/>
      <c r="Q51" s="1646"/>
      <c r="R51" s="1646"/>
      <c r="S51" s="1646"/>
      <c r="T51" s="1646"/>
      <c r="U51" s="1646"/>
      <c r="V51" s="1646"/>
      <c r="W51" s="1646"/>
      <c r="X51" s="1646"/>
      <c r="Y51" s="1646"/>
      <c r="Z51" s="1646"/>
      <c r="AA51" s="1646"/>
      <c r="AB51" s="1646"/>
      <c r="AC51" s="1646"/>
      <c r="AD51" s="1646"/>
      <c r="AE51" s="1646"/>
      <c r="AF51" s="1646"/>
    </row>
    <row r="52" spans="1:33" ht="24.75" customHeight="1">
      <c r="J52" s="509"/>
      <c r="K52" s="509"/>
    </row>
    <row r="53" spans="1:33" ht="24.75" customHeight="1">
      <c r="J53" s="509"/>
      <c r="K53" s="509"/>
    </row>
    <row r="54" spans="1:33" ht="24.75" customHeight="1">
      <c r="J54" s="509"/>
      <c r="K54" s="509"/>
    </row>
    <row r="55" spans="1:33" ht="24.75" customHeight="1">
      <c r="J55" s="509"/>
      <c r="K55" s="509"/>
    </row>
  </sheetData>
  <mergeCells count="110">
    <mergeCell ref="A24:F25"/>
    <mergeCell ref="G24:L24"/>
    <mergeCell ref="M24:AG24"/>
    <mergeCell ref="G25:L25"/>
    <mergeCell ref="M25:AG25"/>
    <mergeCell ref="A22:F23"/>
    <mergeCell ref="G22:L22"/>
    <mergeCell ref="M22:AG22"/>
    <mergeCell ref="G23:L23"/>
    <mergeCell ref="M23:AG23"/>
    <mergeCell ref="A47:J47"/>
    <mergeCell ref="K47:Q47"/>
    <mergeCell ref="R47:X47"/>
    <mergeCell ref="Y47:AG47"/>
    <mergeCell ref="A45:E45"/>
    <mergeCell ref="F45:J45"/>
    <mergeCell ref="K45:Q45"/>
    <mergeCell ref="R45:X45"/>
    <mergeCell ref="Y45:AG45"/>
    <mergeCell ref="A46:E46"/>
    <mergeCell ref="F46:J46"/>
    <mergeCell ref="K46:Q46"/>
    <mergeCell ref="R46:X46"/>
    <mergeCell ref="Y46:AG46"/>
    <mergeCell ref="A43:E43"/>
    <mergeCell ref="F43:J43"/>
    <mergeCell ref="K43:Q43"/>
    <mergeCell ref="R43:X43"/>
    <mergeCell ref="Y43:AG43"/>
    <mergeCell ref="A44:E44"/>
    <mergeCell ref="F44:J44"/>
    <mergeCell ref="K44:Q44"/>
    <mergeCell ref="R44:X44"/>
    <mergeCell ref="Y44:AG44"/>
    <mergeCell ref="F41:J41"/>
    <mergeCell ref="K41:Q41"/>
    <mergeCell ref="R41:X41"/>
    <mergeCell ref="Y41:AG41"/>
    <mergeCell ref="A42:E42"/>
    <mergeCell ref="F42:J42"/>
    <mergeCell ref="K42:Q42"/>
    <mergeCell ref="R42:X42"/>
    <mergeCell ref="Y42:AG42"/>
    <mergeCell ref="A37:E37"/>
    <mergeCell ref="F37:J37"/>
    <mergeCell ref="K37:Q37"/>
    <mergeCell ref="R37:X37"/>
    <mergeCell ref="Y37:AG37"/>
    <mergeCell ref="E48:I48"/>
    <mergeCell ref="J48:O48"/>
    <mergeCell ref="Q48:W48"/>
    <mergeCell ref="A38:E38"/>
    <mergeCell ref="F38:J38"/>
    <mergeCell ref="K38:Q38"/>
    <mergeCell ref="R38:X38"/>
    <mergeCell ref="Y38:AG38"/>
    <mergeCell ref="A39:E39"/>
    <mergeCell ref="F39:J39"/>
    <mergeCell ref="K39:Q39"/>
    <mergeCell ref="R39:X39"/>
    <mergeCell ref="Y39:AG39"/>
    <mergeCell ref="A40:E40"/>
    <mergeCell ref="F40:J40"/>
    <mergeCell ref="K40:Q40"/>
    <mergeCell ref="R40:X40"/>
    <mergeCell ref="Y40:AG40"/>
    <mergeCell ref="A41:E41"/>
    <mergeCell ref="A36:E36"/>
    <mergeCell ref="F36:J36"/>
    <mergeCell ref="K36:Q36"/>
    <mergeCell ref="B31:H31"/>
    <mergeCell ref="J31:R31"/>
    <mergeCell ref="S31:AG31"/>
    <mergeCell ref="R36:X36"/>
    <mergeCell ref="Y36:AG36"/>
    <mergeCell ref="J32:R32"/>
    <mergeCell ref="S32:AG32"/>
    <mergeCell ref="B28:H28"/>
    <mergeCell ref="J28:R28"/>
    <mergeCell ref="S28:AG28"/>
    <mergeCell ref="B29:H29"/>
    <mergeCell ref="J29:R29"/>
    <mergeCell ref="S29:AG29"/>
    <mergeCell ref="A33:I33"/>
    <mergeCell ref="J33:R33"/>
    <mergeCell ref="S33:AG33"/>
    <mergeCell ref="A50:AF51"/>
    <mergeCell ref="A2:AG2"/>
    <mergeCell ref="B4:K4"/>
    <mergeCell ref="M4:AG4"/>
    <mergeCell ref="B5:K5"/>
    <mergeCell ref="M5:AG5"/>
    <mergeCell ref="B6:K6"/>
    <mergeCell ref="N6:AF6"/>
    <mergeCell ref="B20:K20"/>
    <mergeCell ref="M20:W20"/>
    <mergeCell ref="X20:AF20"/>
    <mergeCell ref="B21:K21"/>
    <mergeCell ref="M21:W21"/>
    <mergeCell ref="X21:AF21"/>
    <mergeCell ref="B7:K7"/>
    <mergeCell ref="M7:AG7"/>
    <mergeCell ref="A8:AG18"/>
    <mergeCell ref="B19:K19"/>
    <mergeCell ref="M19:W19"/>
    <mergeCell ref="X19:AF19"/>
    <mergeCell ref="B30:H30"/>
    <mergeCell ref="J30:R30"/>
    <mergeCell ref="S30:AG30"/>
    <mergeCell ref="B32:H32"/>
  </mergeCells>
  <phoneticPr fontId="6"/>
  <conditionalFormatting sqref="M4">
    <cfRule type="expression" dxfId="18" priority="1">
      <formula>M4&lt;&gt;#REF!</formula>
    </cfRule>
  </conditionalFormatting>
  <conditionalFormatting sqref="M22:M23">
    <cfRule type="expression" dxfId="17" priority="3">
      <formula>M22&lt;&gt;#REF!</formula>
    </cfRule>
  </conditionalFormatting>
  <printOptions horizontalCentered="1"/>
  <pageMargins left="0.78740157480314965" right="0.78740157480314965" top="0.59055118110236227" bottom="0.59055118110236227" header="0.39370078740157483" footer="0.39370078740157483"/>
  <pageSetup paperSize="9" fitToHeight="0" orientation="portrait" r:id="rId1"/>
  <headerFooter alignWithMargins="0"/>
  <rowBreaks count="1" manualBreakCount="1">
    <brk id="2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85345" r:id="rId4" name="Check Box 1">
              <controlPr defaultSize="0" autoFill="0" autoLine="0" autoPict="0">
                <anchor moveWithCells="1">
                  <from>
                    <xdr:col>0</xdr:col>
                    <xdr:colOff>7620</xdr:colOff>
                    <xdr:row>49</xdr:row>
                    <xdr:rowOff>121920</xdr:rowOff>
                  </from>
                  <to>
                    <xdr:col>1</xdr:col>
                    <xdr:colOff>121920</xdr:colOff>
                    <xdr:row>50</xdr:row>
                    <xdr:rowOff>22860</xdr:rowOff>
                  </to>
                </anchor>
              </controlPr>
            </control>
          </mc:Choice>
        </mc:AlternateContent>
      </controls>
    </mc:Choice>
  </mc:AlternateConten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F0"/>
  </sheetPr>
  <dimension ref="A1:BJ32"/>
  <sheetViews>
    <sheetView showZeros="0" view="pageBreakPreview" zoomScaleNormal="100" zoomScaleSheetLayoutView="100" workbookViewId="0"/>
  </sheetViews>
  <sheetFormatPr defaultColWidth="3.125" defaultRowHeight="24.75" customHeight="1"/>
  <cols>
    <col min="1" max="16384" width="3.125" style="26"/>
  </cols>
  <sheetData>
    <row r="1" spans="1:33" ht="25.5" customHeight="1">
      <c r="A1" s="286" t="s">
        <v>696</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row>
    <row r="2" spans="1:33" ht="25.5" customHeight="1">
      <c r="A2" s="291"/>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row>
    <row r="3" spans="1:33" ht="25.5" customHeight="1">
      <c r="A3" s="1708" t="s">
        <v>69</v>
      </c>
      <c r="B3" s="1708"/>
      <c r="C3" s="1708"/>
      <c r="D3" s="1708"/>
      <c r="E3" s="1708"/>
      <c r="F3" s="1708"/>
      <c r="G3" s="1708"/>
      <c r="H3" s="1708"/>
      <c r="I3" s="1708"/>
      <c r="J3" s="1708"/>
      <c r="K3" s="1708"/>
      <c r="L3" s="1708"/>
      <c r="M3" s="1708"/>
      <c r="N3" s="1708"/>
      <c r="O3" s="1708"/>
      <c r="P3" s="1708"/>
      <c r="Q3" s="1708"/>
      <c r="R3" s="1708"/>
      <c r="S3" s="1708"/>
      <c r="T3" s="1708"/>
      <c r="U3" s="1708"/>
      <c r="V3" s="1708"/>
      <c r="W3" s="1708"/>
      <c r="X3" s="1708"/>
      <c r="Y3" s="1708"/>
      <c r="Z3" s="1708"/>
      <c r="AA3" s="1708"/>
      <c r="AB3" s="1708"/>
      <c r="AC3" s="1708"/>
      <c r="AD3" s="1708"/>
      <c r="AE3" s="1708"/>
      <c r="AF3" s="1708"/>
      <c r="AG3" s="1708"/>
    </row>
    <row r="4" spans="1:33" ht="25.5" customHeight="1">
      <c r="A4" s="287"/>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row>
    <row r="5" spans="1:33" ht="25.5" customHeight="1">
      <c r="A5" s="287"/>
      <c r="B5" s="287"/>
      <c r="C5" s="287"/>
      <c r="D5" s="287"/>
      <c r="E5" s="287"/>
      <c r="F5" s="287"/>
      <c r="G5" s="287"/>
      <c r="H5" s="287"/>
      <c r="I5" s="287"/>
      <c r="J5" s="287"/>
      <c r="K5" s="287"/>
      <c r="L5" s="287"/>
      <c r="M5" s="287"/>
      <c r="N5" s="287"/>
      <c r="O5" s="287"/>
      <c r="P5" s="287"/>
      <c r="Q5" s="287"/>
      <c r="R5" s="287"/>
      <c r="S5" s="287"/>
      <c r="T5" s="287"/>
      <c r="U5" s="287"/>
      <c r="V5" s="287"/>
      <c r="W5" s="749" t="s">
        <v>268</v>
      </c>
      <c r="X5" s="749"/>
      <c r="Y5" s="749"/>
      <c r="Z5" s="749"/>
      <c r="AA5" s="749"/>
      <c r="AB5" s="749"/>
      <c r="AC5" s="749"/>
      <c r="AD5" s="749"/>
      <c r="AE5" s="749"/>
      <c r="AF5" s="749"/>
      <c r="AG5" s="749"/>
    </row>
    <row r="6" spans="1:33" ht="25.5" customHeight="1">
      <c r="A6" s="287"/>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row>
    <row r="7" spans="1:33" ht="25.5" customHeight="1">
      <c r="A7" s="1709" t="s">
        <v>1052</v>
      </c>
      <c r="B7" s="1709"/>
      <c r="C7" s="1709"/>
      <c r="D7" s="1709"/>
      <c r="E7" s="1709"/>
      <c r="F7" s="1709"/>
      <c r="G7" s="1709"/>
      <c r="H7" s="1709"/>
      <c r="I7" s="1709"/>
      <c r="J7" s="1709"/>
      <c r="K7" s="1709"/>
      <c r="L7" s="1709"/>
      <c r="M7" s="1709"/>
      <c r="N7" s="1709"/>
      <c r="O7" s="1709"/>
      <c r="P7" s="1709"/>
      <c r="Q7" s="1709"/>
      <c r="R7" s="1709"/>
      <c r="S7" s="1709"/>
      <c r="T7" s="1709"/>
      <c r="U7" s="1709"/>
      <c r="V7" s="1709"/>
      <c r="W7" s="1709"/>
      <c r="X7" s="1709"/>
      <c r="Y7" s="1709"/>
      <c r="Z7" s="1709"/>
      <c r="AA7" s="1709"/>
      <c r="AB7" s="1709"/>
      <c r="AC7" s="1709"/>
      <c r="AD7" s="1709"/>
      <c r="AE7" s="1709"/>
      <c r="AF7" s="1709"/>
      <c r="AG7" s="1709"/>
    </row>
    <row r="8" spans="1:33" ht="25.5" customHeight="1">
      <c r="A8" s="1709"/>
      <c r="B8" s="1709"/>
      <c r="C8" s="1709"/>
      <c r="D8" s="1709"/>
      <c r="E8" s="1709"/>
      <c r="F8" s="1709"/>
      <c r="G8" s="1709"/>
      <c r="H8" s="1709"/>
      <c r="I8" s="1709"/>
      <c r="J8" s="1709"/>
      <c r="K8" s="1709"/>
      <c r="L8" s="1709"/>
      <c r="M8" s="1709"/>
      <c r="N8" s="1709"/>
      <c r="O8" s="1709"/>
      <c r="P8" s="1709"/>
      <c r="Q8" s="1709"/>
      <c r="R8" s="1709"/>
      <c r="S8" s="1709"/>
      <c r="T8" s="1709"/>
      <c r="U8" s="1709"/>
      <c r="V8" s="1709"/>
      <c r="W8" s="1709"/>
      <c r="X8" s="1709"/>
      <c r="Y8" s="1709"/>
      <c r="Z8" s="1709"/>
      <c r="AA8" s="1709"/>
      <c r="AB8" s="1709"/>
      <c r="AC8" s="1709"/>
      <c r="AD8" s="1709"/>
      <c r="AE8" s="1709"/>
      <c r="AF8" s="1709"/>
      <c r="AG8" s="1709"/>
    </row>
    <row r="9" spans="1:33" ht="25.5" customHeight="1">
      <c r="A9" s="287"/>
      <c r="B9" s="287"/>
      <c r="C9" s="287"/>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row>
    <row r="10" spans="1:33" ht="25.5" customHeight="1">
      <c r="A10" s="287"/>
      <c r="B10" s="287"/>
      <c r="C10" s="287"/>
      <c r="D10" s="287"/>
      <c r="E10" s="287"/>
      <c r="F10" s="287"/>
      <c r="G10" s="287"/>
      <c r="H10" s="287"/>
      <c r="I10" s="287"/>
      <c r="J10" s="287"/>
      <c r="K10" s="287"/>
      <c r="L10" s="287"/>
      <c r="M10" s="287"/>
      <c r="N10" s="287"/>
      <c r="O10" s="288" t="s">
        <v>70</v>
      </c>
      <c r="P10" s="289"/>
      <c r="Q10" s="288"/>
      <c r="R10" s="292"/>
      <c r="S10" s="289"/>
      <c r="T10" s="1710"/>
      <c r="U10" s="1710"/>
      <c r="V10" s="1710"/>
      <c r="W10" s="1710"/>
      <c r="X10" s="1710"/>
      <c r="Y10" s="1710"/>
      <c r="Z10" s="1710"/>
      <c r="AA10" s="1710"/>
      <c r="AB10" s="1710"/>
      <c r="AC10" s="1710"/>
      <c r="AD10" s="1710"/>
      <c r="AE10" s="1710"/>
      <c r="AF10" s="1710"/>
      <c r="AG10" s="287"/>
    </row>
    <row r="11" spans="1:33" ht="25.5" customHeight="1">
      <c r="A11" s="287"/>
      <c r="B11" s="287"/>
      <c r="C11" s="287"/>
      <c r="D11" s="287"/>
      <c r="E11" s="287"/>
      <c r="F11" s="287"/>
      <c r="G11" s="287"/>
      <c r="H11" s="287"/>
      <c r="I11" s="287"/>
      <c r="J11" s="287"/>
      <c r="K11" s="287"/>
      <c r="L11" s="287"/>
      <c r="M11" s="287"/>
      <c r="N11" s="287"/>
      <c r="O11" s="290" t="s">
        <v>71</v>
      </c>
      <c r="P11" s="290"/>
      <c r="Q11" s="290"/>
      <c r="R11" s="293"/>
      <c r="S11" s="290"/>
      <c r="T11" s="1711"/>
      <c r="U11" s="1711"/>
      <c r="V11" s="1711"/>
      <c r="W11" s="1711"/>
      <c r="X11" s="1711"/>
      <c r="Y11" s="1711"/>
      <c r="Z11" s="1711"/>
      <c r="AA11" s="1711"/>
      <c r="AB11" s="1711"/>
      <c r="AC11" s="1711"/>
      <c r="AD11" s="1711"/>
      <c r="AE11" s="1711"/>
      <c r="AF11" s="290" t="s">
        <v>92</v>
      </c>
      <c r="AG11" s="287"/>
    </row>
    <row r="12" spans="1:33" ht="25.5" customHeight="1">
      <c r="A12" s="287"/>
      <c r="B12" s="287"/>
      <c r="C12" s="287"/>
      <c r="D12" s="287"/>
      <c r="E12" s="287"/>
      <c r="F12" s="287"/>
      <c r="G12" s="287"/>
      <c r="H12" s="287"/>
      <c r="I12" s="287"/>
      <c r="J12" s="287"/>
      <c r="K12" s="287"/>
      <c r="L12" s="287"/>
      <c r="M12" s="287"/>
      <c r="N12" s="287"/>
      <c r="O12" s="290" t="s">
        <v>72</v>
      </c>
      <c r="P12" s="290"/>
      <c r="Q12" s="290"/>
      <c r="R12" s="293"/>
      <c r="S12" s="290"/>
      <c r="T12" s="1705"/>
      <c r="U12" s="1705"/>
      <c r="V12" s="1705"/>
      <c r="W12" s="1705"/>
      <c r="X12" s="1705"/>
      <c r="Y12" s="1705"/>
      <c r="Z12" s="1705"/>
      <c r="AA12" s="1705"/>
      <c r="AB12" s="1705"/>
      <c r="AC12" s="1705"/>
      <c r="AD12" s="1705"/>
      <c r="AE12" s="1705"/>
      <c r="AF12" s="1705"/>
      <c r="AG12" s="287"/>
    </row>
    <row r="13" spans="1:33" ht="25.5" customHeight="1">
      <c r="A13" s="287"/>
      <c r="B13" s="287"/>
      <c r="C13" s="287"/>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row>
    <row r="14" spans="1:33" ht="25.5" customHeight="1">
      <c r="A14" s="287"/>
      <c r="B14" s="287"/>
      <c r="C14" s="287"/>
      <c r="D14" s="287"/>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row>
    <row r="15" spans="1:33" ht="25.5" customHeight="1">
      <c r="A15" s="287"/>
      <c r="B15" s="294" t="s">
        <v>118</v>
      </c>
      <c r="C15" s="287"/>
      <c r="D15" s="287"/>
      <c r="E15" s="287"/>
      <c r="F15" s="287"/>
      <c r="G15" s="287"/>
      <c r="H15" s="287"/>
      <c r="I15" s="287"/>
      <c r="J15" s="287"/>
      <c r="K15" s="287"/>
      <c r="L15" s="287"/>
      <c r="M15" s="1706" t="str">
        <f>採択申請書!V11</f>
        <v xml:space="preserve"> </v>
      </c>
      <c r="N15" s="1706"/>
      <c r="O15" s="1706"/>
      <c r="P15" s="1706"/>
      <c r="Q15" s="1706"/>
      <c r="R15" s="1706"/>
      <c r="S15" s="1706"/>
      <c r="T15" s="1706"/>
      <c r="U15" s="1706"/>
      <c r="V15" s="1706"/>
      <c r="W15" s="1706"/>
      <c r="X15" s="1706"/>
      <c r="Y15" s="1706"/>
      <c r="Z15" s="1706"/>
      <c r="AA15" s="1706"/>
      <c r="AB15" s="1706"/>
      <c r="AC15" s="1706"/>
      <c r="AD15" s="1706"/>
      <c r="AE15" s="1706"/>
      <c r="AF15" s="1706"/>
      <c r="AG15" s="287"/>
    </row>
    <row r="16" spans="1:33" ht="25.5" customHeight="1">
      <c r="A16" s="287"/>
      <c r="B16" s="291"/>
      <c r="C16" s="287"/>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row>
    <row r="17" spans="1:62" ht="25.5" customHeight="1">
      <c r="A17" s="287"/>
      <c r="B17" s="287" t="s">
        <v>119</v>
      </c>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row>
    <row r="18" spans="1:62" ht="25.5" customHeight="1">
      <c r="A18" s="287"/>
      <c r="B18" s="287"/>
      <c r="C18" s="287"/>
      <c r="D18" s="287"/>
      <c r="E18" s="287" t="s">
        <v>76</v>
      </c>
      <c r="F18" s="287"/>
      <c r="G18" s="287"/>
      <c r="H18" s="287"/>
      <c r="I18" s="287"/>
      <c r="J18" s="1707"/>
      <c r="K18" s="1707"/>
      <c r="L18" s="1707"/>
      <c r="M18" s="1707"/>
      <c r="N18" s="1707"/>
      <c r="O18" s="1707"/>
      <c r="P18" s="1707"/>
      <c r="Q18" s="1707"/>
      <c r="R18" s="1707"/>
      <c r="S18" s="1707"/>
      <c r="T18" s="1707"/>
      <c r="U18" s="1707"/>
      <c r="V18" s="1707"/>
      <c r="W18" s="1707"/>
      <c r="X18" s="1707"/>
      <c r="Y18" s="1707"/>
      <c r="Z18" s="1707"/>
      <c r="AA18" s="1707"/>
      <c r="AB18" s="1707"/>
      <c r="AC18" s="1707"/>
      <c r="AD18" s="1707"/>
      <c r="AE18" s="1707"/>
      <c r="AF18" s="1707"/>
      <c r="AG18" s="287"/>
      <c r="AI18" s="700" t="s">
        <v>832</v>
      </c>
      <c r="AJ18" s="10" t="s">
        <v>1056</v>
      </c>
      <c r="AK18" s="702"/>
      <c r="AL18" s="702"/>
      <c r="AM18" s="702"/>
      <c r="AN18" s="702"/>
      <c r="AO18" s="702"/>
      <c r="AP18" s="702"/>
      <c r="AQ18" s="702"/>
      <c r="AR18" s="702"/>
      <c r="AS18" s="702"/>
      <c r="AT18" s="702"/>
      <c r="AU18" s="702"/>
      <c r="AV18" s="702"/>
      <c r="AW18" s="702"/>
      <c r="AX18" s="702"/>
      <c r="AY18" s="702"/>
      <c r="AZ18" s="702"/>
      <c r="BA18" s="702"/>
      <c r="BB18" s="702"/>
      <c r="BC18" s="702"/>
      <c r="BD18" s="702"/>
      <c r="BE18" s="702"/>
      <c r="BF18" s="702"/>
      <c r="BG18" s="702"/>
      <c r="BH18" s="702"/>
      <c r="BI18"/>
      <c r="BJ18"/>
    </row>
    <row r="19" spans="1:62" ht="25.5" customHeight="1">
      <c r="A19" s="287"/>
      <c r="B19" s="287"/>
      <c r="C19" s="287"/>
      <c r="D19" s="287"/>
      <c r="E19" s="287" t="s">
        <v>10</v>
      </c>
      <c r="F19" s="287"/>
      <c r="G19" s="287"/>
      <c r="H19" s="287"/>
      <c r="I19" s="287"/>
      <c r="J19" s="1707"/>
      <c r="K19" s="1707"/>
      <c r="L19" s="1707"/>
      <c r="M19" s="1707"/>
      <c r="N19" s="1707"/>
      <c r="O19" s="1707"/>
      <c r="P19" s="1707"/>
      <c r="Q19" s="1707"/>
      <c r="R19" s="1707"/>
      <c r="S19" s="1707"/>
      <c r="T19" s="1707"/>
      <c r="U19" s="1707"/>
      <c r="V19" s="1707"/>
      <c r="W19" s="1707"/>
      <c r="X19" s="1707"/>
      <c r="Y19" s="1707"/>
      <c r="Z19" s="1707"/>
      <c r="AA19" s="1707"/>
      <c r="AB19" s="1707"/>
      <c r="AC19" s="1707"/>
      <c r="AD19" s="1707"/>
      <c r="AE19" s="1707"/>
      <c r="AF19" s="1707"/>
      <c r="AG19" s="287"/>
      <c r="AI19"/>
      <c r="AJ19" s="702"/>
      <c r="AK19" s="702"/>
      <c r="AL19" s="702"/>
      <c r="AM19" s="702"/>
      <c r="AN19" s="702"/>
      <c r="AO19" s="702"/>
      <c r="AP19" s="702"/>
      <c r="AQ19" s="702"/>
      <c r="AR19" s="702"/>
      <c r="AS19" s="702"/>
      <c r="AT19" s="702"/>
      <c r="AU19" s="702"/>
      <c r="AV19" s="702"/>
      <c r="AW19" s="702"/>
      <c r="AX19" s="702"/>
      <c r="AY19" s="702"/>
      <c r="AZ19" s="702"/>
      <c r="BA19" s="702"/>
      <c r="BB19" s="702"/>
      <c r="BC19" s="702"/>
      <c r="BD19" s="702"/>
      <c r="BE19" s="702"/>
      <c r="BF19" s="702"/>
      <c r="BG19" s="702"/>
      <c r="BH19" s="702"/>
      <c r="BI19"/>
      <c r="BJ19"/>
    </row>
    <row r="20" spans="1:62" ht="25.5" customHeight="1">
      <c r="A20" s="287"/>
      <c r="B20" s="287"/>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row>
    <row r="21" spans="1:62" ht="25.5" customHeight="1">
      <c r="A21" s="287"/>
      <c r="B21" s="287" t="s">
        <v>73</v>
      </c>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row>
    <row r="22" spans="1:62" ht="25.5" customHeight="1">
      <c r="A22" s="287"/>
      <c r="B22" s="287"/>
      <c r="C22" s="287"/>
      <c r="D22" s="287"/>
      <c r="E22" s="287" t="s">
        <v>74</v>
      </c>
      <c r="F22" s="287"/>
      <c r="G22" s="287"/>
      <c r="H22" s="287"/>
      <c r="I22" s="287"/>
      <c r="J22" s="749" t="s">
        <v>268</v>
      </c>
      <c r="K22" s="749"/>
      <c r="L22" s="749"/>
      <c r="M22" s="749"/>
      <c r="N22" s="749"/>
      <c r="O22" s="749"/>
      <c r="P22" s="749"/>
      <c r="Q22" s="749"/>
      <c r="R22" s="749"/>
      <c r="S22" s="749"/>
      <c r="T22" s="749"/>
      <c r="U22" s="287"/>
      <c r="V22" s="287"/>
      <c r="W22" s="287"/>
      <c r="X22" s="287"/>
      <c r="Y22" s="287"/>
      <c r="Z22" s="287"/>
      <c r="AA22" s="287"/>
      <c r="AB22" s="287"/>
      <c r="AC22" s="287"/>
      <c r="AD22" s="287"/>
      <c r="AE22" s="287"/>
      <c r="AF22" s="287"/>
      <c r="AG22" s="287"/>
    </row>
    <row r="23" spans="1:62" ht="25.5" customHeight="1">
      <c r="A23" s="287"/>
      <c r="B23" s="287"/>
      <c r="C23" s="287"/>
      <c r="D23" s="287"/>
      <c r="E23" s="287"/>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row>
    <row r="24" spans="1:62" ht="25.5" customHeight="1">
      <c r="A24" s="287"/>
      <c r="B24" s="287"/>
      <c r="C24" s="287"/>
      <c r="D24" s="287"/>
      <c r="E24" s="287" t="s">
        <v>75</v>
      </c>
      <c r="F24" s="287"/>
      <c r="G24" s="287"/>
      <c r="H24" s="287"/>
      <c r="I24" s="287"/>
      <c r="J24" s="749" t="s">
        <v>268</v>
      </c>
      <c r="K24" s="749"/>
      <c r="L24" s="749"/>
      <c r="M24" s="749"/>
      <c r="N24" s="749"/>
      <c r="O24" s="749"/>
      <c r="P24" s="749"/>
      <c r="Q24" s="749"/>
      <c r="R24" s="749"/>
      <c r="S24" s="749"/>
      <c r="T24" s="749"/>
      <c r="U24" s="287"/>
      <c r="V24" s="287"/>
      <c r="W24" s="287"/>
      <c r="X24" s="287"/>
      <c r="Y24" s="287"/>
      <c r="Z24" s="287"/>
      <c r="AA24" s="287"/>
      <c r="AB24" s="287"/>
      <c r="AC24" s="287"/>
      <c r="AD24" s="287"/>
      <c r="AE24" s="287"/>
      <c r="AF24" s="287"/>
      <c r="AG24" s="287"/>
    </row>
    <row r="25" spans="1:62" ht="25.5" customHeight="1">
      <c r="A25" s="287"/>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row>
    <row r="26" spans="1:62" ht="25.5" customHeight="1">
      <c r="A26" s="287"/>
      <c r="B26" s="287"/>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row>
    <row r="27" spans="1:62" ht="25.5" customHeight="1">
      <c r="A27" s="287"/>
      <c r="B27" s="287"/>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7"/>
    </row>
    <row r="28" spans="1:62" ht="25.5" customHeight="1">
      <c r="A28" s="287"/>
      <c r="B28" s="287"/>
      <c r="C28" s="287"/>
      <c r="D28" s="287"/>
      <c r="E28" s="287"/>
      <c r="F28" s="287"/>
      <c r="G28" s="287"/>
      <c r="H28" s="287"/>
      <c r="I28" s="287"/>
      <c r="J28" s="287"/>
      <c r="K28" s="287"/>
      <c r="L28" s="287"/>
      <c r="M28" s="287"/>
      <c r="N28" s="287"/>
      <c r="O28" s="287"/>
      <c r="P28" s="287"/>
      <c r="Q28" s="287"/>
      <c r="R28" s="287"/>
      <c r="S28" s="287"/>
      <c r="T28" s="287"/>
      <c r="U28" s="287"/>
      <c r="V28" s="287"/>
      <c r="W28" s="287"/>
      <c r="X28" s="287"/>
      <c r="Y28" s="287"/>
      <c r="Z28" s="287"/>
      <c r="AA28" s="287"/>
      <c r="AB28" s="287"/>
      <c r="AC28" s="287"/>
      <c r="AD28" s="287"/>
      <c r="AE28" s="287"/>
      <c r="AF28" s="287"/>
      <c r="AG28" s="287"/>
    </row>
    <row r="29" spans="1:62" ht="25.5" customHeight="1">
      <c r="A29" s="287"/>
      <c r="B29" s="287"/>
      <c r="C29" s="287"/>
      <c r="D29" s="287"/>
      <c r="E29" s="287"/>
      <c r="F29" s="287"/>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row>
    <row r="30" spans="1:62" ht="25.5" customHeight="1">
      <c r="A30" s="287"/>
      <c r="B30" s="287"/>
      <c r="C30" s="287"/>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row>
    <row r="31" spans="1:62" ht="24.75" customHeight="1">
      <c r="A31" s="10"/>
      <c r="B31" s="10"/>
      <c r="C31" s="10" t="s">
        <v>690</v>
      </c>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row>
    <row r="32" spans="1:62" ht="24.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row>
  </sheetData>
  <sheetProtection selectLockedCells="1"/>
  <mergeCells count="11">
    <mergeCell ref="A3:AG3"/>
    <mergeCell ref="A7:AG8"/>
    <mergeCell ref="W5:AG5"/>
    <mergeCell ref="T10:AF10"/>
    <mergeCell ref="T11:AE11"/>
    <mergeCell ref="J24:T24"/>
    <mergeCell ref="T12:AF12"/>
    <mergeCell ref="M15:AF15"/>
    <mergeCell ref="J18:AF18"/>
    <mergeCell ref="J19:AF19"/>
    <mergeCell ref="J22:T22"/>
  </mergeCells>
  <phoneticPr fontId="6"/>
  <printOptions horizontalCentered="1"/>
  <pageMargins left="0.78740157480314965" right="0.78740157480314965" top="0.59055118110236227" bottom="0.59055118110236227" header="0.39370078740157483" footer="0.39370078740157483"/>
  <pageSetup paperSize="9" orientation="portrait" blackAndWhite="1" r:id="rId1"/>
  <headerFooter alignWithMargins="0"/>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F0"/>
  </sheetPr>
  <dimension ref="A1:E28"/>
  <sheetViews>
    <sheetView showGridLines="0" view="pageBreakPreview" zoomScaleNormal="100" zoomScaleSheetLayoutView="100" workbookViewId="0">
      <selection sqref="A1:D1"/>
    </sheetView>
  </sheetViews>
  <sheetFormatPr defaultColWidth="9.375" defaultRowHeight="12"/>
  <cols>
    <col min="1" max="1" width="27.875" style="349" customWidth="1"/>
    <col min="2" max="3" width="5.875" style="349" customWidth="1"/>
    <col min="4" max="4" width="92.625" style="349" customWidth="1"/>
    <col min="5" max="16384" width="9.375" style="349"/>
  </cols>
  <sheetData>
    <row r="1" spans="1:5" ht="33" customHeight="1">
      <c r="A1" s="1281" t="s">
        <v>1054</v>
      </c>
      <c r="B1" s="1281"/>
      <c r="C1" s="1281"/>
      <c r="D1" s="1281"/>
      <c r="E1" s="348"/>
    </row>
    <row r="2" spans="1:5" ht="33" customHeight="1">
      <c r="A2" s="350" t="s">
        <v>574</v>
      </c>
      <c r="B2" s="350"/>
      <c r="C2" s="350"/>
      <c r="D2" s="703" t="str">
        <f>"申請者名　"&amp;採択申請書!V11</f>
        <v xml:space="preserve">申請者名　 </v>
      </c>
      <c r="E2" s="348"/>
    </row>
    <row r="3" spans="1:5" ht="33" customHeight="1">
      <c r="A3" s="351" t="s">
        <v>281</v>
      </c>
      <c r="B3" s="352" t="s">
        <v>273</v>
      </c>
      <c r="C3" s="352" t="s">
        <v>274</v>
      </c>
      <c r="D3" s="353" t="s">
        <v>275</v>
      </c>
      <c r="E3" s="348"/>
    </row>
    <row r="4" spans="1:5" ht="33" customHeight="1">
      <c r="A4" s="1267" t="s">
        <v>326</v>
      </c>
      <c r="B4" s="1269"/>
      <c r="C4" s="1270"/>
      <c r="D4" s="355" t="s">
        <v>1053</v>
      </c>
      <c r="E4" s="348"/>
    </row>
    <row r="5" spans="1:5" ht="33" customHeight="1">
      <c r="A5" s="1268"/>
      <c r="B5" s="357"/>
      <c r="C5" s="358"/>
      <c r="D5" s="355" t="s">
        <v>1002</v>
      </c>
      <c r="E5" s="348"/>
    </row>
    <row r="6" spans="1:5" ht="33" customHeight="1">
      <c r="A6" s="1278"/>
      <c r="B6" s="1269"/>
      <c r="C6" s="1270"/>
      <c r="D6" s="355" t="s">
        <v>316</v>
      </c>
      <c r="E6" s="348"/>
    </row>
    <row r="7" spans="1:5" ht="33" customHeight="1">
      <c r="A7" s="1267" t="s">
        <v>327</v>
      </c>
      <c r="B7" s="1275" t="s">
        <v>285</v>
      </c>
      <c r="C7" s="1276"/>
      <c r="D7" s="1277"/>
      <c r="E7" s="348"/>
    </row>
    <row r="8" spans="1:5" ht="33" customHeight="1">
      <c r="A8" s="1268"/>
      <c r="B8" s="1269"/>
      <c r="C8" s="1270"/>
      <c r="D8" s="355" t="s">
        <v>329</v>
      </c>
      <c r="E8" s="348"/>
    </row>
    <row r="9" spans="1:5" ht="33" customHeight="1">
      <c r="A9" s="1268"/>
      <c r="B9" s="1269"/>
      <c r="C9" s="1270"/>
      <c r="D9" s="354" t="s">
        <v>330</v>
      </c>
      <c r="E9" s="348"/>
    </row>
    <row r="10" spans="1:5" ht="33" customHeight="1">
      <c r="A10" s="1268"/>
      <c r="B10" s="1269"/>
      <c r="C10" s="1270"/>
      <c r="D10" s="355" t="s">
        <v>287</v>
      </c>
      <c r="E10" s="348"/>
    </row>
    <row r="11" spans="1:5" ht="33" customHeight="1">
      <c r="A11" s="1268"/>
      <c r="B11" s="1269"/>
      <c r="C11" s="1270"/>
      <c r="D11" s="355" t="s">
        <v>288</v>
      </c>
      <c r="E11" s="348"/>
    </row>
    <row r="12" spans="1:5" ht="33" customHeight="1">
      <c r="A12" s="1268"/>
      <c r="B12" s="1269"/>
      <c r="C12" s="1270"/>
      <c r="D12" s="354" t="s">
        <v>289</v>
      </c>
      <c r="E12" s="348"/>
    </row>
    <row r="13" spans="1:5" ht="33" customHeight="1">
      <c r="A13" s="1268"/>
      <c r="B13" s="1269"/>
      <c r="C13" s="1270"/>
      <c r="D13" s="354" t="s">
        <v>337</v>
      </c>
      <c r="E13" s="348"/>
    </row>
    <row r="14" spans="1:5" ht="33" customHeight="1">
      <c r="A14" s="1268"/>
      <c r="B14" s="1275" t="s">
        <v>291</v>
      </c>
      <c r="C14" s="1276"/>
      <c r="D14" s="1277"/>
      <c r="E14" s="348"/>
    </row>
    <row r="15" spans="1:5" ht="46.5" customHeight="1">
      <c r="A15" s="1268"/>
      <c r="B15" s="1269"/>
      <c r="C15" s="1270"/>
      <c r="D15" s="354" t="s">
        <v>292</v>
      </c>
      <c r="E15" s="348"/>
    </row>
    <row r="16" spans="1:5" ht="33" customHeight="1">
      <c r="A16" s="1268"/>
      <c r="B16" s="1269"/>
      <c r="C16" s="1270"/>
      <c r="D16" s="354" t="s">
        <v>331</v>
      </c>
      <c r="E16" s="348"/>
    </row>
    <row r="17" spans="1:5" ht="33" customHeight="1">
      <c r="A17" s="1268"/>
      <c r="B17" s="1275" t="s">
        <v>328</v>
      </c>
      <c r="C17" s="1276"/>
      <c r="D17" s="1277"/>
      <c r="E17" s="348"/>
    </row>
    <row r="18" spans="1:5" ht="33" customHeight="1">
      <c r="A18" s="1278"/>
      <c r="B18" s="1269"/>
      <c r="C18" s="1270"/>
      <c r="D18" s="355" t="s">
        <v>332</v>
      </c>
      <c r="E18" s="348"/>
    </row>
    <row r="19" spans="1:5" ht="33" customHeight="1">
      <c r="A19" s="363" t="s">
        <v>333</v>
      </c>
      <c r="B19" s="1269"/>
      <c r="C19" s="1270"/>
      <c r="D19" s="354" t="s">
        <v>336</v>
      </c>
      <c r="E19" s="348"/>
    </row>
    <row r="20" spans="1:5" ht="57.75" customHeight="1">
      <c r="A20" s="363" t="s">
        <v>334</v>
      </c>
      <c r="B20" s="1271" t="s">
        <v>311</v>
      </c>
      <c r="C20" s="1270"/>
      <c r="D20" s="354" t="s">
        <v>1055</v>
      </c>
      <c r="E20" s="348"/>
    </row>
    <row r="21" spans="1:5" ht="33" customHeight="1">
      <c r="A21" s="363" t="s">
        <v>335</v>
      </c>
      <c r="B21" s="1269"/>
      <c r="C21" s="1270"/>
      <c r="D21" s="354" t="s">
        <v>299</v>
      </c>
      <c r="E21" s="348"/>
    </row>
    <row r="22" spans="1:5" ht="33" customHeight="1">
      <c r="A22" s="362" t="s">
        <v>104</v>
      </c>
      <c r="B22" s="1712"/>
      <c r="C22" s="1712"/>
      <c r="D22" s="511" t="s">
        <v>684</v>
      </c>
      <c r="E22" s="348"/>
    </row>
    <row r="23" spans="1:5" ht="33" customHeight="1">
      <c r="A23" s="1267" t="s">
        <v>314</v>
      </c>
      <c r="B23" s="1269"/>
      <c r="C23" s="1270"/>
      <c r="D23" s="354" t="s">
        <v>738</v>
      </c>
      <c r="E23" s="348"/>
    </row>
    <row r="24" spans="1:5" ht="55.5" customHeight="1">
      <c r="A24" s="1268"/>
      <c r="B24" s="1713"/>
      <c r="C24" s="1714"/>
      <c r="D24" s="569" t="s">
        <v>1003</v>
      </c>
      <c r="E24" s="348"/>
    </row>
    <row r="25" spans="1:5" ht="15.75" customHeight="1">
      <c r="A25" s="1278"/>
      <c r="B25" s="1715"/>
      <c r="C25" s="1716"/>
      <c r="D25" s="570" t="s">
        <v>835</v>
      </c>
      <c r="E25" s="348"/>
    </row>
    <row r="26" spans="1:5" ht="57" customHeight="1">
      <c r="A26" s="567"/>
      <c r="B26" s="356"/>
      <c r="C26" s="356"/>
      <c r="D26" s="568"/>
      <c r="E26" s="348"/>
    </row>
    <row r="27" spans="1:5" ht="15" customHeight="1"/>
    <row r="28" spans="1:5" ht="15" customHeight="1"/>
  </sheetData>
  <mergeCells count="24">
    <mergeCell ref="A23:A25"/>
    <mergeCell ref="B23:C23"/>
    <mergeCell ref="B17:D17"/>
    <mergeCell ref="B22:C22"/>
    <mergeCell ref="B19:C19"/>
    <mergeCell ref="B20:C20"/>
    <mergeCell ref="B21:C21"/>
    <mergeCell ref="B24:C25"/>
    <mergeCell ref="A1:D1"/>
    <mergeCell ref="A4:A6"/>
    <mergeCell ref="B4:C4"/>
    <mergeCell ref="B6:C6"/>
    <mergeCell ref="A7:A18"/>
    <mergeCell ref="B7:D7"/>
    <mergeCell ref="B8:C8"/>
    <mergeCell ref="B9:C9"/>
    <mergeCell ref="B10:C10"/>
    <mergeCell ref="B11:C11"/>
    <mergeCell ref="B12:C12"/>
    <mergeCell ref="B13:C13"/>
    <mergeCell ref="B18:C18"/>
    <mergeCell ref="B14:D14"/>
    <mergeCell ref="B15:C15"/>
    <mergeCell ref="B16:C16"/>
  </mergeCells>
  <phoneticPr fontId="6"/>
  <printOptions horizontalCentered="1"/>
  <pageMargins left="0.8" right="0.72" top="0.79" bottom="0.59055118110236227" header="0.19685039370078741" footer="0.19685039370078741"/>
  <pageSetup paperSize="9" scale="80"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7521" r:id="rId4" name="Check Box 1">
              <controlPr defaultSize="0" autoFill="0" autoLine="0" autoPict="0">
                <anchor moveWithCells="1">
                  <from>
                    <xdr:col>1</xdr:col>
                    <xdr:colOff>228600</xdr:colOff>
                    <xdr:row>3</xdr:row>
                    <xdr:rowOff>106680</xdr:rowOff>
                  </from>
                  <to>
                    <xdr:col>2</xdr:col>
                    <xdr:colOff>198120</xdr:colOff>
                    <xdr:row>3</xdr:row>
                    <xdr:rowOff>312420</xdr:rowOff>
                  </to>
                </anchor>
              </controlPr>
            </control>
          </mc:Choice>
        </mc:AlternateContent>
        <mc:AlternateContent xmlns:mc="http://schemas.openxmlformats.org/markup-compatibility/2006">
          <mc:Choice Requires="x14">
            <control shapeId="107522" r:id="rId5" name="Check Box 2">
              <controlPr defaultSize="0" autoFill="0" autoLine="0" autoPict="0">
                <anchor moveWithCells="1">
                  <from>
                    <xdr:col>1</xdr:col>
                    <xdr:colOff>228600</xdr:colOff>
                    <xdr:row>7</xdr:row>
                    <xdr:rowOff>106680</xdr:rowOff>
                  </from>
                  <to>
                    <xdr:col>2</xdr:col>
                    <xdr:colOff>198120</xdr:colOff>
                    <xdr:row>7</xdr:row>
                    <xdr:rowOff>312420</xdr:rowOff>
                  </to>
                </anchor>
              </controlPr>
            </control>
          </mc:Choice>
        </mc:AlternateContent>
        <mc:AlternateContent xmlns:mc="http://schemas.openxmlformats.org/markup-compatibility/2006">
          <mc:Choice Requires="x14">
            <control shapeId="107523" r:id="rId6" name="Check Box 3">
              <controlPr defaultSize="0" autoFill="0" autoLine="0" autoPict="0">
                <anchor moveWithCells="1">
                  <from>
                    <xdr:col>1</xdr:col>
                    <xdr:colOff>228600</xdr:colOff>
                    <xdr:row>8</xdr:row>
                    <xdr:rowOff>106680</xdr:rowOff>
                  </from>
                  <to>
                    <xdr:col>2</xdr:col>
                    <xdr:colOff>198120</xdr:colOff>
                    <xdr:row>8</xdr:row>
                    <xdr:rowOff>312420</xdr:rowOff>
                  </to>
                </anchor>
              </controlPr>
            </control>
          </mc:Choice>
        </mc:AlternateContent>
        <mc:AlternateContent xmlns:mc="http://schemas.openxmlformats.org/markup-compatibility/2006">
          <mc:Choice Requires="x14">
            <control shapeId="107524" r:id="rId7" name="Check Box 4">
              <controlPr defaultSize="0" autoFill="0" autoLine="0" autoPict="0">
                <anchor moveWithCells="1">
                  <from>
                    <xdr:col>1</xdr:col>
                    <xdr:colOff>228600</xdr:colOff>
                    <xdr:row>9</xdr:row>
                    <xdr:rowOff>106680</xdr:rowOff>
                  </from>
                  <to>
                    <xdr:col>2</xdr:col>
                    <xdr:colOff>198120</xdr:colOff>
                    <xdr:row>9</xdr:row>
                    <xdr:rowOff>312420</xdr:rowOff>
                  </to>
                </anchor>
              </controlPr>
            </control>
          </mc:Choice>
        </mc:AlternateContent>
        <mc:AlternateContent xmlns:mc="http://schemas.openxmlformats.org/markup-compatibility/2006">
          <mc:Choice Requires="x14">
            <control shapeId="107525" r:id="rId8" name="Check Box 5">
              <controlPr defaultSize="0" autoFill="0" autoLine="0" autoPict="0">
                <anchor moveWithCells="1">
                  <from>
                    <xdr:col>1</xdr:col>
                    <xdr:colOff>228600</xdr:colOff>
                    <xdr:row>10</xdr:row>
                    <xdr:rowOff>106680</xdr:rowOff>
                  </from>
                  <to>
                    <xdr:col>2</xdr:col>
                    <xdr:colOff>198120</xdr:colOff>
                    <xdr:row>10</xdr:row>
                    <xdr:rowOff>312420</xdr:rowOff>
                  </to>
                </anchor>
              </controlPr>
            </control>
          </mc:Choice>
        </mc:AlternateContent>
        <mc:AlternateContent xmlns:mc="http://schemas.openxmlformats.org/markup-compatibility/2006">
          <mc:Choice Requires="x14">
            <control shapeId="107526" r:id="rId9" name="Check Box 6">
              <controlPr defaultSize="0" autoFill="0" autoLine="0" autoPict="0">
                <anchor moveWithCells="1">
                  <from>
                    <xdr:col>1</xdr:col>
                    <xdr:colOff>228600</xdr:colOff>
                    <xdr:row>11</xdr:row>
                    <xdr:rowOff>106680</xdr:rowOff>
                  </from>
                  <to>
                    <xdr:col>2</xdr:col>
                    <xdr:colOff>198120</xdr:colOff>
                    <xdr:row>11</xdr:row>
                    <xdr:rowOff>312420</xdr:rowOff>
                  </to>
                </anchor>
              </controlPr>
            </control>
          </mc:Choice>
        </mc:AlternateContent>
        <mc:AlternateContent xmlns:mc="http://schemas.openxmlformats.org/markup-compatibility/2006">
          <mc:Choice Requires="x14">
            <control shapeId="107527" r:id="rId10" name="Check Box 7">
              <controlPr defaultSize="0" autoFill="0" autoLine="0" autoPict="0">
                <anchor moveWithCells="1">
                  <from>
                    <xdr:col>1</xdr:col>
                    <xdr:colOff>228600</xdr:colOff>
                    <xdr:row>12</xdr:row>
                    <xdr:rowOff>106680</xdr:rowOff>
                  </from>
                  <to>
                    <xdr:col>2</xdr:col>
                    <xdr:colOff>198120</xdr:colOff>
                    <xdr:row>12</xdr:row>
                    <xdr:rowOff>312420</xdr:rowOff>
                  </to>
                </anchor>
              </controlPr>
            </control>
          </mc:Choice>
        </mc:AlternateContent>
        <mc:AlternateContent xmlns:mc="http://schemas.openxmlformats.org/markup-compatibility/2006">
          <mc:Choice Requires="x14">
            <control shapeId="107528" r:id="rId11" name="Check Box 8">
              <controlPr defaultSize="0" autoFill="0" autoLine="0" autoPict="0">
                <anchor moveWithCells="1">
                  <from>
                    <xdr:col>1</xdr:col>
                    <xdr:colOff>228600</xdr:colOff>
                    <xdr:row>14</xdr:row>
                    <xdr:rowOff>190500</xdr:rowOff>
                  </from>
                  <to>
                    <xdr:col>2</xdr:col>
                    <xdr:colOff>198120</xdr:colOff>
                    <xdr:row>14</xdr:row>
                    <xdr:rowOff>403860</xdr:rowOff>
                  </to>
                </anchor>
              </controlPr>
            </control>
          </mc:Choice>
        </mc:AlternateContent>
        <mc:AlternateContent xmlns:mc="http://schemas.openxmlformats.org/markup-compatibility/2006">
          <mc:Choice Requires="x14">
            <control shapeId="107529" r:id="rId12" name="Check Box 9">
              <controlPr defaultSize="0" autoFill="0" autoLine="0" autoPict="0">
                <anchor moveWithCells="1">
                  <from>
                    <xdr:col>1</xdr:col>
                    <xdr:colOff>228600</xdr:colOff>
                    <xdr:row>15</xdr:row>
                    <xdr:rowOff>106680</xdr:rowOff>
                  </from>
                  <to>
                    <xdr:col>2</xdr:col>
                    <xdr:colOff>198120</xdr:colOff>
                    <xdr:row>15</xdr:row>
                    <xdr:rowOff>312420</xdr:rowOff>
                  </to>
                </anchor>
              </controlPr>
            </control>
          </mc:Choice>
        </mc:AlternateContent>
        <mc:AlternateContent xmlns:mc="http://schemas.openxmlformats.org/markup-compatibility/2006">
          <mc:Choice Requires="x14">
            <control shapeId="107530" r:id="rId13" name="Check Box 10">
              <controlPr defaultSize="0" autoFill="0" autoLine="0" autoPict="0">
                <anchor moveWithCells="1">
                  <from>
                    <xdr:col>1</xdr:col>
                    <xdr:colOff>228600</xdr:colOff>
                    <xdr:row>17</xdr:row>
                    <xdr:rowOff>106680</xdr:rowOff>
                  </from>
                  <to>
                    <xdr:col>2</xdr:col>
                    <xdr:colOff>198120</xdr:colOff>
                    <xdr:row>17</xdr:row>
                    <xdr:rowOff>312420</xdr:rowOff>
                  </to>
                </anchor>
              </controlPr>
            </control>
          </mc:Choice>
        </mc:AlternateContent>
        <mc:AlternateContent xmlns:mc="http://schemas.openxmlformats.org/markup-compatibility/2006">
          <mc:Choice Requires="x14">
            <control shapeId="107531" r:id="rId14" name="Check Box 11">
              <controlPr defaultSize="0" autoFill="0" autoLine="0" autoPict="0">
                <anchor moveWithCells="1">
                  <from>
                    <xdr:col>1</xdr:col>
                    <xdr:colOff>228600</xdr:colOff>
                    <xdr:row>18</xdr:row>
                    <xdr:rowOff>106680</xdr:rowOff>
                  </from>
                  <to>
                    <xdr:col>2</xdr:col>
                    <xdr:colOff>198120</xdr:colOff>
                    <xdr:row>18</xdr:row>
                    <xdr:rowOff>312420</xdr:rowOff>
                  </to>
                </anchor>
              </controlPr>
            </control>
          </mc:Choice>
        </mc:AlternateContent>
        <mc:AlternateContent xmlns:mc="http://schemas.openxmlformats.org/markup-compatibility/2006">
          <mc:Choice Requires="x14">
            <control shapeId="107532" r:id="rId15" name="Check Box 12">
              <controlPr defaultSize="0" autoFill="0" autoLine="0" autoPict="0">
                <anchor moveWithCells="1">
                  <from>
                    <xdr:col>1</xdr:col>
                    <xdr:colOff>68580</xdr:colOff>
                    <xdr:row>4</xdr:row>
                    <xdr:rowOff>114300</xdr:rowOff>
                  </from>
                  <to>
                    <xdr:col>2</xdr:col>
                    <xdr:colOff>38100</xdr:colOff>
                    <xdr:row>4</xdr:row>
                    <xdr:rowOff>327660</xdr:rowOff>
                  </to>
                </anchor>
              </controlPr>
            </control>
          </mc:Choice>
        </mc:AlternateContent>
        <mc:AlternateContent xmlns:mc="http://schemas.openxmlformats.org/markup-compatibility/2006">
          <mc:Choice Requires="x14">
            <control shapeId="107533" r:id="rId16" name="Check Box 13">
              <controlPr defaultSize="0" autoFill="0" autoLine="0" autoPict="0">
                <anchor moveWithCells="1">
                  <from>
                    <xdr:col>1</xdr:col>
                    <xdr:colOff>228600</xdr:colOff>
                    <xdr:row>5</xdr:row>
                    <xdr:rowOff>106680</xdr:rowOff>
                  </from>
                  <to>
                    <xdr:col>2</xdr:col>
                    <xdr:colOff>198120</xdr:colOff>
                    <xdr:row>5</xdr:row>
                    <xdr:rowOff>312420</xdr:rowOff>
                  </to>
                </anchor>
              </controlPr>
            </control>
          </mc:Choice>
        </mc:AlternateContent>
        <mc:AlternateContent xmlns:mc="http://schemas.openxmlformats.org/markup-compatibility/2006">
          <mc:Choice Requires="x14">
            <control shapeId="107534" r:id="rId17" name="Check Box 14">
              <controlPr defaultSize="0" autoFill="0" autoLine="0" autoPict="0">
                <anchor moveWithCells="1">
                  <from>
                    <xdr:col>1</xdr:col>
                    <xdr:colOff>228600</xdr:colOff>
                    <xdr:row>20</xdr:row>
                    <xdr:rowOff>106680</xdr:rowOff>
                  </from>
                  <to>
                    <xdr:col>2</xdr:col>
                    <xdr:colOff>198120</xdr:colOff>
                    <xdr:row>20</xdr:row>
                    <xdr:rowOff>312420</xdr:rowOff>
                  </to>
                </anchor>
              </controlPr>
            </control>
          </mc:Choice>
        </mc:AlternateContent>
        <mc:AlternateContent xmlns:mc="http://schemas.openxmlformats.org/markup-compatibility/2006">
          <mc:Choice Requires="x14">
            <control shapeId="107535" r:id="rId18" name="Check Box 15">
              <controlPr defaultSize="0" autoFill="0" autoLine="0" autoPict="0">
                <anchor moveWithCells="1">
                  <from>
                    <xdr:col>1</xdr:col>
                    <xdr:colOff>228600</xdr:colOff>
                    <xdr:row>22</xdr:row>
                    <xdr:rowOff>106680</xdr:rowOff>
                  </from>
                  <to>
                    <xdr:col>2</xdr:col>
                    <xdr:colOff>198120</xdr:colOff>
                    <xdr:row>22</xdr:row>
                    <xdr:rowOff>312420</xdr:rowOff>
                  </to>
                </anchor>
              </controlPr>
            </control>
          </mc:Choice>
        </mc:AlternateContent>
        <mc:AlternateContent xmlns:mc="http://schemas.openxmlformats.org/markup-compatibility/2006">
          <mc:Choice Requires="x14">
            <control shapeId="107537" r:id="rId19" name="Check Box 17">
              <controlPr defaultSize="0" autoFill="0" autoLine="0" autoPict="0">
                <anchor moveWithCells="1">
                  <from>
                    <xdr:col>3</xdr:col>
                    <xdr:colOff>76200</xdr:colOff>
                    <xdr:row>19</xdr:row>
                    <xdr:rowOff>99060</xdr:rowOff>
                  </from>
                  <to>
                    <xdr:col>3</xdr:col>
                    <xdr:colOff>381000</xdr:colOff>
                    <xdr:row>19</xdr:row>
                    <xdr:rowOff>304800</xdr:rowOff>
                  </to>
                </anchor>
              </controlPr>
            </control>
          </mc:Choice>
        </mc:AlternateContent>
        <mc:AlternateContent xmlns:mc="http://schemas.openxmlformats.org/markup-compatibility/2006">
          <mc:Choice Requires="x14">
            <control shapeId="107538" r:id="rId20" name="Check Box 18">
              <controlPr defaultSize="0" autoFill="0" autoLine="0" autoPict="0">
                <anchor moveWithCells="1">
                  <from>
                    <xdr:col>3</xdr:col>
                    <xdr:colOff>83820</xdr:colOff>
                    <xdr:row>19</xdr:row>
                    <xdr:rowOff>403860</xdr:rowOff>
                  </from>
                  <to>
                    <xdr:col>3</xdr:col>
                    <xdr:colOff>388620</xdr:colOff>
                    <xdr:row>19</xdr:row>
                    <xdr:rowOff>609600</xdr:rowOff>
                  </to>
                </anchor>
              </controlPr>
            </control>
          </mc:Choice>
        </mc:AlternateContent>
        <mc:AlternateContent xmlns:mc="http://schemas.openxmlformats.org/markup-compatibility/2006">
          <mc:Choice Requires="x14">
            <control shapeId="107539" r:id="rId21" name="Check Box 19">
              <controlPr defaultSize="0" autoFill="0" autoLine="0" autoPict="0">
                <anchor moveWithCells="1">
                  <from>
                    <xdr:col>3</xdr:col>
                    <xdr:colOff>1851660</xdr:colOff>
                    <xdr:row>19</xdr:row>
                    <xdr:rowOff>99060</xdr:rowOff>
                  </from>
                  <to>
                    <xdr:col>3</xdr:col>
                    <xdr:colOff>2156460</xdr:colOff>
                    <xdr:row>19</xdr:row>
                    <xdr:rowOff>304800</xdr:rowOff>
                  </to>
                </anchor>
              </controlPr>
            </control>
          </mc:Choice>
        </mc:AlternateContent>
        <mc:AlternateContent xmlns:mc="http://schemas.openxmlformats.org/markup-compatibility/2006">
          <mc:Choice Requires="x14">
            <control shapeId="107542" r:id="rId22" name="Check Box 22">
              <controlPr defaultSize="0" autoFill="0" autoLine="0" autoPict="0">
                <anchor moveWithCells="1">
                  <from>
                    <xdr:col>1</xdr:col>
                    <xdr:colOff>236220</xdr:colOff>
                    <xdr:row>21</xdr:row>
                    <xdr:rowOff>106680</xdr:rowOff>
                  </from>
                  <to>
                    <xdr:col>2</xdr:col>
                    <xdr:colOff>213360</xdr:colOff>
                    <xdr:row>21</xdr:row>
                    <xdr:rowOff>312420</xdr:rowOff>
                  </to>
                </anchor>
              </controlPr>
            </control>
          </mc:Choice>
        </mc:AlternateContent>
        <mc:AlternateContent xmlns:mc="http://schemas.openxmlformats.org/markup-compatibility/2006">
          <mc:Choice Requires="x14">
            <control shapeId="107543" r:id="rId23" name="Check Box 23">
              <controlPr defaultSize="0" autoFill="0" autoLine="0" autoPict="0">
                <anchor moveWithCells="1">
                  <from>
                    <xdr:col>3</xdr:col>
                    <xdr:colOff>830580</xdr:colOff>
                    <xdr:row>19</xdr:row>
                    <xdr:rowOff>403860</xdr:rowOff>
                  </from>
                  <to>
                    <xdr:col>3</xdr:col>
                    <xdr:colOff>1135380</xdr:colOff>
                    <xdr:row>19</xdr:row>
                    <xdr:rowOff>609600</xdr:rowOff>
                  </to>
                </anchor>
              </controlPr>
            </control>
          </mc:Choice>
        </mc:AlternateContent>
        <mc:AlternateContent xmlns:mc="http://schemas.openxmlformats.org/markup-compatibility/2006">
          <mc:Choice Requires="x14">
            <control shapeId="107552" r:id="rId24" name="Check Box 32">
              <controlPr defaultSize="0" autoFill="0" autoLine="0" autoPict="0">
                <anchor moveWithCells="1">
                  <from>
                    <xdr:col>1</xdr:col>
                    <xdr:colOff>228600</xdr:colOff>
                    <xdr:row>23</xdr:row>
                    <xdr:rowOff>335280</xdr:rowOff>
                  </from>
                  <to>
                    <xdr:col>2</xdr:col>
                    <xdr:colOff>198120</xdr:colOff>
                    <xdr:row>23</xdr:row>
                    <xdr:rowOff>541020</xdr:rowOff>
                  </to>
                </anchor>
              </controlPr>
            </control>
          </mc:Choice>
        </mc:AlternateContent>
        <mc:AlternateContent xmlns:mc="http://schemas.openxmlformats.org/markup-compatibility/2006">
          <mc:Choice Requires="x14">
            <control shapeId="107553" r:id="rId25" name="Check Box 33">
              <controlPr defaultSize="0" autoFill="0" autoLine="0" autoPict="0">
                <anchor moveWithCells="1">
                  <from>
                    <xdr:col>3</xdr:col>
                    <xdr:colOff>411480</xdr:colOff>
                    <xdr:row>23</xdr:row>
                    <xdr:rowOff>190500</xdr:rowOff>
                  </from>
                  <to>
                    <xdr:col>3</xdr:col>
                    <xdr:colOff>716280</xdr:colOff>
                    <xdr:row>23</xdr:row>
                    <xdr:rowOff>403860</xdr:rowOff>
                  </to>
                </anchor>
              </controlPr>
            </control>
          </mc:Choice>
        </mc:AlternateContent>
        <mc:AlternateContent xmlns:mc="http://schemas.openxmlformats.org/markup-compatibility/2006">
          <mc:Choice Requires="x14">
            <control shapeId="107554" r:id="rId26" name="Check Box 34">
              <controlPr defaultSize="0" autoFill="0" autoLine="0" autoPict="0">
                <anchor moveWithCells="1">
                  <from>
                    <xdr:col>3</xdr:col>
                    <xdr:colOff>419100</xdr:colOff>
                    <xdr:row>23</xdr:row>
                    <xdr:rowOff>533400</xdr:rowOff>
                  </from>
                  <to>
                    <xdr:col>3</xdr:col>
                    <xdr:colOff>723900</xdr:colOff>
                    <xdr:row>24</xdr:row>
                    <xdr:rowOff>38100</xdr:rowOff>
                  </to>
                </anchor>
              </controlPr>
            </control>
          </mc:Choice>
        </mc:AlternateContent>
        <mc:AlternateContent xmlns:mc="http://schemas.openxmlformats.org/markup-compatibility/2006">
          <mc:Choice Requires="x14">
            <control shapeId="107555" r:id="rId27" name="Check Box 35">
              <controlPr defaultSize="0" autoFill="0" autoLine="0" autoPict="0">
                <anchor moveWithCells="1">
                  <from>
                    <xdr:col>3</xdr:col>
                    <xdr:colOff>419100</xdr:colOff>
                    <xdr:row>23</xdr:row>
                    <xdr:rowOff>373380</xdr:rowOff>
                  </from>
                  <to>
                    <xdr:col>3</xdr:col>
                    <xdr:colOff>723900</xdr:colOff>
                    <xdr:row>23</xdr:row>
                    <xdr:rowOff>579120</xdr:rowOff>
                  </to>
                </anchor>
              </controlPr>
            </control>
          </mc:Choice>
        </mc:AlternateContent>
        <mc:AlternateContent xmlns:mc="http://schemas.openxmlformats.org/markup-compatibility/2006">
          <mc:Choice Requires="x14">
            <control shapeId="107556" r:id="rId28" name="Check Box 36">
              <controlPr defaultSize="0" autoFill="0" autoLine="0" autoPict="0">
                <anchor moveWithCells="1">
                  <from>
                    <xdr:col>3</xdr:col>
                    <xdr:colOff>419100</xdr:colOff>
                    <xdr:row>23</xdr:row>
                    <xdr:rowOff>716280</xdr:rowOff>
                  </from>
                  <to>
                    <xdr:col>3</xdr:col>
                    <xdr:colOff>723900</xdr:colOff>
                    <xdr:row>25</xdr:row>
                    <xdr:rowOff>7620</xdr:rowOff>
                  </to>
                </anchor>
              </controlPr>
            </control>
          </mc:Choice>
        </mc:AlternateContent>
      </controls>
    </mc:Choice>
  </mc:AlternateConten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B0F0"/>
  </sheetPr>
  <dimension ref="A1:E25"/>
  <sheetViews>
    <sheetView showGridLines="0" view="pageBreakPreview" zoomScaleNormal="100" zoomScaleSheetLayoutView="100" workbookViewId="0">
      <selection sqref="A1:D1"/>
    </sheetView>
  </sheetViews>
  <sheetFormatPr defaultColWidth="9.375" defaultRowHeight="12"/>
  <cols>
    <col min="1" max="1" width="27.875" style="349" customWidth="1"/>
    <col min="2" max="3" width="5.875" style="349" customWidth="1"/>
    <col min="4" max="4" width="92.625" style="349" customWidth="1"/>
    <col min="5" max="16384" width="9.375" style="349"/>
  </cols>
  <sheetData>
    <row r="1" spans="1:5" ht="33" customHeight="1">
      <c r="A1" s="1281" t="s">
        <v>1054</v>
      </c>
      <c r="B1" s="1281"/>
      <c r="C1" s="1281"/>
      <c r="D1" s="1281"/>
      <c r="E1" s="348"/>
    </row>
    <row r="2" spans="1:5" ht="33" customHeight="1">
      <c r="A2" s="350" t="s">
        <v>668</v>
      </c>
      <c r="B2" s="350"/>
      <c r="C2" s="350"/>
      <c r="D2" s="703" t="str">
        <f>"申請者名　"&amp;採択申請書!V11</f>
        <v xml:space="preserve">申請者名　 </v>
      </c>
      <c r="E2" s="348"/>
    </row>
    <row r="3" spans="1:5" ht="33" customHeight="1">
      <c r="A3" s="351" t="s">
        <v>281</v>
      </c>
      <c r="B3" s="352" t="s">
        <v>273</v>
      </c>
      <c r="C3" s="352" t="s">
        <v>274</v>
      </c>
      <c r="D3" s="353" t="s">
        <v>275</v>
      </c>
      <c r="E3" s="348"/>
    </row>
    <row r="4" spans="1:5" ht="33" customHeight="1">
      <c r="A4" s="1267" t="s">
        <v>326</v>
      </c>
      <c r="B4" s="1269"/>
      <c r="C4" s="1270"/>
      <c r="D4" s="355" t="s">
        <v>1057</v>
      </c>
      <c r="E4" s="348"/>
    </row>
    <row r="5" spans="1:5" ht="33" customHeight="1">
      <c r="A5" s="1268"/>
      <c r="B5" s="357"/>
      <c r="C5" s="358"/>
      <c r="D5" s="355" t="s">
        <v>1002</v>
      </c>
      <c r="E5" s="348"/>
    </row>
    <row r="6" spans="1:5" ht="33" customHeight="1">
      <c r="A6" s="1278"/>
      <c r="B6" s="1269"/>
      <c r="C6" s="1270"/>
      <c r="D6" s="355" t="s">
        <v>316</v>
      </c>
      <c r="E6" s="348"/>
    </row>
    <row r="7" spans="1:5" ht="33" customHeight="1">
      <c r="A7" s="1267" t="s">
        <v>327</v>
      </c>
      <c r="B7" s="1275" t="s">
        <v>285</v>
      </c>
      <c r="C7" s="1276"/>
      <c r="D7" s="1277"/>
      <c r="E7" s="348"/>
    </row>
    <row r="8" spans="1:5" ht="33" customHeight="1">
      <c r="A8" s="1268"/>
      <c r="B8" s="1269"/>
      <c r="C8" s="1270"/>
      <c r="D8" s="355" t="s">
        <v>329</v>
      </c>
      <c r="E8" s="348"/>
    </row>
    <row r="9" spans="1:5" ht="33" customHeight="1">
      <c r="A9" s="1268"/>
      <c r="B9" s="1269"/>
      <c r="C9" s="1270"/>
      <c r="D9" s="354" t="s">
        <v>330</v>
      </c>
      <c r="E9" s="348"/>
    </row>
    <row r="10" spans="1:5" ht="33" customHeight="1">
      <c r="A10" s="1268"/>
      <c r="B10" s="1269"/>
      <c r="C10" s="1270"/>
      <c r="D10" s="355" t="s">
        <v>287</v>
      </c>
      <c r="E10" s="348"/>
    </row>
    <row r="11" spans="1:5" ht="33" customHeight="1">
      <c r="A11" s="1268"/>
      <c r="B11" s="1269"/>
      <c r="C11" s="1270"/>
      <c r="D11" s="355" t="s">
        <v>288</v>
      </c>
      <c r="E11" s="348"/>
    </row>
    <row r="12" spans="1:5" ht="33" customHeight="1">
      <c r="A12" s="1268"/>
      <c r="B12" s="1269"/>
      <c r="C12" s="1270"/>
      <c r="D12" s="354" t="s">
        <v>663</v>
      </c>
      <c r="E12" s="348"/>
    </row>
    <row r="13" spans="1:5" ht="33" customHeight="1">
      <c r="A13" s="1268"/>
      <c r="B13" s="1269"/>
      <c r="C13" s="1270"/>
      <c r="D13" s="354" t="s">
        <v>337</v>
      </c>
      <c r="E13" s="348"/>
    </row>
    <row r="14" spans="1:5" ht="33" customHeight="1">
      <c r="A14" s="1268"/>
      <c r="B14" s="1269"/>
      <c r="C14" s="1270"/>
      <c r="D14" s="354" t="s">
        <v>664</v>
      </c>
      <c r="E14" s="348"/>
    </row>
    <row r="15" spans="1:5" ht="33" customHeight="1">
      <c r="A15" s="1268"/>
      <c r="B15" s="1275" t="s">
        <v>662</v>
      </c>
      <c r="C15" s="1276"/>
      <c r="D15" s="1277"/>
      <c r="E15" s="348"/>
    </row>
    <row r="16" spans="1:5" ht="33" customHeight="1">
      <c r="A16" s="1278"/>
      <c r="B16" s="1269"/>
      <c r="C16" s="1270"/>
      <c r="D16" s="355" t="s">
        <v>332</v>
      </c>
      <c r="E16" s="348"/>
    </row>
    <row r="17" spans="1:5" ht="33" customHeight="1">
      <c r="A17" s="363" t="s">
        <v>333</v>
      </c>
      <c r="B17" s="1269"/>
      <c r="C17" s="1270"/>
      <c r="D17" s="354" t="s">
        <v>336</v>
      </c>
      <c r="E17" s="348"/>
    </row>
    <row r="18" spans="1:5" ht="54" customHeight="1">
      <c r="A18" s="363" t="s">
        <v>334</v>
      </c>
      <c r="B18" s="1271" t="s">
        <v>311</v>
      </c>
      <c r="C18" s="1270"/>
      <c r="D18" s="354" t="s">
        <v>1058</v>
      </c>
      <c r="E18" s="348"/>
    </row>
    <row r="19" spans="1:5" ht="33" customHeight="1">
      <c r="A19" s="363" t="s">
        <v>335</v>
      </c>
      <c r="B19" s="1269"/>
      <c r="C19" s="1270"/>
      <c r="D19" s="354" t="s">
        <v>299</v>
      </c>
      <c r="E19" s="348"/>
    </row>
    <row r="20" spans="1:5" ht="33" customHeight="1">
      <c r="A20" s="362" t="s">
        <v>685</v>
      </c>
      <c r="B20" s="1712"/>
      <c r="C20" s="1712"/>
      <c r="D20" s="511" t="s">
        <v>684</v>
      </c>
      <c r="E20" s="348"/>
    </row>
    <row r="21" spans="1:5" ht="33" customHeight="1">
      <c r="A21" s="1267" t="s">
        <v>314</v>
      </c>
      <c r="B21" s="1269"/>
      <c r="C21" s="1270"/>
      <c r="D21" s="354" t="s">
        <v>738</v>
      </c>
      <c r="E21" s="348"/>
    </row>
    <row r="22" spans="1:5" ht="55.5" customHeight="1">
      <c r="A22" s="1268"/>
      <c r="B22" s="1713"/>
      <c r="C22" s="1714"/>
      <c r="D22" s="569" t="s">
        <v>1004</v>
      </c>
      <c r="E22" s="348"/>
    </row>
    <row r="23" spans="1:5" ht="15.75" customHeight="1">
      <c r="A23" s="1278"/>
      <c r="B23" s="1715"/>
      <c r="C23" s="1716"/>
      <c r="D23" s="570" t="s">
        <v>835</v>
      </c>
      <c r="E23" s="348"/>
    </row>
    <row r="24" spans="1:5" ht="15" customHeight="1"/>
    <row r="25" spans="1:5" ht="15" customHeight="1"/>
  </sheetData>
  <mergeCells count="22">
    <mergeCell ref="B22:C23"/>
    <mergeCell ref="A21:A23"/>
    <mergeCell ref="B19:C19"/>
    <mergeCell ref="B21:C21"/>
    <mergeCell ref="A7:A16"/>
    <mergeCell ref="B18:C18"/>
    <mergeCell ref="B15:D15"/>
    <mergeCell ref="B16:C16"/>
    <mergeCell ref="B17:C17"/>
    <mergeCell ref="B9:C9"/>
    <mergeCell ref="B10:C10"/>
    <mergeCell ref="B11:C11"/>
    <mergeCell ref="B12:C12"/>
    <mergeCell ref="B14:C14"/>
    <mergeCell ref="B20:C20"/>
    <mergeCell ref="B8:C8"/>
    <mergeCell ref="B13:C13"/>
    <mergeCell ref="A1:D1"/>
    <mergeCell ref="A4:A6"/>
    <mergeCell ref="B4:C4"/>
    <mergeCell ref="B6:C6"/>
    <mergeCell ref="B7:D7"/>
  </mergeCells>
  <phoneticPr fontId="6"/>
  <printOptions horizontalCentered="1"/>
  <pageMargins left="0.8" right="0.72" top="0.79" bottom="0.59055118110236227" header="0.19685039370078741" footer="0.19685039370078741"/>
  <pageSetup paperSize="9" scale="80"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1</xdr:col>
                    <xdr:colOff>228600</xdr:colOff>
                    <xdr:row>3</xdr:row>
                    <xdr:rowOff>106680</xdr:rowOff>
                  </from>
                  <to>
                    <xdr:col>2</xdr:col>
                    <xdr:colOff>198120</xdr:colOff>
                    <xdr:row>3</xdr:row>
                    <xdr:rowOff>312420</xdr:rowOff>
                  </to>
                </anchor>
              </controlPr>
            </control>
          </mc:Choice>
        </mc:AlternateContent>
        <mc:AlternateContent xmlns:mc="http://schemas.openxmlformats.org/markup-compatibility/2006">
          <mc:Choice Requires="x14">
            <control shapeId="37892" r:id="rId5" name="Check Box 4">
              <controlPr defaultSize="0" autoFill="0" autoLine="0" autoPict="0">
                <anchor moveWithCells="1">
                  <from>
                    <xdr:col>1</xdr:col>
                    <xdr:colOff>228600</xdr:colOff>
                    <xdr:row>7</xdr:row>
                    <xdr:rowOff>106680</xdr:rowOff>
                  </from>
                  <to>
                    <xdr:col>2</xdr:col>
                    <xdr:colOff>198120</xdr:colOff>
                    <xdr:row>7</xdr:row>
                    <xdr:rowOff>312420</xdr:rowOff>
                  </to>
                </anchor>
              </controlPr>
            </control>
          </mc:Choice>
        </mc:AlternateContent>
        <mc:AlternateContent xmlns:mc="http://schemas.openxmlformats.org/markup-compatibility/2006">
          <mc:Choice Requires="x14">
            <control shapeId="37893" r:id="rId6" name="Check Box 5">
              <controlPr defaultSize="0" autoFill="0" autoLine="0" autoPict="0">
                <anchor moveWithCells="1">
                  <from>
                    <xdr:col>1</xdr:col>
                    <xdr:colOff>228600</xdr:colOff>
                    <xdr:row>8</xdr:row>
                    <xdr:rowOff>106680</xdr:rowOff>
                  </from>
                  <to>
                    <xdr:col>2</xdr:col>
                    <xdr:colOff>198120</xdr:colOff>
                    <xdr:row>8</xdr:row>
                    <xdr:rowOff>312420</xdr:rowOff>
                  </to>
                </anchor>
              </controlPr>
            </control>
          </mc:Choice>
        </mc:AlternateContent>
        <mc:AlternateContent xmlns:mc="http://schemas.openxmlformats.org/markup-compatibility/2006">
          <mc:Choice Requires="x14">
            <control shapeId="37894" r:id="rId7" name="Check Box 6">
              <controlPr defaultSize="0" autoFill="0" autoLine="0" autoPict="0">
                <anchor moveWithCells="1">
                  <from>
                    <xdr:col>1</xdr:col>
                    <xdr:colOff>228600</xdr:colOff>
                    <xdr:row>9</xdr:row>
                    <xdr:rowOff>106680</xdr:rowOff>
                  </from>
                  <to>
                    <xdr:col>2</xdr:col>
                    <xdr:colOff>198120</xdr:colOff>
                    <xdr:row>9</xdr:row>
                    <xdr:rowOff>312420</xdr:rowOff>
                  </to>
                </anchor>
              </controlPr>
            </control>
          </mc:Choice>
        </mc:AlternateContent>
        <mc:AlternateContent xmlns:mc="http://schemas.openxmlformats.org/markup-compatibility/2006">
          <mc:Choice Requires="x14">
            <control shapeId="37895" r:id="rId8" name="Check Box 7">
              <controlPr defaultSize="0" autoFill="0" autoLine="0" autoPict="0">
                <anchor moveWithCells="1">
                  <from>
                    <xdr:col>1</xdr:col>
                    <xdr:colOff>228600</xdr:colOff>
                    <xdr:row>10</xdr:row>
                    <xdr:rowOff>106680</xdr:rowOff>
                  </from>
                  <to>
                    <xdr:col>2</xdr:col>
                    <xdr:colOff>198120</xdr:colOff>
                    <xdr:row>10</xdr:row>
                    <xdr:rowOff>312420</xdr:rowOff>
                  </to>
                </anchor>
              </controlPr>
            </control>
          </mc:Choice>
        </mc:AlternateContent>
        <mc:AlternateContent xmlns:mc="http://schemas.openxmlformats.org/markup-compatibility/2006">
          <mc:Choice Requires="x14">
            <control shapeId="37896" r:id="rId9" name="Check Box 8">
              <controlPr defaultSize="0" autoFill="0" autoLine="0" autoPict="0">
                <anchor moveWithCells="1">
                  <from>
                    <xdr:col>1</xdr:col>
                    <xdr:colOff>228600</xdr:colOff>
                    <xdr:row>11</xdr:row>
                    <xdr:rowOff>106680</xdr:rowOff>
                  </from>
                  <to>
                    <xdr:col>2</xdr:col>
                    <xdr:colOff>198120</xdr:colOff>
                    <xdr:row>11</xdr:row>
                    <xdr:rowOff>312420</xdr:rowOff>
                  </to>
                </anchor>
              </controlPr>
            </control>
          </mc:Choice>
        </mc:AlternateContent>
        <mc:AlternateContent xmlns:mc="http://schemas.openxmlformats.org/markup-compatibility/2006">
          <mc:Choice Requires="x14">
            <control shapeId="37897" r:id="rId10" name="Check Box 9">
              <controlPr defaultSize="0" autoFill="0" autoLine="0" autoPict="0">
                <anchor moveWithCells="1">
                  <from>
                    <xdr:col>1</xdr:col>
                    <xdr:colOff>228600</xdr:colOff>
                    <xdr:row>13</xdr:row>
                    <xdr:rowOff>106680</xdr:rowOff>
                  </from>
                  <to>
                    <xdr:col>2</xdr:col>
                    <xdr:colOff>198120</xdr:colOff>
                    <xdr:row>13</xdr:row>
                    <xdr:rowOff>312420</xdr:rowOff>
                  </to>
                </anchor>
              </controlPr>
            </control>
          </mc:Choice>
        </mc:AlternateContent>
        <mc:AlternateContent xmlns:mc="http://schemas.openxmlformats.org/markup-compatibility/2006">
          <mc:Choice Requires="x14">
            <control shapeId="37901" r:id="rId11" name="Check Box 13">
              <controlPr defaultSize="0" autoFill="0" autoLine="0" autoPict="0">
                <anchor moveWithCells="1">
                  <from>
                    <xdr:col>1</xdr:col>
                    <xdr:colOff>228600</xdr:colOff>
                    <xdr:row>15</xdr:row>
                    <xdr:rowOff>106680</xdr:rowOff>
                  </from>
                  <to>
                    <xdr:col>2</xdr:col>
                    <xdr:colOff>198120</xdr:colOff>
                    <xdr:row>15</xdr:row>
                    <xdr:rowOff>312420</xdr:rowOff>
                  </to>
                </anchor>
              </controlPr>
            </control>
          </mc:Choice>
        </mc:AlternateContent>
        <mc:AlternateContent xmlns:mc="http://schemas.openxmlformats.org/markup-compatibility/2006">
          <mc:Choice Requires="x14">
            <control shapeId="37902" r:id="rId12" name="Check Box 14">
              <controlPr defaultSize="0" autoFill="0" autoLine="0" autoPict="0">
                <anchor moveWithCells="1">
                  <from>
                    <xdr:col>1</xdr:col>
                    <xdr:colOff>228600</xdr:colOff>
                    <xdr:row>16</xdr:row>
                    <xdr:rowOff>106680</xdr:rowOff>
                  </from>
                  <to>
                    <xdr:col>2</xdr:col>
                    <xdr:colOff>198120</xdr:colOff>
                    <xdr:row>16</xdr:row>
                    <xdr:rowOff>312420</xdr:rowOff>
                  </to>
                </anchor>
              </controlPr>
            </control>
          </mc:Choice>
        </mc:AlternateContent>
        <mc:AlternateContent xmlns:mc="http://schemas.openxmlformats.org/markup-compatibility/2006">
          <mc:Choice Requires="x14">
            <control shapeId="37914" r:id="rId13" name="Check Box 26">
              <controlPr defaultSize="0" autoFill="0" autoLine="0" autoPict="0">
                <anchor moveWithCells="1">
                  <from>
                    <xdr:col>1</xdr:col>
                    <xdr:colOff>68580</xdr:colOff>
                    <xdr:row>4</xdr:row>
                    <xdr:rowOff>114300</xdr:rowOff>
                  </from>
                  <to>
                    <xdr:col>2</xdr:col>
                    <xdr:colOff>38100</xdr:colOff>
                    <xdr:row>4</xdr:row>
                    <xdr:rowOff>327660</xdr:rowOff>
                  </to>
                </anchor>
              </controlPr>
            </control>
          </mc:Choice>
        </mc:AlternateContent>
        <mc:AlternateContent xmlns:mc="http://schemas.openxmlformats.org/markup-compatibility/2006">
          <mc:Choice Requires="x14">
            <control shapeId="37915" r:id="rId14" name="Check Box 27">
              <controlPr defaultSize="0" autoFill="0" autoLine="0" autoPict="0">
                <anchor moveWithCells="1">
                  <from>
                    <xdr:col>1</xdr:col>
                    <xdr:colOff>228600</xdr:colOff>
                    <xdr:row>5</xdr:row>
                    <xdr:rowOff>106680</xdr:rowOff>
                  </from>
                  <to>
                    <xdr:col>2</xdr:col>
                    <xdr:colOff>198120</xdr:colOff>
                    <xdr:row>5</xdr:row>
                    <xdr:rowOff>312420</xdr:rowOff>
                  </to>
                </anchor>
              </controlPr>
            </control>
          </mc:Choice>
        </mc:AlternateContent>
        <mc:AlternateContent xmlns:mc="http://schemas.openxmlformats.org/markup-compatibility/2006">
          <mc:Choice Requires="x14">
            <control shapeId="37935" r:id="rId15" name="Check Box 47">
              <controlPr defaultSize="0" autoFill="0" autoLine="0" autoPict="0">
                <anchor moveWithCells="1">
                  <from>
                    <xdr:col>1</xdr:col>
                    <xdr:colOff>228600</xdr:colOff>
                    <xdr:row>18</xdr:row>
                    <xdr:rowOff>106680</xdr:rowOff>
                  </from>
                  <to>
                    <xdr:col>2</xdr:col>
                    <xdr:colOff>198120</xdr:colOff>
                    <xdr:row>18</xdr:row>
                    <xdr:rowOff>312420</xdr:rowOff>
                  </to>
                </anchor>
              </controlPr>
            </control>
          </mc:Choice>
        </mc:AlternateContent>
        <mc:AlternateContent xmlns:mc="http://schemas.openxmlformats.org/markup-compatibility/2006">
          <mc:Choice Requires="x14">
            <control shapeId="37939" r:id="rId16" name="Check Box 51">
              <controlPr defaultSize="0" autoFill="0" autoLine="0" autoPict="0">
                <anchor moveWithCells="1">
                  <from>
                    <xdr:col>1</xdr:col>
                    <xdr:colOff>228600</xdr:colOff>
                    <xdr:row>20</xdr:row>
                    <xdr:rowOff>106680</xdr:rowOff>
                  </from>
                  <to>
                    <xdr:col>2</xdr:col>
                    <xdr:colOff>198120</xdr:colOff>
                    <xdr:row>20</xdr:row>
                    <xdr:rowOff>312420</xdr:rowOff>
                  </to>
                </anchor>
              </controlPr>
            </control>
          </mc:Choice>
        </mc:AlternateContent>
        <mc:AlternateContent xmlns:mc="http://schemas.openxmlformats.org/markup-compatibility/2006">
          <mc:Choice Requires="x14">
            <control shapeId="37950" r:id="rId17" name="Check Box 62">
              <controlPr defaultSize="0" autoFill="0" autoLine="0" autoPict="0">
                <anchor moveWithCells="1">
                  <from>
                    <xdr:col>3</xdr:col>
                    <xdr:colOff>76200</xdr:colOff>
                    <xdr:row>17</xdr:row>
                    <xdr:rowOff>99060</xdr:rowOff>
                  </from>
                  <to>
                    <xdr:col>3</xdr:col>
                    <xdr:colOff>381000</xdr:colOff>
                    <xdr:row>17</xdr:row>
                    <xdr:rowOff>304800</xdr:rowOff>
                  </to>
                </anchor>
              </controlPr>
            </control>
          </mc:Choice>
        </mc:AlternateContent>
        <mc:AlternateContent xmlns:mc="http://schemas.openxmlformats.org/markup-compatibility/2006">
          <mc:Choice Requires="x14">
            <control shapeId="37951" r:id="rId18" name="Check Box 63">
              <controlPr defaultSize="0" autoFill="0" autoLine="0" autoPict="0">
                <anchor moveWithCells="1">
                  <from>
                    <xdr:col>3</xdr:col>
                    <xdr:colOff>76200</xdr:colOff>
                    <xdr:row>17</xdr:row>
                    <xdr:rowOff>381000</xdr:rowOff>
                  </from>
                  <to>
                    <xdr:col>3</xdr:col>
                    <xdr:colOff>381000</xdr:colOff>
                    <xdr:row>17</xdr:row>
                    <xdr:rowOff>594360</xdr:rowOff>
                  </to>
                </anchor>
              </controlPr>
            </control>
          </mc:Choice>
        </mc:AlternateContent>
        <mc:AlternateContent xmlns:mc="http://schemas.openxmlformats.org/markup-compatibility/2006">
          <mc:Choice Requires="x14">
            <control shapeId="37952" r:id="rId19" name="Check Box 64">
              <controlPr defaultSize="0" autoFill="0" autoLine="0" autoPict="0">
                <anchor moveWithCells="1">
                  <from>
                    <xdr:col>3</xdr:col>
                    <xdr:colOff>1851660</xdr:colOff>
                    <xdr:row>17</xdr:row>
                    <xdr:rowOff>99060</xdr:rowOff>
                  </from>
                  <to>
                    <xdr:col>3</xdr:col>
                    <xdr:colOff>2156460</xdr:colOff>
                    <xdr:row>17</xdr:row>
                    <xdr:rowOff>304800</xdr:rowOff>
                  </to>
                </anchor>
              </controlPr>
            </control>
          </mc:Choice>
        </mc:AlternateContent>
        <mc:AlternateContent xmlns:mc="http://schemas.openxmlformats.org/markup-compatibility/2006">
          <mc:Choice Requires="x14">
            <control shapeId="37953" r:id="rId20" name="Check Box 65">
              <controlPr defaultSize="0" autoFill="0" autoLine="0" autoPict="0">
                <anchor moveWithCells="1">
                  <from>
                    <xdr:col>3</xdr:col>
                    <xdr:colOff>861060</xdr:colOff>
                    <xdr:row>17</xdr:row>
                    <xdr:rowOff>388620</xdr:rowOff>
                  </from>
                  <to>
                    <xdr:col>3</xdr:col>
                    <xdr:colOff>1165860</xdr:colOff>
                    <xdr:row>17</xdr:row>
                    <xdr:rowOff>601980</xdr:rowOff>
                  </to>
                </anchor>
              </controlPr>
            </control>
          </mc:Choice>
        </mc:AlternateContent>
        <mc:AlternateContent xmlns:mc="http://schemas.openxmlformats.org/markup-compatibility/2006">
          <mc:Choice Requires="x14">
            <control shapeId="37954" r:id="rId21" name="Check Box 66">
              <controlPr defaultSize="0" autoFill="0" autoLine="0" autoPict="0">
                <anchor moveWithCells="1">
                  <from>
                    <xdr:col>1</xdr:col>
                    <xdr:colOff>228600</xdr:colOff>
                    <xdr:row>12</xdr:row>
                    <xdr:rowOff>106680</xdr:rowOff>
                  </from>
                  <to>
                    <xdr:col>2</xdr:col>
                    <xdr:colOff>198120</xdr:colOff>
                    <xdr:row>12</xdr:row>
                    <xdr:rowOff>312420</xdr:rowOff>
                  </to>
                </anchor>
              </controlPr>
            </control>
          </mc:Choice>
        </mc:AlternateContent>
        <mc:AlternateContent xmlns:mc="http://schemas.openxmlformats.org/markup-compatibility/2006">
          <mc:Choice Requires="x14">
            <control shapeId="37955" r:id="rId22" name="Check Box 67">
              <controlPr defaultSize="0" autoFill="0" autoLine="0" autoPict="0">
                <anchor moveWithCells="1">
                  <from>
                    <xdr:col>1</xdr:col>
                    <xdr:colOff>228600</xdr:colOff>
                    <xdr:row>19</xdr:row>
                    <xdr:rowOff>106680</xdr:rowOff>
                  </from>
                  <to>
                    <xdr:col>2</xdr:col>
                    <xdr:colOff>198120</xdr:colOff>
                    <xdr:row>19</xdr:row>
                    <xdr:rowOff>312420</xdr:rowOff>
                  </to>
                </anchor>
              </controlPr>
            </control>
          </mc:Choice>
        </mc:AlternateContent>
        <mc:AlternateContent xmlns:mc="http://schemas.openxmlformats.org/markup-compatibility/2006">
          <mc:Choice Requires="x14">
            <control shapeId="37956" r:id="rId23" name="Check Box 68">
              <controlPr defaultSize="0" autoFill="0" autoLine="0" autoPict="0">
                <anchor moveWithCells="1">
                  <from>
                    <xdr:col>1</xdr:col>
                    <xdr:colOff>228600</xdr:colOff>
                    <xdr:row>21</xdr:row>
                    <xdr:rowOff>335280</xdr:rowOff>
                  </from>
                  <to>
                    <xdr:col>2</xdr:col>
                    <xdr:colOff>198120</xdr:colOff>
                    <xdr:row>21</xdr:row>
                    <xdr:rowOff>541020</xdr:rowOff>
                  </to>
                </anchor>
              </controlPr>
            </control>
          </mc:Choice>
        </mc:AlternateContent>
        <mc:AlternateContent xmlns:mc="http://schemas.openxmlformats.org/markup-compatibility/2006">
          <mc:Choice Requires="x14">
            <control shapeId="37957" r:id="rId24" name="Check Box 69">
              <controlPr defaultSize="0" autoFill="0" autoLine="0" autoPict="0">
                <anchor moveWithCells="1">
                  <from>
                    <xdr:col>3</xdr:col>
                    <xdr:colOff>419100</xdr:colOff>
                    <xdr:row>21</xdr:row>
                    <xdr:rowOff>190500</xdr:rowOff>
                  </from>
                  <to>
                    <xdr:col>3</xdr:col>
                    <xdr:colOff>723900</xdr:colOff>
                    <xdr:row>21</xdr:row>
                    <xdr:rowOff>403860</xdr:rowOff>
                  </to>
                </anchor>
              </controlPr>
            </control>
          </mc:Choice>
        </mc:AlternateContent>
        <mc:AlternateContent xmlns:mc="http://schemas.openxmlformats.org/markup-compatibility/2006">
          <mc:Choice Requires="x14">
            <control shapeId="37958" r:id="rId25" name="Check Box 70">
              <controlPr defaultSize="0" autoFill="0" autoLine="0" autoPict="0">
                <anchor moveWithCells="1">
                  <from>
                    <xdr:col>3</xdr:col>
                    <xdr:colOff>419100</xdr:colOff>
                    <xdr:row>21</xdr:row>
                    <xdr:rowOff>533400</xdr:rowOff>
                  </from>
                  <to>
                    <xdr:col>3</xdr:col>
                    <xdr:colOff>723900</xdr:colOff>
                    <xdr:row>22</xdr:row>
                    <xdr:rowOff>38100</xdr:rowOff>
                  </to>
                </anchor>
              </controlPr>
            </control>
          </mc:Choice>
        </mc:AlternateContent>
        <mc:AlternateContent xmlns:mc="http://schemas.openxmlformats.org/markup-compatibility/2006">
          <mc:Choice Requires="x14">
            <control shapeId="37959" r:id="rId26" name="Check Box 71">
              <controlPr defaultSize="0" autoFill="0" autoLine="0" autoPict="0">
                <anchor moveWithCells="1">
                  <from>
                    <xdr:col>3</xdr:col>
                    <xdr:colOff>419100</xdr:colOff>
                    <xdr:row>21</xdr:row>
                    <xdr:rowOff>373380</xdr:rowOff>
                  </from>
                  <to>
                    <xdr:col>3</xdr:col>
                    <xdr:colOff>723900</xdr:colOff>
                    <xdr:row>21</xdr:row>
                    <xdr:rowOff>579120</xdr:rowOff>
                  </to>
                </anchor>
              </controlPr>
            </control>
          </mc:Choice>
        </mc:AlternateContent>
        <mc:AlternateContent xmlns:mc="http://schemas.openxmlformats.org/markup-compatibility/2006">
          <mc:Choice Requires="x14">
            <control shapeId="37960" r:id="rId27" name="Check Box 72">
              <controlPr defaultSize="0" autoFill="0" autoLine="0" autoPict="0">
                <anchor moveWithCells="1">
                  <from>
                    <xdr:col>3</xdr:col>
                    <xdr:colOff>419100</xdr:colOff>
                    <xdr:row>21</xdr:row>
                    <xdr:rowOff>716280</xdr:rowOff>
                  </from>
                  <to>
                    <xdr:col>3</xdr:col>
                    <xdr:colOff>723900</xdr:colOff>
                    <xdr:row>23</xdr:row>
                    <xdr:rowOff>7620</xdr:rowOff>
                  </to>
                </anchor>
              </controlPr>
            </control>
          </mc:Choice>
        </mc:AlternateContent>
      </controls>
    </mc:Choice>
  </mc:AlternateConten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H38"/>
  <sheetViews>
    <sheetView showGridLines="0" showZeros="0" view="pageBreakPreview" zoomScaleNormal="100" zoomScaleSheetLayoutView="100" workbookViewId="0">
      <selection activeCell="A4" sqref="A4"/>
    </sheetView>
  </sheetViews>
  <sheetFormatPr defaultColWidth="4.125" defaultRowHeight="18.75" customHeight="1"/>
  <cols>
    <col min="1" max="26" width="4" style="11" customWidth="1"/>
    <col min="27" max="16384" width="4.125" style="11"/>
  </cols>
  <sheetData>
    <row r="1" spans="1:33" ht="18.75" customHeight="1">
      <c r="A1" s="1" t="s">
        <v>86</v>
      </c>
    </row>
    <row r="2" spans="1:33" ht="18.75" customHeight="1">
      <c r="A2" s="1"/>
    </row>
    <row r="3" spans="1:33" ht="18.75" customHeight="1">
      <c r="A3" s="751" t="s">
        <v>339</v>
      </c>
      <c r="B3" s="751"/>
      <c r="C3" s="751"/>
      <c r="D3" s="751"/>
      <c r="E3" s="751"/>
      <c r="F3" s="751"/>
      <c r="G3" s="751"/>
      <c r="H3" s="751"/>
      <c r="I3" s="751"/>
      <c r="J3" s="751"/>
      <c r="K3" s="751"/>
      <c r="L3" s="751"/>
      <c r="M3" s="751"/>
      <c r="N3" s="751"/>
      <c r="O3" s="751"/>
      <c r="P3" s="751"/>
      <c r="Q3" s="751"/>
      <c r="R3" s="751"/>
      <c r="S3" s="751"/>
      <c r="T3" s="751"/>
      <c r="U3" s="751"/>
      <c r="V3" s="751"/>
      <c r="W3" s="751"/>
      <c r="X3" s="751"/>
      <c r="Y3" s="751"/>
      <c r="Z3" s="751"/>
      <c r="AA3" s="1"/>
      <c r="AB3" s="1"/>
      <c r="AC3" s="1"/>
      <c r="AD3" s="1"/>
      <c r="AE3" s="1"/>
      <c r="AF3" s="1"/>
      <c r="AG3" s="1"/>
    </row>
    <row r="7" spans="1:33" ht="18.75" customHeight="1">
      <c r="I7" s="335" t="s">
        <v>49</v>
      </c>
      <c r="J7" s="335"/>
      <c r="K7" s="1726">
        <f>'6-1事業報告（省エネ）'!M26</f>
        <v>0</v>
      </c>
      <c r="L7" s="1726"/>
      <c r="M7" s="1726"/>
      <c r="N7" s="1726"/>
      <c r="O7" s="1726"/>
      <c r="P7" s="1726"/>
      <c r="Q7" s="335" t="s">
        <v>50</v>
      </c>
      <c r="R7" s="335"/>
    </row>
    <row r="8" spans="1:33" ht="18.75" customHeight="1">
      <c r="A8" s="336"/>
      <c r="B8" s="336"/>
      <c r="C8" s="336"/>
      <c r="D8" s="336"/>
      <c r="E8" s="336"/>
      <c r="F8" s="336"/>
      <c r="G8" s="336"/>
      <c r="H8" s="336"/>
      <c r="I8" s="336"/>
      <c r="J8" s="336"/>
      <c r="K8" s="336"/>
      <c r="L8" s="336"/>
      <c r="M8" s="336"/>
      <c r="N8" s="336"/>
      <c r="O8" s="336"/>
      <c r="P8" s="336"/>
      <c r="Q8" s="336"/>
      <c r="R8" s="336"/>
      <c r="S8" s="336"/>
      <c r="T8" s="336"/>
      <c r="U8" s="336"/>
      <c r="V8" s="336"/>
      <c r="W8" s="336"/>
      <c r="X8" s="336"/>
      <c r="Y8" s="336"/>
      <c r="Z8" s="336"/>
    </row>
    <row r="11" spans="1:33" ht="18.75" customHeight="1">
      <c r="A11" s="1720" t="s">
        <v>267</v>
      </c>
      <c r="B11" s="1720"/>
      <c r="C11" s="1720"/>
      <c r="D11" s="1720"/>
      <c r="E11" s="1720"/>
      <c r="F11" s="1720"/>
      <c r="G11" s="1720"/>
      <c r="H11" s="1720"/>
      <c r="I11" s="1720"/>
      <c r="J11" s="1720"/>
      <c r="K11" s="1720"/>
      <c r="L11" s="1720"/>
      <c r="M11" s="1720"/>
      <c r="N11" s="1720"/>
      <c r="O11" s="1720"/>
      <c r="P11" s="1720"/>
      <c r="Q11" s="1720"/>
      <c r="R11" s="1720"/>
      <c r="S11" s="1720"/>
      <c r="T11" s="1720"/>
      <c r="U11" s="1720"/>
      <c r="V11" s="1720"/>
      <c r="W11" s="1720"/>
      <c r="X11" s="1720"/>
      <c r="Y11" s="1720"/>
      <c r="Z11" s="1720"/>
    </row>
    <row r="12" spans="1:33" ht="18.75" customHeight="1">
      <c r="A12" s="1720"/>
      <c r="B12" s="1720"/>
      <c r="C12" s="1720"/>
      <c r="D12" s="1720"/>
      <c r="E12" s="1720"/>
      <c r="F12" s="1720"/>
      <c r="G12" s="1720"/>
      <c r="H12" s="1720"/>
      <c r="I12" s="1720"/>
      <c r="J12" s="1720"/>
      <c r="K12" s="1720"/>
      <c r="L12" s="1720"/>
      <c r="M12" s="1720"/>
      <c r="N12" s="1720"/>
      <c r="O12" s="1720"/>
      <c r="P12" s="1720"/>
      <c r="Q12" s="1720"/>
      <c r="R12" s="1720"/>
      <c r="S12" s="1720"/>
      <c r="T12" s="1720"/>
      <c r="U12" s="1720"/>
      <c r="V12" s="1720"/>
      <c r="W12" s="1720"/>
      <c r="X12" s="1720"/>
      <c r="Y12" s="1720"/>
      <c r="Z12" s="1720"/>
    </row>
    <row r="13" spans="1:33" ht="18.75" customHeight="1">
      <c r="A13" s="1720"/>
      <c r="B13" s="1720"/>
      <c r="C13" s="1720"/>
      <c r="D13" s="1720"/>
      <c r="E13" s="1720"/>
      <c r="F13" s="1720"/>
      <c r="G13" s="1720"/>
      <c r="H13" s="1720"/>
      <c r="I13" s="1720"/>
      <c r="J13" s="1720"/>
      <c r="K13" s="1720"/>
      <c r="L13" s="1720"/>
      <c r="M13" s="1720"/>
      <c r="N13" s="1720"/>
      <c r="O13" s="1720"/>
      <c r="P13" s="1720"/>
      <c r="Q13" s="1720"/>
      <c r="R13" s="1720"/>
      <c r="S13" s="1720"/>
      <c r="T13" s="1720"/>
      <c r="U13" s="1720"/>
      <c r="V13" s="1720"/>
      <c r="W13" s="1720"/>
      <c r="X13" s="1720"/>
      <c r="Y13" s="1720"/>
      <c r="Z13" s="1720"/>
    </row>
    <row r="14" spans="1:33" ht="18.75" customHeight="1">
      <c r="A14" s="337"/>
      <c r="B14" s="337"/>
      <c r="C14" s="337"/>
      <c r="D14" s="337"/>
      <c r="E14" s="337"/>
      <c r="F14" s="337"/>
      <c r="G14" s="337"/>
      <c r="H14" s="337"/>
      <c r="I14" s="337"/>
      <c r="J14" s="337"/>
      <c r="K14" s="337"/>
      <c r="L14" s="337"/>
      <c r="M14" s="337"/>
      <c r="N14" s="337"/>
      <c r="O14" s="337"/>
      <c r="P14" s="337"/>
      <c r="Q14" s="337"/>
      <c r="R14" s="337"/>
      <c r="S14" s="337"/>
      <c r="T14" s="337"/>
      <c r="U14" s="337"/>
      <c r="V14" s="337"/>
      <c r="W14" s="337"/>
      <c r="X14" s="337"/>
      <c r="Y14" s="337"/>
      <c r="Z14" s="337"/>
    </row>
    <row r="15" spans="1:33" ht="18.75" customHeight="1">
      <c r="A15" s="337"/>
      <c r="B15" s="337"/>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row>
    <row r="18" spans="1:34" ht="18.75" customHeight="1">
      <c r="B18" s="1721" t="s">
        <v>269</v>
      </c>
      <c r="C18" s="1721"/>
      <c r="D18" s="1721"/>
      <c r="E18" s="1721"/>
      <c r="F18" s="1721"/>
      <c r="G18" s="1721"/>
      <c r="H18" s="1721"/>
      <c r="I18" s="338"/>
      <c r="J18" s="338"/>
      <c r="K18" s="338"/>
      <c r="L18" s="338"/>
    </row>
    <row r="20" spans="1:34" ht="18.75" customHeight="1">
      <c r="B20" s="1" t="s">
        <v>78</v>
      </c>
      <c r="C20" s="1"/>
      <c r="D20" s="1"/>
      <c r="E20" s="1"/>
      <c r="F20" s="1"/>
      <c r="G20" s="1"/>
    </row>
    <row r="21" spans="1:34" ht="18.75" customHeight="1">
      <c r="B21" s="1" t="s">
        <v>79</v>
      </c>
      <c r="C21" s="1"/>
      <c r="D21" s="1"/>
      <c r="E21" s="1"/>
      <c r="F21" s="1"/>
      <c r="G21" s="1"/>
    </row>
    <row r="23" spans="1:34" ht="18.75" customHeight="1">
      <c r="M23" s="5" t="s">
        <v>51</v>
      </c>
      <c r="N23" s="5"/>
      <c r="O23" s="5"/>
      <c r="P23" s="5" t="s">
        <v>7</v>
      </c>
      <c r="Q23" s="5"/>
      <c r="R23" s="1724" t="str">
        <f>'6_実績報告書'!V11</f>
        <v xml:space="preserve"> </v>
      </c>
      <c r="S23" s="1724"/>
      <c r="T23" s="1724"/>
      <c r="U23" s="1724"/>
      <c r="V23" s="1724"/>
      <c r="W23" s="1724"/>
      <c r="X23" s="1724"/>
      <c r="Y23" s="1724"/>
      <c r="Z23" s="1724"/>
    </row>
    <row r="24" spans="1:34" ht="18.75" customHeight="1">
      <c r="M24" s="5"/>
      <c r="N24" s="5"/>
      <c r="O24" s="5"/>
      <c r="P24" s="5"/>
      <c r="Q24" s="5"/>
      <c r="R24" s="1724"/>
      <c r="S24" s="1724"/>
      <c r="T24" s="1724"/>
      <c r="U24" s="1724"/>
      <c r="V24" s="1724"/>
      <c r="W24" s="1724"/>
      <c r="X24" s="1724"/>
      <c r="Y24" s="1724"/>
      <c r="Z24" s="1724"/>
    </row>
    <row r="25" spans="1:34" ht="18.75" customHeight="1">
      <c r="M25" s="5"/>
      <c r="N25" s="5"/>
      <c r="O25" s="5"/>
      <c r="P25" s="5" t="s">
        <v>1</v>
      </c>
      <c r="Q25" s="5"/>
      <c r="R25" s="1725" t="str">
        <f>'6_実績報告書'!V13</f>
        <v xml:space="preserve"> </v>
      </c>
      <c r="S25" s="1725"/>
      <c r="T25" s="1725"/>
      <c r="U25" s="1725"/>
      <c r="V25" s="1725"/>
      <c r="W25" s="1725"/>
      <c r="X25" s="1725"/>
      <c r="Y25" s="1725"/>
      <c r="Z25" s="1725"/>
      <c r="AA25" s="1"/>
      <c r="AB25" s="1"/>
      <c r="AC25" s="1"/>
      <c r="AD25" s="1"/>
    </row>
    <row r="26" spans="1:34" ht="18.75" customHeight="1">
      <c r="M26" s="339"/>
      <c r="N26" s="339"/>
      <c r="O26" s="339"/>
      <c r="P26" s="339"/>
      <c r="Q26" s="339"/>
      <c r="R26" s="1725" t="str">
        <f>'6_実績報告書'!V14</f>
        <v xml:space="preserve"> </v>
      </c>
      <c r="S26" s="1725"/>
      <c r="T26" s="1725"/>
      <c r="U26" s="1725"/>
      <c r="V26" s="1725"/>
      <c r="W26" s="1725"/>
      <c r="X26" s="1725"/>
      <c r="Y26" s="1725"/>
      <c r="Z26" s="340" t="s">
        <v>93</v>
      </c>
      <c r="AA26" s="1"/>
      <c r="AB26" s="1"/>
      <c r="AD26" s="1"/>
    </row>
    <row r="28" spans="1:34" ht="18.75" customHeight="1">
      <c r="A28" s="336"/>
      <c r="AA28" s="5"/>
      <c r="AB28" s="5"/>
      <c r="AC28" s="5"/>
      <c r="AD28" s="5"/>
      <c r="AE28" s="5"/>
      <c r="AF28" s="5"/>
      <c r="AG28" s="5"/>
      <c r="AH28" s="1"/>
    </row>
    <row r="32" spans="1:34" ht="18.75" customHeight="1" thickBot="1">
      <c r="B32" s="1" t="s">
        <v>68</v>
      </c>
      <c r="C32" s="1"/>
      <c r="D32" s="5"/>
      <c r="E32" s="5"/>
      <c r="F32" s="1"/>
      <c r="G32" s="5"/>
      <c r="H32" s="5"/>
      <c r="I32" s="5"/>
      <c r="J32" s="5"/>
      <c r="K32" s="5"/>
      <c r="L32" s="5"/>
      <c r="M32" s="5"/>
      <c r="N32" s="5"/>
      <c r="O32" s="5"/>
      <c r="P32" s="5"/>
      <c r="Q32" s="5"/>
      <c r="R32" s="5"/>
      <c r="S32" s="5"/>
      <c r="T32" s="5"/>
      <c r="U32" s="5"/>
      <c r="V32" s="5"/>
      <c r="W32" s="5"/>
      <c r="X32" s="5"/>
      <c r="Y32" s="5"/>
      <c r="Z32" s="5"/>
    </row>
    <row r="33" spans="2:25" ht="18.75" customHeight="1">
      <c r="B33" s="266"/>
      <c r="C33" s="787" t="s">
        <v>58</v>
      </c>
      <c r="D33" s="787"/>
      <c r="E33" s="787"/>
      <c r="F33" s="787"/>
      <c r="G33" s="787"/>
      <c r="H33" s="787"/>
      <c r="I33" s="341"/>
      <c r="J33" s="1722" t="e">
        <f>#REF!</f>
        <v>#REF!</v>
      </c>
      <c r="K33" s="1338"/>
      <c r="L33" s="1338"/>
      <c r="M33" s="1338"/>
      <c r="N33" s="1338"/>
      <c r="O33" s="1338"/>
      <c r="P33" s="1338"/>
      <c r="Q33" s="1338"/>
      <c r="R33" s="1338"/>
      <c r="S33" s="1338"/>
      <c r="T33" s="1338"/>
      <c r="U33" s="1338"/>
      <c r="V33" s="1338"/>
      <c r="W33" s="1338"/>
      <c r="X33" s="1338"/>
      <c r="Y33" s="1339"/>
    </row>
    <row r="34" spans="2:25" ht="18.75" customHeight="1">
      <c r="B34" s="240"/>
      <c r="C34" s="807" t="s">
        <v>59</v>
      </c>
      <c r="D34" s="807"/>
      <c r="E34" s="807"/>
      <c r="F34" s="807"/>
      <c r="G34" s="807"/>
      <c r="H34" s="807"/>
      <c r="I34" s="247"/>
      <c r="J34" s="1723" t="e">
        <f>#REF!</f>
        <v>#REF!</v>
      </c>
      <c r="K34" s="1348"/>
      <c r="L34" s="1348"/>
      <c r="M34" s="1348"/>
      <c r="N34" s="1348"/>
      <c r="O34" s="1348"/>
      <c r="P34" s="1348"/>
      <c r="Q34" s="1348"/>
      <c r="R34" s="1348"/>
      <c r="S34" s="1348"/>
      <c r="T34" s="1348"/>
      <c r="U34" s="1348"/>
      <c r="V34" s="1348"/>
      <c r="W34" s="1348"/>
      <c r="X34" s="1348"/>
      <c r="Y34" s="1349"/>
    </row>
    <row r="35" spans="2:25" ht="18.75" customHeight="1">
      <c r="B35" s="240"/>
      <c r="C35" s="807" t="s">
        <v>60</v>
      </c>
      <c r="D35" s="807"/>
      <c r="E35" s="807"/>
      <c r="F35" s="807"/>
      <c r="G35" s="807"/>
      <c r="H35" s="807"/>
      <c r="I35" s="247"/>
      <c r="J35" s="302"/>
      <c r="K35" s="295" t="e">
        <f>#REF!</f>
        <v>#REF!</v>
      </c>
      <c r="L35" s="300" t="s">
        <v>131</v>
      </c>
      <c r="M35" s="300"/>
      <c r="N35" s="295" t="e">
        <f>#REF!</f>
        <v>#REF!</v>
      </c>
      <c r="O35" s="342" t="s">
        <v>132</v>
      </c>
      <c r="P35" s="342"/>
      <c r="Q35" s="304" t="s">
        <v>91</v>
      </c>
      <c r="R35" s="303"/>
      <c r="S35" s="303"/>
      <c r="T35" s="342"/>
      <c r="U35" s="305"/>
      <c r="V35" s="305"/>
      <c r="W35" s="305"/>
      <c r="X35" s="305"/>
      <c r="Y35" s="301"/>
    </row>
    <row r="36" spans="2:25" ht="18.75" customHeight="1">
      <c r="B36" s="240"/>
      <c r="C36" s="807" t="s">
        <v>61</v>
      </c>
      <c r="D36" s="807"/>
      <c r="E36" s="807"/>
      <c r="F36" s="807"/>
      <c r="G36" s="807"/>
      <c r="H36" s="807"/>
      <c r="I36" s="247"/>
      <c r="J36" s="1717" t="e">
        <f>#REF!</f>
        <v>#REF!</v>
      </c>
      <c r="K36" s="1353"/>
      <c r="L36" s="1353"/>
      <c r="M36" s="1353"/>
      <c r="N36" s="1353"/>
      <c r="O36" s="1353"/>
      <c r="P36" s="1353"/>
      <c r="Q36" s="1353"/>
      <c r="R36" s="1353"/>
      <c r="S36" s="1353"/>
      <c r="T36" s="1353"/>
      <c r="U36" s="1353"/>
      <c r="V36" s="1353"/>
      <c r="W36" s="1353"/>
      <c r="X36" s="1353"/>
      <c r="Y36" s="1354"/>
    </row>
    <row r="37" spans="2:25" ht="18.75" customHeight="1">
      <c r="B37" s="274"/>
      <c r="C37" s="799" t="s">
        <v>67</v>
      </c>
      <c r="D37" s="799"/>
      <c r="E37" s="799"/>
      <c r="F37" s="799"/>
      <c r="G37" s="799"/>
      <c r="H37" s="799"/>
      <c r="I37" s="343"/>
      <c r="J37" s="1718" t="e">
        <f>#REF!</f>
        <v>#REF!</v>
      </c>
      <c r="K37" s="1341"/>
      <c r="L37" s="1341"/>
      <c r="M37" s="1341"/>
      <c r="N37" s="1341"/>
      <c r="O37" s="1341"/>
      <c r="P37" s="1341"/>
      <c r="Q37" s="1341"/>
      <c r="R37" s="1341"/>
      <c r="S37" s="1341"/>
      <c r="T37" s="1341"/>
      <c r="U37" s="1341"/>
      <c r="V37" s="1341"/>
      <c r="W37" s="1341"/>
      <c r="X37" s="1341"/>
      <c r="Y37" s="1342"/>
    </row>
    <row r="38" spans="2:25" ht="18.75" customHeight="1" thickBot="1">
      <c r="B38" s="276"/>
      <c r="C38" s="803" t="s">
        <v>63</v>
      </c>
      <c r="D38" s="803"/>
      <c r="E38" s="803"/>
      <c r="F38" s="803"/>
      <c r="G38" s="803"/>
      <c r="H38" s="803"/>
      <c r="I38" s="344"/>
      <c r="J38" s="1719" t="e">
        <f>#REF!</f>
        <v>#REF!</v>
      </c>
      <c r="K38" s="1344"/>
      <c r="L38" s="1344"/>
      <c r="M38" s="1344"/>
      <c r="N38" s="1344"/>
      <c r="O38" s="1344"/>
      <c r="P38" s="1344"/>
      <c r="Q38" s="1344"/>
      <c r="R38" s="1344"/>
      <c r="S38" s="1344"/>
      <c r="T38" s="1344"/>
      <c r="U38" s="1344"/>
      <c r="V38" s="1344"/>
      <c r="W38" s="1344"/>
      <c r="X38" s="1344"/>
      <c r="Y38" s="1345"/>
    </row>
  </sheetData>
  <sheetProtection selectLockedCells="1"/>
  <mergeCells count="18">
    <mergeCell ref="A3:Z3"/>
    <mergeCell ref="A11:Z13"/>
    <mergeCell ref="C33:H33"/>
    <mergeCell ref="C34:H34"/>
    <mergeCell ref="C35:H35"/>
    <mergeCell ref="B18:H18"/>
    <mergeCell ref="J33:Y33"/>
    <mergeCell ref="J34:Y34"/>
    <mergeCell ref="R23:Z24"/>
    <mergeCell ref="R25:Z25"/>
    <mergeCell ref="R26:Y26"/>
    <mergeCell ref="K7:P7"/>
    <mergeCell ref="J36:Y36"/>
    <mergeCell ref="C38:H38"/>
    <mergeCell ref="C36:H36"/>
    <mergeCell ref="C37:H37"/>
    <mergeCell ref="J37:Y37"/>
    <mergeCell ref="J38:Y38"/>
  </mergeCells>
  <phoneticPr fontId="6"/>
  <conditionalFormatting sqref="J33:J34 K35 J36:J38">
    <cfRule type="expression" dxfId="16" priority="7">
      <formula>J33&lt;&gt;#REF!</formula>
    </cfRule>
  </conditionalFormatting>
  <conditionalFormatting sqref="N35">
    <cfRule type="expression" dxfId="14" priority="4">
      <formula>N35&lt;&gt;#REF!</formula>
    </cfRule>
  </conditionalFormatting>
  <printOptions horizontalCentered="1"/>
  <pageMargins left="0.78740157480314965" right="0.78740157480314965" top="0.59055118110236227" bottom="0.59055118110236227" header="0.39370078740157483" footer="0.39370078740157483"/>
  <pageSetup paperSize="9" orientation="portrait" blackAndWhite="1"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0" id="{7E7C0828-6EEC-4116-A7EA-55D9B8DE3F93}">
            <xm:f>K7&lt;&gt;'6-1事業報告（省エネ）'!M26</xm:f>
            <x14:dxf>
              <fill>
                <patternFill>
                  <bgColor theme="9" tint="0.79998168889431442"/>
                </patternFill>
              </fill>
            </x14:dxf>
          </x14:cfRule>
          <xm:sqref>K7:P7</xm:sqref>
        </x14:conditionalFormatting>
        <x14:conditionalFormatting xmlns:xm="http://schemas.microsoft.com/office/excel/2006/main">
          <x14:cfRule type="expression" priority="9" id="{E5BAB612-2F9F-4FED-ACE7-8C863400FB88}">
            <xm:f>R25&lt;&gt;'6_実績報告書'!V13</xm:f>
            <x14:dxf>
              <fill>
                <patternFill>
                  <bgColor theme="9" tint="0.79998168889431442"/>
                </patternFill>
              </fill>
            </x14:dxf>
          </x14:cfRule>
          <xm:sqref>R25:R26</xm:sqref>
        </x14:conditionalFormatting>
      </x14:conditionalFormattings>
    </ext>
  </extLst>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B0F0"/>
  </sheetPr>
  <dimension ref="A2:X57"/>
  <sheetViews>
    <sheetView showGridLines="0" showZeros="0" view="pageBreakPreview" topLeftCell="A28" zoomScaleNormal="85" zoomScaleSheetLayoutView="100" workbookViewId="0">
      <selection activeCell="E49" sqref="E49"/>
    </sheetView>
  </sheetViews>
  <sheetFormatPr defaultColWidth="12" defaultRowHeight="13.2"/>
  <cols>
    <col min="1" max="1" width="5" style="31" customWidth="1"/>
    <col min="2" max="3" width="12" style="31" customWidth="1"/>
    <col min="4" max="6" width="12.625" style="31" customWidth="1"/>
    <col min="7" max="7" width="12.625" style="31" hidden="1" customWidth="1"/>
    <col min="8" max="9" width="12.625" style="31" customWidth="1"/>
    <col min="10" max="10" width="12.625" style="31" hidden="1" customWidth="1"/>
    <col min="11" max="12" width="12.875" style="31" customWidth="1"/>
    <col min="13" max="13" width="12.625" style="31" hidden="1" customWidth="1"/>
    <col min="14" max="14" width="6.125" style="31" customWidth="1"/>
    <col min="15" max="15" width="14.125" style="31" customWidth="1"/>
    <col min="16" max="16" width="20.5" style="31" customWidth="1"/>
    <col min="17" max="17" width="12.625" style="31" customWidth="1"/>
    <col min="18" max="19" width="14.125" style="31" customWidth="1"/>
    <col min="20" max="20" width="16.625" style="31" customWidth="1"/>
    <col min="21" max="21" width="5" style="31" customWidth="1"/>
    <col min="22" max="24" width="12" style="31" customWidth="1"/>
    <col min="25" max="16384" width="12" style="31"/>
  </cols>
  <sheetData>
    <row r="2" spans="1:24">
      <c r="A2" s="31" t="s">
        <v>1005</v>
      </c>
    </row>
    <row r="3" spans="1:24" ht="6.75" customHeight="1" thickBot="1"/>
    <row r="4" spans="1:24" ht="21.75" customHeight="1">
      <c r="A4" s="1247" t="s">
        <v>239</v>
      </c>
      <c r="B4" s="1248"/>
      <c r="C4" s="1248"/>
      <c r="D4" s="1249" t="str">
        <f>'1-1（省エネ）'!F4</f>
        <v xml:space="preserve"> </v>
      </c>
      <c r="E4" s="1250"/>
      <c r="F4" s="1250"/>
      <c r="G4" s="1250"/>
      <c r="H4" s="1251"/>
      <c r="M4" s="82"/>
    </row>
    <row r="5" spans="1:24" ht="21.75" customHeight="1">
      <c r="A5" s="1252" t="s">
        <v>238</v>
      </c>
      <c r="B5" s="1253"/>
      <c r="C5" s="1254"/>
      <c r="D5" s="1255" t="str">
        <f>'1-1（省エネ）'!M16</f>
        <v xml:space="preserve"> </v>
      </c>
      <c r="E5" s="1256"/>
      <c r="F5" s="1256"/>
      <c r="G5" s="1256"/>
      <c r="H5" s="1257"/>
      <c r="M5" s="82"/>
    </row>
    <row r="6" spans="1:24" ht="21.75" customHeight="1" thickBot="1">
      <c r="A6" s="1258" t="s">
        <v>265</v>
      </c>
      <c r="B6" s="1259"/>
      <c r="C6" s="1260"/>
      <c r="D6" s="1261" t="s">
        <v>253</v>
      </c>
      <c r="E6" s="1262"/>
      <c r="F6" s="1262"/>
      <c r="G6" s="1262"/>
      <c r="H6" s="1263"/>
      <c r="M6" s="82"/>
    </row>
    <row r="8" spans="1:24" ht="13.8" thickBot="1"/>
    <row r="9" spans="1:24" ht="30" customHeight="1">
      <c r="A9" s="1221" t="s">
        <v>232</v>
      </c>
      <c r="B9" s="1222"/>
      <c r="C9" s="1223"/>
      <c r="D9" s="1264" t="s">
        <v>237</v>
      </c>
      <c r="E9" s="1216" t="s">
        <v>236</v>
      </c>
      <c r="F9" s="1244"/>
      <c r="G9" s="1245" t="s">
        <v>233</v>
      </c>
      <c r="H9" s="1216" t="s">
        <v>235</v>
      </c>
      <c r="I9" s="1244"/>
      <c r="J9" s="1245" t="s">
        <v>233</v>
      </c>
      <c r="K9" s="1216" t="s">
        <v>234</v>
      </c>
      <c r="L9" s="1217"/>
      <c r="M9" s="1218" t="s">
        <v>233</v>
      </c>
      <c r="O9" s="1221" t="s">
        <v>232</v>
      </c>
      <c r="P9" s="1222"/>
      <c r="Q9" s="1223"/>
      <c r="R9" s="1230" t="s">
        <v>231</v>
      </c>
      <c r="S9" s="1231"/>
      <c r="T9" s="1232"/>
      <c r="V9" s="1233" t="s">
        <v>230</v>
      </c>
      <c r="W9" s="1234"/>
      <c r="X9" s="1235"/>
    </row>
    <row r="10" spans="1:24" ht="18.899999999999999" customHeight="1">
      <c r="A10" s="1224"/>
      <c r="B10" s="1225"/>
      <c r="C10" s="1226"/>
      <c r="D10" s="1265"/>
      <c r="E10" s="1236" t="s">
        <v>227</v>
      </c>
      <c r="F10" s="139" t="s">
        <v>229</v>
      </c>
      <c r="G10" s="1246"/>
      <c r="H10" s="1236" t="s">
        <v>227</v>
      </c>
      <c r="I10" s="139" t="s">
        <v>229</v>
      </c>
      <c r="J10" s="1246"/>
      <c r="K10" s="1236" t="s">
        <v>227</v>
      </c>
      <c r="L10" s="138" t="s">
        <v>229</v>
      </c>
      <c r="M10" s="1219"/>
      <c r="O10" s="1224"/>
      <c r="P10" s="1225"/>
      <c r="Q10" s="1226"/>
      <c r="R10" s="1236" t="s">
        <v>227</v>
      </c>
      <c r="S10" s="1238" t="s">
        <v>226</v>
      </c>
      <c r="T10" s="1240" t="s">
        <v>225</v>
      </c>
      <c r="V10" s="1242" t="s">
        <v>227</v>
      </c>
      <c r="W10" s="1238" t="s">
        <v>226</v>
      </c>
      <c r="X10" s="1240" t="s">
        <v>225</v>
      </c>
    </row>
    <row r="11" spans="1:24" ht="13.8" thickBot="1">
      <c r="A11" s="1227"/>
      <c r="B11" s="1228"/>
      <c r="C11" s="1229"/>
      <c r="D11" s="1266"/>
      <c r="E11" s="1237"/>
      <c r="F11" s="137" t="s">
        <v>224</v>
      </c>
      <c r="G11" s="1241"/>
      <c r="H11" s="1237"/>
      <c r="I11" s="137" t="s">
        <v>223</v>
      </c>
      <c r="J11" s="1241"/>
      <c r="K11" s="1237"/>
      <c r="L11" s="136" t="s">
        <v>222</v>
      </c>
      <c r="M11" s="1220"/>
      <c r="O11" s="1227"/>
      <c r="P11" s="1228"/>
      <c r="Q11" s="1229"/>
      <c r="R11" s="1237"/>
      <c r="S11" s="1239"/>
      <c r="T11" s="1241"/>
      <c r="V11" s="1243"/>
      <c r="W11" s="1239"/>
      <c r="X11" s="1241"/>
    </row>
    <row r="12" spans="1:24" ht="18" customHeight="1" thickTop="1">
      <c r="A12" s="1187" t="s">
        <v>221</v>
      </c>
      <c r="B12" s="1190" t="s">
        <v>220</v>
      </c>
      <c r="C12" s="1191"/>
      <c r="D12" s="98" t="s">
        <v>208</v>
      </c>
      <c r="E12" s="711">
        <f>'（参考様式）採択換算表'!E12</f>
        <v>0</v>
      </c>
      <c r="F12" s="157">
        <f>ROUND(E12*$R12,2)</f>
        <v>0</v>
      </c>
      <c r="G12" s="222">
        <f>'（参考様式）採択換算表'!G12</f>
        <v>0</v>
      </c>
      <c r="H12" s="279"/>
      <c r="I12" s="157">
        <f>ROUND(H12*$R12,2)</f>
        <v>0</v>
      </c>
      <c r="J12" s="222">
        <f>'（参考様式）採択換算表'!J12</f>
        <v>0</v>
      </c>
      <c r="K12" s="157">
        <f>E12-H12</f>
        <v>0</v>
      </c>
      <c r="L12" s="170">
        <f>F12-I12</f>
        <v>0</v>
      </c>
      <c r="M12" s="134">
        <f t="shared" ref="M12:M35" si="0">K12*$R12*$V12*44/12</f>
        <v>0</v>
      </c>
      <c r="O12" s="1187" t="s">
        <v>221</v>
      </c>
      <c r="P12" s="1212" t="s">
        <v>220</v>
      </c>
      <c r="Q12" s="1213"/>
      <c r="R12" s="133">
        <v>38.200000000000003</v>
      </c>
      <c r="S12" s="132" t="s">
        <v>206</v>
      </c>
      <c r="T12" s="129"/>
      <c r="V12" s="131">
        <v>1.8700000000000001E-2</v>
      </c>
      <c r="W12" s="130" t="s">
        <v>180</v>
      </c>
      <c r="X12" s="129"/>
    </row>
    <row r="13" spans="1:24" ht="18" customHeight="1">
      <c r="A13" s="1188"/>
      <c r="B13" s="1214" t="s">
        <v>219</v>
      </c>
      <c r="C13" s="1215"/>
      <c r="D13" s="87" t="s">
        <v>208</v>
      </c>
      <c r="E13" s="712">
        <f>'（参考様式）採択換算表'!E13</f>
        <v>0</v>
      </c>
      <c r="F13" s="158">
        <f t="shared" ref="F13:F42" si="1">ROUND(E13*$R13,2)</f>
        <v>0</v>
      </c>
      <c r="G13" s="217">
        <f>'（参考様式）採択換算表'!G13</f>
        <v>0</v>
      </c>
      <c r="H13" s="280"/>
      <c r="I13" s="158">
        <f t="shared" ref="I13:I42" si="2">ROUND(H13*$R13,2)</f>
        <v>0</v>
      </c>
      <c r="J13" s="217">
        <f>'（参考様式）採択換算表'!J13</f>
        <v>0</v>
      </c>
      <c r="K13" s="158">
        <f t="shared" ref="K13:K42" si="3">E13-H13</f>
        <v>0</v>
      </c>
      <c r="L13" s="171">
        <f t="shared" ref="L13:L42" si="4">F13-I13</f>
        <v>0</v>
      </c>
      <c r="M13" s="105">
        <f t="shared" si="0"/>
        <v>0</v>
      </c>
      <c r="O13" s="1188"/>
      <c r="P13" s="1214" t="s">
        <v>219</v>
      </c>
      <c r="Q13" s="1215"/>
      <c r="R13" s="111">
        <v>35.299999999999997</v>
      </c>
      <c r="S13" s="94" t="s">
        <v>206</v>
      </c>
      <c r="T13" s="93"/>
      <c r="V13" s="107">
        <v>1.84E-2</v>
      </c>
      <c r="W13" s="94" t="s">
        <v>180</v>
      </c>
      <c r="X13" s="93"/>
    </row>
    <row r="14" spans="1:24" ht="18" customHeight="1">
      <c r="A14" s="1188"/>
      <c r="B14" s="1214" t="s">
        <v>218</v>
      </c>
      <c r="C14" s="1215"/>
      <c r="D14" s="87" t="s">
        <v>208</v>
      </c>
      <c r="E14" s="712">
        <f>'（参考様式）採択換算表'!E14</f>
        <v>0</v>
      </c>
      <c r="F14" s="158">
        <f t="shared" si="1"/>
        <v>0</v>
      </c>
      <c r="G14" s="217">
        <f>'（参考様式）採択換算表'!G14</f>
        <v>0</v>
      </c>
      <c r="H14" s="280"/>
      <c r="I14" s="158">
        <f t="shared" si="2"/>
        <v>0</v>
      </c>
      <c r="J14" s="217">
        <f>'（参考様式）採択換算表'!J14</f>
        <v>0</v>
      </c>
      <c r="K14" s="158">
        <f t="shared" si="3"/>
        <v>0</v>
      </c>
      <c r="L14" s="171">
        <f t="shared" si="4"/>
        <v>0</v>
      </c>
      <c r="M14" s="105">
        <f t="shared" si="0"/>
        <v>0</v>
      </c>
      <c r="O14" s="1188"/>
      <c r="P14" s="1214" t="s">
        <v>217</v>
      </c>
      <c r="Q14" s="1215"/>
      <c r="R14" s="111">
        <v>34.6</v>
      </c>
      <c r="S14" s="94" t="s">
        <v>206</v>
      </c>
      <c r="T14" s="93"/>
      <c r="V14" s="107">
        <v>1.83E-2</v>
      </c>
      <c r="W14" s="94" t="s">
        <v>180</v>
      </c>
      <c r="X14" s="93"/>
    </row>
    <row r="15" spans="1:24" ht="18" customHeight="1">
      <c r="A15" s="1188"/>
      <c r="B15" s="1214" t="s">
        <v>216</v>
      </c>
      <c r="C15" s="1215"/>
      <c r="D15" s="87" t="s">
        <v>208</v>
      </c>
      <c r="E15" s="712">
        <f>'（参考様式）採択換算表'!E15</f>
        <v>0</v>
      </c>
      <c r="F15" s="158">
        <f t="shared" si="1"/>
        <v>0</v>
      </c>
      <c r="G15" s="217">
        <f>'（参考様式）採択換算表'!G15</f>
        <v>0</v>
      </c>
      <c r="H15" s="280"/>
      <c r="I15" s="158">
        <f t="shared" si="2"/>
        <v>0</v>
      </c>
      <c r="J15" s="217">
        <f>'（参考様式）採択換算表'!J15</f>
        <v>0</v>
      </c>
      <c r="K15" s="158">
        <f t="shared" si="3"/>
        <v>0</v>
      </c>
      <c r="L15" s="171">
        <f t="shared" si="4"/>
        <v>0</v>
      </c>
      <c r="M15" s="105">
        <f t="shared" si="0"/>
        <v>0</v>
      </c>
      <c r="O15" s="1188"/>
      <c r="P15" s="1214" t="s">
        <v>216</v>
      </c>
      <c r="Q15" s="1215"/>
      <c r="R15" s="111">
        <v>33.6</v>
      </c>
      <c r="S15" s="94" t="s">
        <v>206</v>
      </c>
      <c r="T15" s="93"/>
      <c r="V15" s="107">
        <v>1.8200000000000001E-2</v>
      </c>
      <c r="W15" s="94" t="s">
        <v>180</v>
      </c>
      <c r="X15" s="93"/>
    </row>
    <row r="16" spans="1:24" ht="18" customHeight="1">
      <c r="A16" s="1188"/>
      <c r="B16" s="1192" t="s">
        <v>213</v>
      </c>
      <c r="C16" s="1193"/>
      <c r="D16" s="87" t="s">
        <v>208</v>
      </c>
      <c r="E16" s="712">
        <f>'（参考様式）採択換算表'!E16</f>
        <v>0</v>
      </c>
      <c r="F16" s="158">
        <f t="shared" si="1"/>
        <v>0</v>
      </c>
      <c r="G16" s="217">
        <f>'（参考様式）採択換算表'!G16</f>
        <v>0</v>
      </c>
      <c r="H16" s="280"/>
      <c r="I16" s="158">
        <f t="shared" si="2"/>
        <v>0</v>
      </c>
      <c r="J16" s="217">
        <f>'（参考様式）採択換算表'!J16</f>
        <v>0</v>
      </c>
      <c r="K16" s="158">
        <f t="shared" si="3"/>
        <v>0</v>
      </c>
      <c r="L16" s="171">
        <f t="shared" si="4"/>
        <v>0</v>
      </c>
      <c r="M16" s="105">
        <f t="shared" si="0"/>
        <v>0</v>
      </c>
      <c r="O16" s="1188"/>
      <c r="P16" s="1192" t="s">
        <v>213</v>
      </c>
      <c r="Q16" s="1193"/>
      <c r="R16" s="111">
        <v>36.700000000000003</v>
      </c>
      <c r="S16" s="94" t="s">
        <v>206</v>
      </c>
      <c r="T16" s="93"/>
      <c r="V16" s="107">
        <v>1.8499999999999999E-2</v>
      </c>
      <c r="W16" s="94" t="s">
        <v>180</v>
      </c>
      <c r="X16" s="93"/>
    </row>
    <row r="17" spans="1:24" ht="18" customHeight="1">
      <c r="A17" s="1188"/>
      <c r="B17" s="1192" t="s">
        <v>210</v>
      </c>
      <c r="C17" s="1193"/>
      <c r="D17" s="87" t="s">
        <v>208</v>
      </c>
      <c r="E17" s="712">
        <f>'（参考様式）採択換算表'!E17</f>
        <v>0</v>
      </c>
      <c r="F17" s="158">
        <f t="shared" si="1"/>
        <v>0</v>
      </c>
      <c r="G17" s="217">
        <f>'（参考様式）採択換算表'!G17</f>
        <v>0</v>
      </c>
      <c r="H17" s="280"/>
      <c r="I17" s="158">
        <f t="shared" si="2"/>
        <v>0</v>
      </c>
      <c r="J17" s="217">
        <f>'（参考様式）採択換算表'!J17</f>
        <v>0</v>
      </c>
      <c r="K17" s="158">
        <f t="shared" si="3"/>
        <v>0</v>
      </c>
      <c r="L17" s="171">
        <f t="shared" si="4"/>
        <v>0</v>
      </c>
      <c r="M17" s="105">
        <f t="shared" si="0"/>
        <v>0</v>
      </c>
      <c r="O17" s="1188"/>
      <c r="P17" s="1192" t="s">
        <v>210</v>
      </c>
      <c r="Q17" s="1193"/>
      <c r="R17" s="111">
        <v>37.700000000000003</v>
      </c>
      <c r="S17" s="94" t="s">
        <v>206</v>
      </c>
      <c r="T17" s="93"/>
      <c r="V17" s="107">
        <v>1.8700000000000001E-2</v>
      </c>
      <c r="W17" s="94" t="s">
        <v>180</v>
      </c>
      <c r="X17" s="93"/>
    </row>
    <row r="18" spans="1:24" ht="18" customHeight="1">
      <c r="A18" s="1188"/>
      <c r="B18" s="1192" t="s">
        <v>209</v>
      </c>
      <c r="C18" s="1193"/>
      <c r="D18" s="87" t="s">
        <v>208</v>
      </c>
      <c r="E18" s="712">
        <f>'（参考様式）採択換算表'!E18</f>
        <v>0</v>
      </c>
      <c r="F18" s="158">
        <f t="shared" si="1"/>
        <v>0</v>
      </c>
      <c r="G18" s="217">
        <f>'（参考様式）採択換算表'!G18</f>
        <v>0</v>
      </c>
      <c r="H18" s="280"/>
      <c r="I18" s="158">
        <f t="shared" si="2"/>
        <v>0</v>
      </c>
      <c r="J18" s="217">
        <f>'（参考様式）採択換算表'!J18</f>
        <v>0</v>
      </c>
      <c r="K18" s="158">
        <f t="shared" si="3"/>
        <v>0</v>
      </c>
      <c r="L18" s="171">
        <f t="shared" si="4"/>
        <v>0</v>
      </c>
      <c r="M18" s="105">
        <f t="shared" si="0"/>
        <v>0</v>
      </c>
      <c r="O18" s="1188"/>
      <c r="P18" s="1192" t="s">
        <v>209</v>
      </c>
      <c r="Q18" s="1193"/>
      <c r="R18" s="111">
        <v>39.1</v>
      </c>
      <c r="S18" s="94" t="s">
        <v>206</v>
      </c>
      <c r="T18" s="93"/>
      <c r="V18" s="107">
        <v>1.89E-2</v>
      </c>
      <c r="W18" s="94" t="s">
        <v>180</v>
      </c>
      <c r="X18" s="93"/>
    </row>
    <row r="19" spans="1:24" ht="18" customHeight="1">
      <c r="A19" s="1188"/>
      <c r="B19" s="1192" t="s">
        <v>207</v>
      </c>
      <c r="C19" s="1193"/>
      <c r="D19" s="87" t="s">
        <v>208</v>
      </c>
      <c r="E19" s="712">
        <f>'（参考様式）採択換算表'!E19</f>
        <v>0</v>
      </c>
      <c r="F19" s="158">
        <f t="shared" si="1"/>
        <v>0</v>
      </c>
      <c r="G19" s="217">
        <f>'（参考様式）採択換算表'!G19</f>
        <v>0</v>
      </c>
      <c r="H19" s="280"/>
      <c r="I19" s="158">
        <f t="shared" si="2"/>
        <v>0</v>
      </c>
      <c r="J19" s="217">
        <f>'（参考様式）採択換算表'!J19</f>
        <v>0</v>
      </c>
      <c r="K19" s="158">
        <f t="shared" si="3"/>
        <v>0</v>
      </c>
      <c r="L19" s="171">
        <f t="shared" si="4"/>
        <v>0</v>
      </c>
      <c r="M19" s="105">
        <f t="shared" si="0"/>
        <v>0</v>
      </c>
      <c r="O19" s="1188"/>
      <c r="P19" s="1192" t="s">
        <v>207</v>
      </c>
      <c r="Q19" s="1193"/>
      <c r="R19" s="111">
        <v>41.9</v>
      </c>
      <c r="S19" s="94" t="s">
        <v>206</v>
      </c>
      <c r="T19" s="93"/>
      <c r="V19" s="107">
        <v>1.95E-2</v>
      </c>
      <c r="W19" s="94" t="s">
        <v>180</v>
      </c>
      <c r="X19" s="93"/>
    </row>
    <row r="20" spans="1:24" ht="18" customHeight="1">
      <c r="A20" s="1188"/>
      <c r="B20" s="1192" t="s">
        <v>205</v>
      </c>
      <c r="C20" s="1193"/>
      <c r="D20" s="87" t="s">
        <v>192</v>
      </c>
      <c r="E20" s="712">
        <f>'（参考様式）採択換算表'!E20</f>
        <v>0</v>
      </c>
      <c r="F20" s="158">
        <f t="shared" si="1"/>
        <v>0</v>
      </c>
      <c r="G20" s="217">
        <f>'（参考様式）採択換算表'!G20</f>
        <v>0</v>
      </c>
      <c r="H20" s="280"/>
      <c r="I20" s="158">
        <f t="shared" si="2"/>
        <v>0</v>
      </c>
      <c r="J20" s="217">
        <f>'（参考様式）採択換算表'!J20</f>
        <v>0</v>
      </c>
      <c r="K20" s="158">
        <f t="shared" si="3"/>
        <v>0</v>
      </c>
      <c r="L20" s="171">
        <f t="shared" si="4"/>
        <v>0</v>
      </c>
      <c r="M20" s="105">
        <f t="shared" si="0"/>
        <v>0</v>
      </c>
      <c r="O20" s="1188"/>
      <c r="P20" s="1192" t="s">
        <v>205</v>
      </c>
      <c r="Q20" s="1193"/>
      <c r="R20" s="111">
        <v>40.9</v>
      </c>
      <c r="S20" s="94" t="s">
        <v>190</v>
      </c>
      <c r="T20" s="93"/>
      <c r="V20" s="107">
        <v>2.0799999999999999E-2</v>
      </c>
      <c r="W20" s="94" t="s">
        <v>180</v>
      </c>
      <c r="X20" s="93"/>
    </row>
    <row r="21" spans="1:24" ht="18" customHeight="1">
      <c r="A21" s="1188"/>
      <c r="B21" s="1192" t="s">
        <v>204</v>
      </c>
      <c r="C21" s="1193"/>
      <c r="D21" s="87" t="s">
        <v>192</v>
      </c>
      <c r="E21" s="712">
        <f>'（参考様式）採択換算表'!E21</f>
        <v>0</v>
      </c>
      <c r="F21" s="158">
        <f t="shared" si="1"/>
        <v>0</v>
      </c>
      <c r="G21" s="217">
        <f>'（参考様式）採択換算表'!G21</f>
        <v>0</v>
      </c>
      <c r="H21" s="280"/>
      <c r="I21" s="158">
        <f t="shared" si="2"/>
        <v>0</v>
      </c>
      <c r="J21" s="217">
        <f>'（参考様式）採択換算表'!J21</f>
        <v>0</v>
      </c>
      <c r="K21" s="158">
        <f t="shared" si="3"/>
        <v>0</v>
      </c>
      <c r="L21" s="171">
        <f t="shared" si="4"/>
        <v>0</v>
      </c>
      <c r="M21" s="105">
        <f t="shared" si="0"/>
        <v>0</v>
      </c>
      <c r="O21" s="1188"/>
      <c r="P21" s="1192" t="s">
        <v>204</v>
      </c>
      <c r="Q21" s="1193"/>
      <c r="R21" s="111">
        <v>29.9</v>
      </c>
      <c r="S21" s="94" t="s">
        <v>190</v>
      </c>
      <c r="T21" s="93"/>
      <c r="V21" s="107">
        <v>2.5399999999999999E-2</v>
      </c>
      <c r="W21" s="94" t="s">
        <v>180</v>
      </c>
      <c r="X21" s="93"/>
    </row>
    <row r="22" spans="1:24" ht="18" customHeight="1">
      <c r="A22" s="1188"/>
      <c r="B22" s="1206" t="s">
        <v>203</v>
      </c>
      <c r="C22" s="1206" t="s">
        <v>202</v>
      </c>
      <c r="D22" s="79" t="s">
        <v>192</v>
      </c>
      <c r="E22" s="713">
        <f>'（参考様式）採択換算表'!E22</f>
        <v>0</v>
      </c>
      <c r="F22" s="159">
        <f t="shared" si="1"/>
        <v>0</v>
      </c>
      <c r="G22" s="221">
        <f>'（参考様式）採択換算表'!G22</f>
        <v>0</v>
      </c>
      <c r="H22" s="281"/>
      <c r="I22" s="159">
        <f t="shared" si="2"/>
        <v>0</v>
      </c>
      <c r="J22" s="221">
        <f>'（参考様式）採択換算表'!J22</f>
        <v>0</v>
      </c>
      <c r="K22" s="159">
        <f t="shared" si="3"/>
        <v>0</v>
      </c>
      <c r="L22" s="172">
        <f t="shared" si="4"/>
        <v>0</v>
      </c>
      <c r="M22" s="127">
        <f t="shared" si="0"/>
        <v>0</v>
      </c>
      <c r="N22" s="31" t="s">
        <v>185</v>
      </c>
      <c r="O22" s="1188"/>
      <c r="P22" s="1206" t="s">
        <v>203</v>
      </c>
      <c r="Q22" s="80" t="s">
        <v>202</v>
      </c>
      <c r="R22" s="102">
        <v>50.8</v>
      </c>
      <c r="S22" s="100" t="s">
        <v>190</v>
      </c>
      <c r="T22" s="126"/>
      <c r="V22" s="101">
        <v>1.61E-2</v>
      </c>
      <c r="W22" s="100" t="s">
        <v>180</v>
      </c>
      <c r="X22" s="126"/>
    </row>
    <row r="23" spans="1:24" ht="18" customHeight="1">
      <c r="A23" s="1188"/>
      <c r="B23" s="1207"/>
      <c r="C23" s="1210"/>
      <c r="D23" s="41" t="s">
        <v>186</v>
      </c>
      <c r="E23" s="714"/>
      <c r="F23" s="554">
        <f t="shared" si="1"/>
        <v>0</v>
      </c>
      <c r="G23" s="555"/>
      <c r="H23" s="594"/>
      <c r="I23" s="554">
        <f t="shared" si="2"/>
        <v>0</v>
      </c>
      <c r="J23" s="555">
        <f>'（参考様式）採択換算表'!J23</f>
        <v>0</v>
      </c>
      <c r="K23" s="554">
        <f t="shared" si="3"/>
        <v>0</v>
      </c>
      <c r="L23" s="556">
        <f t="shared" si="4"/>
        <v>0</v>
      </c>
      <c r="M23" s="557">
        <f t="shared" si="0"/>
        <v>0</v>
      </c>
      <c r="O23" s="1188"/>
      <c r="P23" s="1207"/>
      <c r="Q23" s="80" t="s">
        <v>202</v>
      </c>
      <c r="R23" s="558">
        <v>110.9</v>
      </c>
      <c r="S23" s="113" t="s">
        <v>182</v>
      </c>
      <c r="T23" s="559"/>
      <c r="V23" s="560">
        <v>1.61E-2</v>
      </c>
      <c r="W23" s="119" t="s">
        <v>180</v>
      </c>
      <c r="X23" s="559"/>
    </row>
    <row r="24" spans="1:24" ht="18" customHeight="1">
      <c r="A24" s="1188"/>
      <c r="B24" s="1196"/>
      <c r="C24" s="42" t="s">
        <v>201</v>
      </c>
      <c r="D24" s="41" t="s">
        <v>186</v>
      </c>
      <c r="E24" s="715">
        <f>'（参考様式）採択換算表'!E24</f>
        <v>0</v>
      </c>
      <c r="F24" s="160">
        <f t="shared" si="1"/>
        <v>0</v>
      </c>
      <c r="G24" s="219">
        <f>'（参考様式）採択換算表'!G24</f>
        <v>0</v>
      </c>
      <c r="H24" s="282"/>
      <c r="I24" s="160">
        <f t="shared" si="2"/>
        <v>0</v>
      </c>
      <c r="J24" s="219">
        <f>'（参考様式）採択換算表'!J24</f>
        <v>0</v>
      </c>
      <c r="K24" s="160">
        <f t="shared" si="3"/>
        <v>0</v>
      </c>
      <c r="L24" s="173">
        <f t="shared" si="4"/>
        <v>0</v>
      </c>
      <c r="M24" s="116">
        <f t="shared" si="0"/>
        <v>0</v>
      </c>
      <c r="O24" s="1188"/>
      <c r="P24" s="1196"/>
      <c r="Q24" s="42" t="s">
        <v>201</v>
      </c>
      <c r="R24" s="115">
        <v>44.9</v>
      </c>
      <c r="S24" s="113" t="s">
        <v>182</v>
      </c>
      <c r="T24" s="112"/>
      <c r="V24" s="114">
        <v>1.4200000000000001E-2</v>
      </c>
      <c r="W24" s="113" t="s">
        <v>180</v>
      </c>
      <c r="X24" s="112"/>
    </row>
    <row r="25" spans="1:24" ht="18" customHeight="1">
      <c r="A25" s="1188"/>
      <c r="B25" s="1195" t="s">
        <v>200</v>
      </c>
      <c r="C25" s="80" t="s">
        <v>199</v>
      </c>
      <c r="D25" s="79" t="s">
        <v>192</v>
      </c>
      <c r="E25" s="713">
        <f>'（参考様式）採択換算表'!E25</f>
        <v>0</v>
      </c>
      <c r="F25" s="159">
        <f t="shared" si="1"/>
        <v>0</v>
      </c>
      <c r="G25" s="221">
        <f>'（参考様式）採択換算表'!G25</f>
        <v>0</v>
      </c>
      <c r="H25" s="281"/>
      <c r="I25" s="159">
        <f t="shared" si="2"/>
        <v>0</v>
      </c>
      <c r="J25" s="221">
        <f>'（参考様式）採択換算表'!J25</f>
        <v>0</v>
      </c>
      <c r="K25" s="159">
        <f t="shared" si="3"/>
        <v>0</v>
      </c>
      <c r="L25" s="172">
        <f t="shared" si="4"/>
        <v>0</v>
      </c>
      <c r="M25" s="127">
        <f t="shared" si="0"/>
        <v>0</v>
      </c>
      <c r="O25" s="1188"/>
      <c r="P25" s="1195" t="s">
        <v>200</v>
      </c>
      <c r="Q25" s="80" t="s">
        <v>199</v>
      </c>
      <c r="R25" s="102">
        <v>54.6</v>
      </c>
      <c r="S25" s="100" t="s">
        <v>190</v>
      </c>
      <c r="T25" s="126"/>
      <c r="V25" s="101">
        <v>1.35E-2</v>
      </c>
      <c r="W25" s="100" t="s">
        <v>180</v>
      </c>
      <c r="X25" s="126"/>
    </row>
    <row r="26" spans="1:24" ht="18" customHeight="1">
      <c r="A26" s="1188"/>
      <c r="B26" s="1196"/>
      <c r="C26" s="42" t="s">
        <v>198</v>
      </c>
      <c r="D26" s="41" t="s">
        <v>186</v>
      </c>
      <c r="E26" s="715">
        <f>'（参考様式）採択換算表'!E26</f>
        <v>0</v>
      </c>
      <c r="F26" s="160">
        <f t="shared" si="1"/>
        <v>0</v>
      </c>
      <c r="G26" s="219">
        <f>'（参考様式）採択換算表'!G26</f>
        <v>0</v>
      </c>
      <c r="H26" s="282"/>
      <c r="I26" s="160">
        <f t="shared" si="2"/>
        <v>0</v>
      </c>
      <c r="J26" s="219">
        <f>'（参考様式）採択換算表'!J26</f>
        <v>0</v>
      </c>
      <c r="K26" s="160">
        <f t="shared" si="3"/>
        <v>0</v>
      </c>
      <c r="L26" s="173">
        <f t="shared" si="4"/>
        <v>0</v>
      </c>
      <c r="M26" s="116">
        <f t="shared" si="0"/>
        <v>0</v>
      </c>
      <c r="O26" s="1188"/>
      <c r="P26" s="1196"/>
      <c r="Q26" s="42" t="s">
        <v>198</v>
      </c>
      <c r="R26" s="115">
        <v>43.5</v>
      </c>
      <c r="S26" s="113" t="s">
        <v>182</v>
      </c>
      <c r="T26" s="112"/>
      <c r="V26" s="114">
        <v>1.3899999999999999E-2</v>
      </c>
      <c r="W26" s="113" t="s">
        <v>180</v>
      </c>
      <c r="X26" s="112"/>
    </row>
    <row r="27" spans="1:24" ht="18" customHeight="1">
      <c r="A27" s="1188"/>
      <c r="B27" s="1208" t="s">
        <v>197</v>
      </c>
      <c r="C27" s="80" t="s">
        <v>196</v>
      </c>
      <c r="D27" s="79" t="s">
        <v>192</v>
      </c>
      <c r="E27" s="713">
        <f>'（参考様式）採択換算表'!E27</f>
        <v>0</v>
      </c>
      <c r="F27" s="159">
        <f t="shared" si="1"/>
        <v>0</v>
      </c>
      <c r="G27" s="221">
        <f>'（参考様式）採択換算表'!G27</f>
        <v>0</v>
      </c>
      <c r="H27" s="281"/>
      <c r="I27" s="159">
        <f t="shared" si="2"/>
        <v>0</v>
      </c>
      <c r="J27" s="221">
        <f>'（参考様式）採択換算表'!J27</f>
        <v>0</v>
      </c>
      <c r="K27" s="159">
        <f t="shared" si="3"/>
        <v>0</v>
      </c>
      <c r="L27" s="172">
        <f t="shared" si="4"/>
        <v>0</v>
      </c>
      <c r="M27" s="127">
        <f t="shared" si="0"/>
        <v>0</v>
      </c>
      <c r="O27" s="1188"/>
      <c r="P27" s="1208" t="s">
        <v>197</v>
      </c>
      <c r="Q27" s="80" t="s">
        <v>196</v>
      </c>
      <c r="R27" s="102">
        <v>29</v>
      </c>
      <c r="S27" s="100" t="s">
        <v>190</v>
      </c>
      <c r="T27" s="126"/>
      <c r="V27" s="101">
        <v>2.4500000000000001E-2</v>
      </c>
      <c r="W27" s="100" t="s">
        <v>180</v>
      </c>
      <c r="X27" s="126"/>
    </row>
    <row r="28" spans="1:24" ht="18" customHeight="1">
      <c r="A28" s="1188"/>
      <c r="B28" s="1209"/>
      <c r="C28" s="122" t="s">
        <v>195</v>
      </c>
      <c r="D28" s="125" t="s">
        <v>192</v>
      </c>
      <c r="E28" s="716">
        <f>'（参考様式）採択換算表'!E28</f>
        <v>0</v>
      </c>
      <c r="F28" s="161">
        <f t="shared" si="1"/>
        <v>0</v>
      </c>
      <c r="G28" s="220">
        <f>'（参考様式）採択換算表'!G28</f>
        <v>0</v>
      </c>
      <c r="H28" s="283"/>
      <c r="I28" s="161">
        <f t="shared" si="2"/>
        <v>0</v>
      </c>
      <c r="J28" s="220">
        <f>'（参考様式）採択換算表'!J28</f>
        <v>0</v>
      </c>
      <c r="K28" s="161">
        <f t="shared" si="3"/>
        <v>0</v>
      </c>
      <c r="L28" s="174">
        <f t="shared" si="4"/>
        <v>0</v>
      </c>
      <c r="M28" s="123">
        <f t="shared" si="0"/>
        <v>0</v>
      </c>
      <c r="O28" s="1188"/>
      <c r="P28" s="1209"/>
      <c r="Q28" s="122" t="s">
        <v>195</v>
      </c>
      <c r="R28" s="121">
        <v>25.7</v>
      </c>
      <c r="S28" s="119" t="s">
        <v>190</v>
      </c>
      <c r="T28" s="118"/>
      <c r="V28" s="120">
        <v>2.47E-2</v>
      </c>
      <c r="W28" s="119" t="s">
        <v>180</v>
      </c>
      <c r="X28" s="118"/>
    </row>
    <row r="29" spans="1:24" ht="18" customHeight="1">
      <c r="A29" s="1188"/>
      <c r="B29" s="1186"/>
      <c r="C29" s="42" t="s">
        <v>194</v>
      </c>
      <c r="D29" s="41" t="s">
        <v>192</v>
      </c>
      <c r="E29" s="715">
        <f>'（参考様式）採択換算表'!E29</f>
        <v>0</v>
      </c>
      <c r="F29" s="160">
        <f t="shared" si="1"/>
        <v>0</v>
      </c>
      <c r="G29" s="219">
        <f>'（参考様式）採択換算表'!G29</f>
        <v>0</v>
      </c>
      <c r="H29" s="282"/>
      <c r="I29" s="160">
        <f t="shared" si="2"/>
        <v>0</v>
      </c>
      <c r="J29" s="219">
        <f>'（参考様式）採択換算表'!J29</f>
        <v>0</v>
      </c>
      <c r="K29" s="160">
        <f t="shared" si="3"/>
        <v>0</v>
      </c>
      <c r="L29" s="173">
        <f t="shared" si="4"/>
        <v>0</v>
      </c>
      <c r="M29" s="116">
        <f t="shared" si="0"/>
        <v>0</v>
      </c>
      <c r="O29" s="1188"/>
      <c r="P29" s="1186"/>
      <c r="Q29" s="42" t="s">
        <v>194</v>
      </c>
      <c r="R29" s="115">
        <v>26.9</v>
      </c>
      <c r="S29" s="113" t="s">
        <v>190</v>
      </c>
      <c r="T29" s="112"/>
      <c r="V29" s="114">
        <v>2.5499999999999998E-2</v>
      </c>
      <c r="W29" s="113" t="s">
        <v>180</v>
      </c>
      <c r="X29" s="112"/>
    </row>
    <row r="30" spans="1:24" ht="18" customHeight="1">
      <c r="A30" s="1188"/>
      <c r="B30" s="1192" t="s">
        <v>193</v>
      </c>
      <c r="C30" s="1193"/>
      <c r="D30" s="87" t="s">
        <v>192</v>
      </c>
      <c r="E30" s="712">
        <f>'（参考様式）採択換算表'!E30</f>
        <v>0</v>
      </c>
      <c r="F30" s="158">
        <f t="shared" si="1"/>
        <v>0</v>
      </c>
      <c r="G30" s="217">
        <f>'（参考様式）採択換算表'!G30</f>
        <v>0</v>
      </c>
      <c r="H30" s="280"/>
      <c r="I30" s="158">
        <f t="shared" si="2"/>
        <v>0</v>
      </c>
      <c r="J30" s="217">
        <f>'（参考様式）採択換算表'!J30</f>
        <v>0</v>
      </c>
      <c r="K30" s="158">
        <f t="shared" si="3"/>
        <v>0</v>
      </c>
      <c r="L30" s="171">
        <f t="shared" si="4"/>
        <v>0</v>
      </c>
      <c r="M30" s="105">
        <f t="shared" si="0"/>
        <v>0</v>
      </c>
      <c r="O30" s="1188"/>
      <c r="P30" s="1192" t="s">
        <v>193</v>
      </c>
      <c r="Q30" s="1193"/>
      <c r="R30" s="111">
        <v>29.4</v>
      </c>
      <c r="S30" s="94" t="s">
        <v>190</v>
      </c>
      <c r="T30" s="93"/>
      <c r="V30" s="107">
        <v>2.9399999999999999E-2</v>
      </c>
      <c r="W30" s="94" t="s">
        <v>180</v>
      </c>
      <c r="X30" s="93"/>
    </row>
    <row r="31" spans="1:24" ht="18" customHeight="1">
      <c r="A31" s="1188"/>
      <c r="B31" s="1192" t="s">
        <v>191</v>
      </c>
      <c r="C31" s="1193"/>
      <c r="D31" s="87" t="s">
        <v>192</v>
      </c>
      <c r="E31" s="712">
        <f>'（参考様式）採択換算表'!E31</f>
        <v>0</v>
      </c>
      <c r="F31" s="158">
        <f t="shared" si="1"/>
        <v>0</v>
      </c>
      <c r="G31" s="217">
        <f>'（参考様式）採択換算表'!G31</f>
        <v>0</v>
      </c>
      <c r="H31" s="280"/>
      <c r="I31" s="158">
        <f t="shared" si="2"/>
        <v>0</v>
      </c>
      <c r="J31" s="217">
        <f>'（参考様式）採択換算表'!J31</f>
        <v>0</v>
      </c>
      <c r="K31" s="158">
        <f t="shared" si="3"/>
        <v>0</v>
      </c>
      <c r="L31" s="171">
        <f t="shared" si="4"/>
        <v>0</v>
      </c>
      <c r="M31" s="105">
        <f t="shared" si="0"/>
        <v>0</v>
      </c>
      <c r="O31" s="1188"/>
      <c r="P31" s="1192" t="s">
        <v>191</v>
      </c>
      <c r="Q31" s="1193"/>
      <c r="R31" s="111">
        <v>37.299999999999997</v>
      </c>
      <c r="S31" s="94" t="s">
        <v>190</v>
      </c>
      <c r="T31" s="93"/>
      <c r="V31" s="107">
        <v>2.0899999999999998E-2</v>
      </c>
      <c r="W31" s="94" t="s">
        <v>180</v>
      </c>
      <c r="X31" s="93"/>
    </row>
    <row r="32" spans="1:24" ht="18" customHeight="1">
      <c r="A32" s="1188"/>
      <c r="B32" s="1192" t="s">
        <v>189</v>
      </c>
      <c r="C32" s="1193"/>
      <c r="D32" s="41" t="s">
        <v>186</v>
      </c>
      <c r="E32" s="712">
        <f>'（参考様式）採択換算表'!E32</f>
        <v>0</v>
      </c>
      <c r="F32" s="158">
        <f t="shared" si="1"/>
        <v>0</v>
      </c>
      <c r="G32" s="217">
        <f>'（参考様式）採択換算表'!G32</f>
        <v>0</v>
      </c>
      <c r="H32" s="280"/>
      <c r="I32" s="158">
        <f t="shared" si="2"/>
        <v>0</v>
      </c>
      <c r="J32" s="217">
        <f>'（参考様式）採択換算表'!J32</f>
        <v>0</v>
      </c>
      <c r="K32" s="158">
        <f t="shared" si="3"/>
        <v>0</v>
      </c>
      <c r="L32" s="171">
        <f t="shared" si="4"/>
        <v>0</v>
      </c>
      <c r="M32" s="105">
        <f t="shared" si="0"/>
        <v>0</v>
      </c>
      <c r="O32" s="1188"/>
      <c r="P32" s="1192" t="s">
        <v>189</v>
      </c>
      <c r="Q32" s="1193"/>
      <c r="R32" s="111">
        <v>21.1</v>
      </c>
      <c r="S32" s="94" t="s">
        <v>182</v>
      </c>
      <c r="T32" s="93"/>
      <c r="V32" s="107">
        <v>1.0999999999999999E-2</v>
      </c>
      <c r="W32" s="94" t="s">
        <v>180</v>
      </c>
      <c r="X32" s="93"/>
    </row>
    <row r="33" spans="1:24" ht="18" customHeight="1">
      <c r="A33" s="1188"/>
      <c r="B33" s="1192" t="s">
        <v>188</v>
      </c>
      <c r="C33" s="1193"/>
      <c r="D33" s="41" t="s">
        <v>186</v>
      </c>
      <c r="E33" s="712">
        <f>'（参考様式）採択換算表'!E33</f>
        <v>0</v>
      </c>
      <c r="F33" s="158">
        <f t="shared" si="1"/>
        <v>0</v>
      </c>
      <c r="G33" s="217">
        <f>'（参考様式）採択換算表'!G33</f>
        <v>0</v>
      </c>
      <c r="H33" s="280"/>
      <c r="I33" s="158">
        <f t="shared" si="2"/>
        <v>0</v>
      </c>
      <c r="J33" s="217">
        <f>'（参考様式）採択換算表'!J33</f>
        <v>0</v>
      </c>
      <c r="K33" s="158">
        <f t="shared" si="3"/>
        <v>0</v>
      </c>
      <c r="L33" s="171">
        <f t="shared" si="4"/>
        <v>0</v>
      </c>
      <c r="M33" s="105">
        <f t="shared" si="0"/>
        <v>0</v>
      </c>
      <c r="O33" s="1188"/>
      <c r="P33" s="1192" t="s">
        <v>188</v>
      </c>
      <c r="Q33" s="1193"/>
      <c r="R33" s="96">
        <v>3.41</v>
      </c>
      <c r="S33" s="94" t="s">
        <v>182</v>
      </c>
      <c r="T33" s="93"/>
      <c r="V33" s="107">
        <v>2.63E-2</v>
      </c>
      <c r="W33" s="94" t="s">
        <v>180</v>
      </c>
      <c r="X33" s="93"/>
    </row>
    <row r="34" spans="1:24" ht="18" customHeight="1">
      <c r="A34" s="1188"/>
      <c r="B34" s="1200" t="s">
        <v>187</v>
      </c>
      <c r="C34" s="1201"/>
      <c r="D34" s="110" t="s">
        <v>186</v>
      </c>
      <c r="E34" s="717">
        <f>'（参考様式）採択換算表'!E34</f>
        <v>0</v>
      </c>
      <c r="F34" s="162">
        <f t="shared" si="1"/>
        <v>0</v>
      </c>
      <c r="G34" s="218">
        <f>'（参考様式）採択換算表'!G34</f>
        <v>0</v>
      </c>
      <c r="H34" s="284"/>
      <c r="I34" s="162">
        <f t="shared" si="2"/>
        <v>0</v>
      </c>
      <c r="J34" s="218">
        <f>'（参考様式）採択換算表'!J34</f>
        <v>0</v>
      </c>
      <c r="K34" s="162">
        <f t="shared" si="3"/>
        <v>0</v>
      </c>
      <c r="L34" s="175">
        <f t="shared" si="4"/>
        <v>0</v>
      </c>
      <c r="M34" s="108">
        <f t="shared" si="0"/>
        <v>0</v>
      </c>
      <c r="O34" s="1188"/>
      <c r="P34" s="1200" t="s">
        <v>187</v>
      </c>
      <c r="Q34" s="1201"/>
      <c r="R34" s="96">
        <v>8.41</v>
      </c>
      <c r="S34" s="94" t="s">
        <v>182</v>
      </c>
      <c r="T34" s="93"/>
      <c r="V34" s="107">
        <v>3.8399999999999997E-2</v>
      </c>
      <c r="W34" s="94" t="s">
        <v>180</v>
      </c>
      <c r="X34" s="93"/>
    </row>
    <row r="35" spans="1:24" ht="18" customHeight="1">
      <c r="A35" s="1188"/>
      <c r="B35" s="103" t="s">
        <v>184</v>
      </c>
      <c r="C35" s="103" t="s">
        <v>183</v>
      </c>
      <c r="D35" s="87" t="s">
        <v>186</v>
      </c>
      <c r="E35" s="712">
        <f>'（参考様式）採択換算表'!E35</f>
        <v>0</v>
      </c>
      <c r="F35" s="158">
        <f t="shared" si="1"/>
        <v>0</v>
      </c>
      <c r="G35" s="217">
        <f>'（参考様式）採択換算表'!G35</f>
        <v>0</v>
      </c>
      <c r="H35" s="280"/>
      <c r="I35" s="158">
        <f t="shared" si="2"/>
        <v>0</v>
      </c>
      <c r="J35" s="217">
        <f>'（参考様式）採択換算表'!J35</f>
        <v>0</v>
      </c>
      <c r="K35" s="158">
        <f t="shared" si="3"/>
        <v>0</v>
      </c>
      <c r="L35" s="171">
        <f t="shared" si="4"/>
        <v>0</v>
      </c>
      <c r="M35" s="105">
        <f t="shared" si="0"/>
        <v>0</v>
      </c>
      <c r="N35" s="31" t="s">
        <v>185</v>
      </c>
      <c r="O35" s="1188"/>
      <c r="P35" s="104" t="s">
        <v>184</v>
      </c>
      <c r="Q35" s="103" t="s">
        <v>183</v>
      </c>
      <c r="R35" s="102">
        <v>45</v>
      </c>
      <c r="S35" s="100" t="s">
        <v>182</v>
      </c>
      <c r="T35" s="99" t="s">
        <v>181</v>
      </c>
      <c r="V35" s="101">
        <v>1.3599999999999999E-2</v>
      </c>
      <c r="W35" s="100" t="s">
        <v>180</v>
      </c>
      <c r="X35" s="99" t="s">
        <v>179</v>
      </c>
    </row>
    <row r="36" spans="1:24" ht="18" customHeight="1">
      <c r="A36" s="1188"/>
      <c r="B36" s="1202" t="s">
        <v>178</v>
      </c>
      <c r="C36" s="1203"/>
      <c r="D36" s="98" t="s">
        <v>171</v>
      </c>
      <c r="E36" s="711">
        <f>'（参考様式）採択換算表'!E36</f>
        <v>0</v>
      </c>
      <c r="F36" s="163">
        <f t="shared" si="1"/>
        <v>0</v>
      </c>
      <c r="G36" s="216">
        <f>'（参考様式）採択換算表'!G36</f>
        <v>0</v>
      </c>
      <c r="H36" s="189"/>
      <c r="I36" s="163">
        <f t="shared" si="2"/>
        <v>0</v>
      </c>
      <c r="J36" s="216">
        <f>'（参考様式）採択換算表'!J36</f>
        <v>0</v>
      </c>
      <c r="K36" s="163">
        <f t="shared" si="3"/>
        <v>0</v>
      </c>
      <c r="L36" s="176">
        <f t="shared" si="4"/>
        <v>0</v>
      </c>
      <c r="M36" s="92">
        <f>K36*$V36</f>
        <v>0</v>
      </c>
      <c r="O36" s="1188"/>
      <c r="P36" s="1202" t="s">
        <v>178</v>
      </c>
      <c r="Q36" s="1203"/>
      <c r="R36" s="96">
        <v>1.02</v>
      </c>
      <c r="S36" s="94" t="s">
        <v>174</v>
      </c>
      <c r="T36" s="93"/>
      <c r="V36" s="95">
        <v>0.06</v>
      </c>
      <c r="W36" s="94" t="s">
        <v>173</v>
      </c>
      <c r="X36" s="93"/>
    </row>
    <row r="37" spans="1:24" ht="18" customHeight="1">
      <c r="A37" s="1188"/>
      <c r="B37" s="1192" t="s">
        <v>177</v>
      </c>
      <c r="C37" s="1193"/>
      <c r="D37" s="87" t="s">
        <v>171</v>
      </c>
      <c r="E37" s="712">
        <f>'（参考様式）採択換算表'!E37</f>
        <v>0</v>
      </c>
      <c r="F37" s="164">
        <f t="shared" si="1"/>
        <v>0</v>
      </c>
      <c r="G37" s="216">
        <f>'（参考様式）採択換算表'!G37</f>
        <v>0</v>
      </c>
      <c r="H37" s="190"/>
      <c r="I37" s="164">
        <f t="shared" si="2"/>
        <v>0</v>
      </c>
      <c r="J37" s="216">
        <f>'（参考様式）採択換算表'!J37</f>
        <v>0</v>
      </c>
      <c r="K37" s="164">
        <f t="shared" si="3"/>
        <v>0</v>
      </c>
      <c r="L37" s="177">
        <f t="shared" si="4"/>
        <v>0</v>
      </c>
      <c r="M37" s="92">
        <f>K37*$V37</f>
        <v>0</v>
      </c>
      <c r="O37" s="1188"/>
      <c r="P37" s="1192" t="s">
        <v>177</v>
      </c>
      <c r="Q37" s="1193"/>
      <c r="R37" s="96">
        <v>1.36</v>
      </c>
      <c r="S37" s="94" t="s">
        <v>174</v>
      </c>
      <c r="T37" s="93"/>
      <c r="V37" s="95">
        <v>5.7000000000000002E-2</v>
      </c>
      <c r="W37" s="94" t="s">
        <v>173</v>
      </c>
      <c r="X37" s="93"/>
    </row>
    <row r="38" spans="1:24" ht="18" customHeight="1">
      <c r="A38" s="1188"/>
      <c r="B38" s="1192" t="s">
        <v>176</v>
      </c>
      <c r="C38" s="1193"/>
      <c r="D38" s="87" t="s">
        <v>171</v>
      </c>
      <c r="E38" s="712">
        <f>'（参考様式）採択換算表'!E38</f>
        <v>0</v>
      </c>
      <c r="F38" s="164">
        <f t="shared" si="1"/>
        <v>0</v>
      </c>
      <c r="G38" s="216">
        <f>'（参考様式）採択換算表'!G38</f>
        <v>0</v>
      </c>
      <c r="H38" s="190"/>
      <c r="I38" s="164">
        <f t="shared" si="2"/>
        <v>0</v>
      </c>
      <c r="J38" s="216">
        <f>'（参考様式）採択換算表'!J38</f>
        <v>0</v>
      </c>
      <c r="K38" s="164">
        <f t="shared" si="3"/>
        <v>0</v>
      </c>
      <c r="L38" s="177">
        <f t="shared" si="4"/>
        <v>0</v>
      </c>
      <c r="M38" s="92">
        <f>K38*$V38</f>
        <v>0</v>
      </c>
      <c r="O38" s="1188"/>
      <c r="P38" s="1192" t="s">
        <v>176</v>
      </c>
      <c r="Q38" s="1193"/>
      <c r="R38" s="96">
        <v>1.36</v>
      </c>
      <c r="S38" s="94" t="s">
        <v>174</v>
      </c>
      <c r="T38" s="93"/>
      <c r="V38" s="95">
        <v>5.7000000000000002E-2</v>
      </c>
      <c r="W38" s="94" t="s">
        <v>173</v>
      </c>
      <c r="X38" s="93"/>
    </row>
    <row r="39" spans="1:24" ht="18" customHeight="1" thickBot="1">
      <c r="A39" s="1188"/>
      <c r="B39" s="1192" t="s">
        <v>175</v>
      </c>
      <c r="C39" s="1193"/>
      <c r="D39" s="87" t="s">
        <v>171</v>
      </c>
      <c r="E39" s="712">
        <f>'（参考様式）採択換算表'!E39</f>
        <v>0</v>
      </c>
      <c r="F39" s="164">
        <f t="shared" si="1"/>
        <v>0</v>
      </c>
      <c r="G39" s="216">
        <f>'（参考様式）採択換算表'!G39</f>
        <v>0</v>
      </c>
      <c r="H39" s="190"/>
      <c r="I39" s="164">
        <f t="shared" si="2"/>
        <v>0</v>
      </c>
      <c r="J39" s="216">
        <f>'（参考様式）採択換算表'!J39</f>
        <v>0</v>
      </c>
      <c r="K39" s="164">
        <f t="shared" si="3"/>
        <v>0</v>
      </c>
      <c r="L39" s="177">
        <f t="shared" si="4"/>
        <v>0</v>
      </c>
      <c r="M39" s="92">
        <f>K39*$V39</f>
        <v>0</v>
      </c>
      <c r="O39" s="1211"/>
      <c r="P39" s="1204" t="s">
        <v>175</v>
      </c>
      <c r="Q39" s="1205"/>
      <c r="R39" s="91">
        <v>1.36</v>
      </c>
      <c r="S39" s="89" t="s">
        <v>174</v>
      </c>
      <c r="T39" s="88"/>
      <c r="V39" s="90">
        <v>5.7000000000000002E-2</v>
      </c>
      <c r="W39" s="89" t="s">
        <v>173</v>
      </c>
      <c r="X39" s="88"/>
    </row>
    <row r="40" spans="1:24" ht="18" customHeight="1" thickBot="1">
      <c r="A40" s="1189"/>
      <c r="B40" s="1172" t="s">
        <v>172</v>
      </c>
      <c r="C40" s="1172"/>
      <c r="D40" s="87" t="s">
        <v>171</v>
      </c>
      <c r="E40" s="278">
        <f>'（参考様式）採択換算表'!E40</f>
        <v>0</v>
      </c>
      <c r="F40" s="165">
        <f>SUM(F12:F39)</f>
        <v>0</v>
      </c>
      <c r="G40" s="215">
        <f>'（参考様式）採択換算表'!G40</f>
        <v>0</v>
      </c>
      <c r="H40" s="278">
        <f>'（参考様式）採択換算表'!H40</f>
        <v>0</v>
      </c>
      <c r="I40" s="165">
        <f>SUM(I12:I39)</f>
        <v>0</v>
      </c>
      <c r="J40" s="215">
        <f>'（参考様式）採択換算表'!J40</f>
        <v>0</v>
      </c>
      <c r="K40" s="278">
        <f>'（参考様式）採択換算表'!K40</f>
        <v>0</v>
      </c>
      <c r="L40" s="178">
        <f>SUM(L12:L39)</f>
        <v>0</v>
      </c>
      <c r="M40" s="84">
        <f>SUM(M12:M39)</f>
        <v>0</v>
      </c>
      <c r="O40" s="59"/>
      <c r="P40" s="83"/>
      <c r="Q40" s="83"/>
      <c r="R40" s="82"/>
      <c r="V40" s="82"/>
      <c r="X40" s="81"/>
    </row>
    <row r="41" spans="1:24" ht="18" customHeight="1">
      <c r="A41" s="1194" t="s">
        <v>169</v>
      </c>
      <c r="B41" s="1195" t="s">
        <v>170</v>
      </c>
      <c r="C41" s="80" t="s">
        <v>167</v>
      </c>
      <c r="D41" s="79" t="s">
        <v>152</v>
      </c>
      <c r="E41" s="718">
        <f>'（参考様式）採択換算表'!E41</f>
        <v>0</v>
      </c>
      <c r="F41" s="720">
        <f t="shared" si="1"/>
        <v>0</v>
      </c>
      <c r="G41" s="214">
        <f>'（参考様式）採択換算表'!G41</f>
        <v>0</v>
      </c>
      <c r="H41" s="191"/>
      <c r="I41" s="720">
        <f t="shared" si="2"/>
        <v>0</v>
      </c>
      <c r="J41" s="214">
        <f>'（参考様式）採択換算表'!J41</f>
        <v>0</v>
      </c>
      <c r="K41" s="720">
        <f t="shared" si="3"/>
        <v>0</v>
      </c>
      <c r="L41" s="722">
        <f t="shared" si="4"/>
        <v>0</v>
      </c>
      <c r="M41" s="77">
        <f>K41*$V41</f>
        <v>0</v>
      </c>
      <c r="O41" s="1183" t="s">
        <v>169</v>
      </c>
      <c r="P41" s="1198" t="s">
        <v>168</v>
      </c>
      <c r="Q41" s="76" t="s">
        <v>167</v>
      </c>
      <c r="R41" s="75">
        <v>9.9700000000000006</v>
      </c>
      <c r="S41" s="72" t="s">
        <v>164</v>
      </c>
      <c r="T41" s="74"/>
      <c r="V41" s="73">
        <v>0.309</v>
      </c>
      <c r="W41" s="72" t="s">
        <v>163</v>
      </c>
      <c r="X41" s="71" t="s">
        <v>162</v>
      </c>
    </row>
    <row r="42" spans="1:24" ht="18" customHeight="1" thickBot="1">
      <c r="A42" s="1184"/>
      <c r="B42" s="1196"/>
      <c r="C42" s="42" t="s">
        <v>165</v>
      </c>
      <c r="D42" s="41" t="s">
        <v>152</v>
      </c>
      <c r="E42" s="719">
        <f>'（参考様式）採択換算表'!E42</f>
        <v>0</v>
      </c>
      <c r="F42" s="721">
        <f t="shared" si="1"/>
        <v>0</v>
      </c>
      <c r="G42" s="213">
        <f>'（参考様式）採択換算表'!G42</f>
        <v>0</v>
      </c>
      <c r="H42" s="192"/>
      <c r="I42" s="721">
        <f t="shared" si="2"/>
        <v>0</v>
      </c>
      <c r="J42" s="213">
        <f>'（参考様式）採択換算表'!J42</f>
        <v>0</v>
      </c>
      <c r="K42" s="721">
        <f t="shared" si="3"/>
        <v>0</v>
      </c>
      <c r="L42" s="180">
        <f t="shared" si="4"/>
        <v>0</v>
      </c>
      <c r="M42" s="69">
        <f>K42*$V42</f>
        <v>0</v>
      </c>
      <c r="O42" s="1197"/>
      <c r="P42" s="1199"/>
      <c r="Q42" s="68" t="s">
        <v>165</v>
      </c>
      <c r="R42" s="67">
        <v>9.2799999999999994</v>
      </c>
      <c r="S42" s="64" t="s">
        <v>164</v>
      </c>
      <c r="T42" s="66"/>
      <c r="V42" s="65">
        <v>0.309</v>
      </c>
      <c r="W42" s="64" t="s">
        <v>163</v>
      </c>
      <c r="X42" s="63" t="s">
        <v>162</v>
      </c>
    </row>
    <row r="43" spans="1:24" ht="18" customHeight="1" thickBot="1">
      <c r="A43" s="62"/>
      <c r="B43" s="1175" t="s">
        <v>161</v>
      </c>
      <c r="C43" s="1175"/>
      <c r="D43" s="61" t="s">
        <v>152</v>
      </c>
      <c r="E43" s="168">
        <f>SUM(E41:E42)</f>
        <v>0</v>
      </c>
      <c r="F43" s="168">
        <f>SUM(F41:F42)</f>
        <v>0</v>
      </c>
      <c r="G43" s="168">
        <f>'（参考様式）採択換算表'!G43</f>
        <v>0</v>
      </c>
      <c r="H43" s="168">
        <f>SUM(H41:H42)</f>
        <v>0</v>
      </c>
      <c r="I43" s="168">
        <f>SUM(I41:I42)</f>
        <v>0</v>
      </c>
      <c r="J43" s="168">
        <f>'（参考様式）採択換算表'!J43</f>
        <v>0</v>
      </c>
      <c r="K43" s="168">
        <f>SUM(K41:K42)</f>
        <v>0</v>
      </c>
      <c r="L43" s="181">
        <f>SUM(L41:L42)</f>
        <v>0</v>
      </c>
      <c r="M43" s="60">
        <f>SUM(M41:M42)</f>
        <v>0</v>
      </c>
      <c r="O43" s="59"/>
      <c r="P43" s="1176"/>
      <c r="Q43" s="1176"/>
    </row>
    <row r="44" spans="1:24" ht="23.25" customHeight="1" thickTop="1" thickBot="1">
      <c r="A44" s="1177" t="s">
        <v>160</v>
      </c>
      <c r="B44" s="1178"/>
      <c r="C44" s="1178"/>
      <c r="D44" s="1178"/>
      <c r="E44" s="1178"/>
      <c r="F44" s="169">
        <f>F40+F43</f>
        <v>0</v>
      </c>
      <c r="G44" s="58">
        <f>G40+G43</f>
        <v>0</v>
      </c>
      <c r="H44" s="57"/>
      <c r="I44" s="169">
        <f>I40+I43</f>
        <v>0</v>
      </c>
      <c r="J44" s="58">
        <f>J40+J43</f>
        <v>0</v>
      </c>
      <c r="K44" s="57"/>
      <c r="L44" s="182">
        <f>L40+L43</f>
        <v>0</v>
      </c>
      <c r="M44" s="56">
        <f>M40+M43</f>
        <v>0</v>
      </c>
    </row>
    <row r="45" spans="1:24" ht="9.75" customHeight="1" thickBot="1">
      <c r="A45" s="48"/>
      <c r="B45" s="48"/>
      <c r="C45" s="48"/>
      <c r="D45" s="48"/>
      <c r="E45" s="48"/>
      <c r="F45" s="55"/>
      <c r="G45" s="55"/>
      <c r="H45" s="55"/>
      <c r="I45" s="55"/>
      <c r="J45" s="55"/>
      <c r="K45" s="55"/>
      <c r="L45" s="55"/>
      <c r="M45" s="52"/>
    </row>
    <row r="46" spans="1:24" ht="23.25" customHeight="1">
      <c r="A46" s="1179" t="s">
        <v>159</v>
      </c>
      <c r="B46" s="1180"/>
      <c r="C46" s="1180"/>
      <c r="D46" s="1180"/>
      <c r="E46" s="1180"/>
      <c r="F46" s="185">
        <f>ROUND(F44*0.0258,2)</f>
        <v>0</v>
      </c>
      <c r="G46" s="54"/>
      <c r="H46" s="53"/>
      <c r="I46" s="185">
        <f>ROUND(I44*0.0258,2)</f>
        <v>0</v>
      </c>
      <c r="J46" s="54"/>
      <c r="K46" s="53"/>
      <c r="L46" s="184">
        <f>ROUND(L44*0.0258,2)</f>
        <v>0</v>
      </c>
      <c r="M46" s="52"/>
    </row>
    <row r="47" spans="1:24" ht="23.25" customHeight="1" thickBot="1">
      <c r="A47" s="1181" t="s">
        <v>158</v>
      </c>
      <c r="B47" s="1182"/>
      <c r="C47" s="1182"/>
      <c r="D47" s="1182"/>
      <c r="E47" s="1182"/>
      <c r="F47" s="186">
        <f>ROUND(G44,2)</f>
        <v>0</v>
      </c>
      <c r="G47" s="51"/>
      <c r="H47" s="50"/>
      <c r="I47" s="186">
        <f>ROUND(J44,2)</f>
        <v>0</v>
      </c>
      <c r="J47" s="51"/>
      <c r="K47" s="50"/>
      <c r="L47" s="183">
        <f>ROUND(M44,2)</f>
        <v>0</v>
      </c>
      <c r="M47" s="49"/>
    </row>
    <row r="48" spans="1:24" ht="15" customHeight="1" thickBot="1">
      <c r="A48" s="48"/>
      <c r="B48" s="47"/>
      <c r="C48" s="47"/>
      <c r="D48" s="47"/>
      <c r="E48" s="47"/>
      <c r="F48" s="46"/>
      <c r="G48" s="46"/>
      <c r="H48" s="46"/>
      <c r="I48" s="46"/>
      <c r="J48" s="46"/>
      <c r="K48" s="46"/>
      <c r="L48" s="46"/>
      <c r="M48" s="46"/>
    </row>
    <row r="49" spans="1:15" ht="18" customHeight="1">
      <c r="A49" s="1183" t="s">
        <v>157</v>
      </c>
      <c r="B49" s="1185" t="s">
        <v>156</v>
      </c>
      <c r="C49" s="45" t="s">
        <v>155</v>
      </c>
      <c r="D49" s="44" t="s">
        <v>152</v>
      </c>
      <c r="E49" s="723">
        <f>'（参考様式）採択換算表'!E49</f>
        <v>0</v>
      </c>
      <c r="F49" s="43"/>
      <c r="G49" s="39"/>
    </row>
    <row r="50" spans="1:15" ht="18" customHeight="1">
      <c r="A50" s="1184"/>
      <c r="B50" s="1186"/>
      <c r="C50" s="42" t="s">
        <v>154</v>
      </c>
      <c r="D50" s="41" t="s">
        <v>152</v>
      </c>
      <c r="E50" s="724">
        <f>'（参考様式）採択換算表'!E50</f>
        <v>0</v>
      </c>
      <c r="F50" s="40"/>
      <c r="G50" s="39"/>
    </row>
    <row r="51" spans="1:15" ht="18" customHeight="1" thickBot="1">
      <c r="A51" s="140"/>
      <c r="B51" s="1173" t="s">
        <v>153</v>
      </c>
      <c r="C51" s="1173"/>
      <c r="D51" s="38" t="s">
        <v>152</v>
      </c>
      <c r="E51" s="187">
        <f>SUM(E49:E50)</f>
        <v>0</v>
      </c>
      <c r="F51" s="37">
        <f>SUM(F49:F50)</f>
        <v>0</v>
      </c>
      <c r="G51" s="36"/>
    </row>
    <row r="52" spans="1:15" ht="12" customHeight="1">
      <c r="A52" s="1174" t="s">
        <v>151</v>
      </c>
      <c r="B52" s="1174"/>
      <c r="C52" s="1174"/>
      <c r="D52" s="1174"/>
      <c r="E52" s="1174"/>
      <c r="F52" s="1174"/>
      <c r="G52" s="1174"/>
      <c r="H52" s="1174"/>
      <c r="I52" s="1174"/>
      <c r="J52" s="1174"/>
      <c r="K52" s="1174"/>
      <c r="L52" s="1174"/>
      <c r="M52" s="35"/>
      <c r="O52" s="31" t="s">
        <v>150</v>
      </c>
    </row>
    <row r="53" spans="1:15" ht="12" customHeight="1">
      <c r="A53" s="1174"/>
      <c r="B53" s="1174"/>
      <c r="C53" s="1174"/>
      <c r="D53" s="1174"/>
      <c r="E53" s="1174"/>
      <c r="F53" s="1174"/>
      <c r="G53" s="1174"/>
      <c r="H53" s="1174"/>
      <c r="I53" s="1174"/>
      <c r="J53" s="1174"/>
      <c r="K53" s="1174"/>
      <c r="L53" s="1174"/>
      <c r="M53" s="35"/>
    </row>
    <row r="54" spans="1:15" ht="12" customHeight="1">
      <c r="A54" s="1174"/>
      <c r="B54" s="1174"/>
      <c r="C54" s="1174"/>
      <c r="D54" s="1174"/>
      <c r="E54" s="1174"/>
      <c r="F54" s="1174"/>
      <c r="G54" s="1174"/>
      <c r="H54" s="1174"/>
      <c r="I54" s="1174"/>
      <c r="J54" s="1174"/>
      <c r="K54" s="1174"/>
      <c r="L54" s="1174"/>
      <c r="M54" s="35"/>
    </row>
    <row r="55" spans="1:15" ht="12" customHeight="1">
      <c r="A55" s="1174"/>
      <c r="B55" s="1174"/>
      <c r="C55" s="1174"/>
      <c r="D55" s="1174"/>
      <c r="E55" s="1174"/>
      <c r="F55" s="1174"/>
      <c r="G55" s="1174"/>
      <c r="H55" s="1174"/>
      <c r="I55" s="1174"/>
      <c r="J55" s="1174"/>
      <c r="K55" s="1174"/>
      <c r="L55" s="1174"/>
      <c r="M55" s="35"/>
    </row>
    <row r="56" spans="1:15" ht="12" customHeight="1">
      <c r="A56" s="34" t="s">
        <v>149</v>
      </c>
      <c r="B56" s="33"/>
      <c r="C56" s="33"/>
      <c r="D56" s="33"/>
      <c r="E56" s="33"/>
      <c r="F56" s="32"/>
      <c r="G56" s="32"/>
      <c r="H56" s="32"/>
      <c r="I56" s="32"/>
      <c r="J56" s="32"/>
      <c r="K56" s="33"/>
      <c r="L56" s="33"/>
      <c r="M56" s="32"/>
      <c r="O56" s="31" t="s">
        <v>148</v>
      </c>
    </row>
    <row r="57" spans="1:15" ht="5.25" customHeight="1"/>
  </sheetData>
  <sheetProtection selectLockedCells="1"/>
  <mergeCells count="87">
    <mergeCell ref="B40:C40"/>
    <mergeCell ref="B51:C51"/>
    <mergeCell ref="A52:L55"/>
    <mergeCell ref="B43:C43"/>
    <mergeCell ref="P43:Q43"/>
    <mergeCell ref="A44:E44"/>
    <mergeCell ref="A46:E46"/>
    <mergeCell ref="A47:E47"/>
    <mergeCell ref="A49:A50"/>
    <mergeCell ref="B49:B50"/>
    <mergeCell ref="A12:A40"/>
    <mergeCell ref="B12:C12"/>
    <mergeCell ref="B17:C17"/>
    <mergeCell ref="P17:Q17"/>
    <mergeCell ref="B18:C18"/>
    <mergeCell ref="P18:Q18"/>
    <mergeCell ref="B33:C33"/>
    <mergeCell ref="P33:Q33"/>
    <mergeCell ref="A41:A42"/>
    <mergeCell ref="B41:B42"/>
    <mergeCell ref="O41:O42"/>
    <mergeCell ref="P41:P42"/>
    <mergeCell ref="B34:C34"/>
    <mergeCell ref="P34:Q34"/>
    <mergeCell ref="B36:C36"/>
    <mergeCell ref="P36:Q36"/>
    <mergeCell ref="B37:C37"/>
    <mergeCell ref="P37:Q37"/>
    <mergeCell ref="B38:C38"/>
    <mergeCell ref="P38:Q38"/>
    <mergeCell ref="B39:C39"/>
    <mergeCell ref="P39:Q39"/>
    <mergeCell ref="B30:C30"/>
    <mergeCell ref="P30:Q30"/>
    <mergeCell ref="B31:C31"/>
    <mergeCell ref="P31:Q31"/>
    <mergeCell ref="B32:C32"/>
    <mergeCell ref="P32:Q32"/>
    <mergeCell ref="B22:B24"/>
    <mergeCell ref="P22:P24"/>
    <mergeCell ref="B25:B26"/>
    <mergeCell ref="P25:P26"/>
    <mergeCell ref="B27:B29"/>
    <mergeCell ref="P27:P29"/>
    <mergeCell ref="C22:C23"/>
    <mergeCell ref="B19:C19"/>
    <mergeCell ref="P19:Q19"/>
    <mergeCell ref="B20:C20"/>
    <mergeCell ref="P20:Q20"/>
    <mergeCell ref="B21:C21"/>
    <mergeCell ref="P21:Q21"/>
    <mergeCell ref="O12:O39"/>
    <mergeCell ref="P12:Q12"/>
    <mergeCell ref="B13:C13"/>
    <mergeCell ref="P13:Q13"/>
    <mergeCell ref="B14:C14"/>
    <mergeCell ref="P14:Q14"/>
    <mergeCell ref="B15:C15"/>
    <mergeCell ref="P15:Q15"/>
    <mergeCell ref="B16:C16"/>
    <mergeCell ref="P16:Q16"/>
    <mergeCell ref="K9:L9"/>
    <mergeCell ref="M9:M11"/>
    <mergeCell ref="O9:Q11"/>
    <mergeCell ref="R9:T9"/>
    <mergeCell ref="V9:X9"/>
    <mergeCell ref="K10:K11"/>
    <mergeCell ref="R10:R11"/>
    <mergeCell ref="S10:S11"/>
    <mergeCell ref="T10:T11"/>
    <mergeCell ref="V10:V11"/>
    <mergeCell ref="W10:W11"/>
    <mergeCell ref="X10:X11"/>
    <mergeCell ref="H9:I9"/>
    <mergeCell ref="J9:J11"/>
    <mergeCell ref="A4:C4"/>
    <mergeCell ref="D4:H4"/>
    <mergeCell ref="A5:C5"/>
    <mergeCell ref="D5:H5"/>
    <mergeCell ref="A6:C6"/>
    <mergeCell ref="D6:H6"/>
    <mergeCell ref="E10:E11"/>
    <mergeCell ref="H10:H11"/>
    <mergeCell ref="A9:C11"/>
    <mergeCell ref="D9:D11"/>
    <mergeCell ref="E9:F9"/>
    <mergeCell ref="G9:G11"/>
  </mergeCells>
  <phoneticPr fontId="6"/>
  <printOptions horizontalCentered="1"/>
  <pageMargins left="0.78740157480314965" right="0.78740157480314965" top="0.59055118110236227" bottom="0.59055118110236227" header="0.39370078740157483" footer="0.39370078740157483"/>
  <pageSetup paperSize="9" scale="81" orientation="portrait" blackAndWhite="1"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BR126"/>
  <sheetViews>
    <sheetView showGridLines="0" showZeros="0" view="pageBreakPreview" topLeftCell="A40" zoomScaleNormal="100" zoomScaleSheetLayoutView="100" workbookViewId="0">
      <selection activeCell="AO48" sqref="AO48"/>
    </sheetView>
  </sheetViews>
  <sheetFormatPr defaultColWidth="3.125" defaultRowHeight="24.75" customHeight="1"/>
  <cols>
    <col min="1" max="4" width="3.125" style="1" customWidth="1"/>
    <col min="5" max="5" width="3.875" style="1" customWidth="1"/>
    <col min="6" max="9" width="3.125" style="1" customWidth="1"/>
    <col min="10" max="10" width="3.125" style="2" customWidth="1"/>
    <col min="11" max="33" width="3.125" style="1" customWidth="1"/>
    <col min="34" max="34" width="3.125" style="466"/>
    <col min="35" max="35" width="4" style="1" customWidth="1"/>
    <col min="36" max="36" width="6.5" style="1" customWidth="1"/>
    <col min="37" max="37" width="7.375" style="1" customWidth="1"/>
    <col min="38" max="38" width="21" style="1" customWidth="1"/>
    <col min="39" max="39" width="54.125" style="1" bestFit="1" customWidth="1"/>
    <col min="40" max="40" width="6.5" style="1" customWidth="1"/>
    <col min="41" max="41" width="16" style="1" bestFit="1" customWidth="1"/>
    <col min="42" max="42" width="6.5" style="1" customWidth="1"/>
    <col min="43" max="16384" width="3.125" style="1"/>
  </cols>
  <sheetData>
    <row r="1" spans="1:34" ht="25.5" customHeight="1">
      <c r="A1" s="1" t="s">
        <v>675</v>
      </c>
    </row>
    <row r="2" spans="1:34" ht="25.5" customHeight="1">
      <c r="A2" s="917" t="s">
        <v>85</v>
      </c>
      <c r="B2" s="917"/>
      <c r="C2" s="917"/>
      <c r="D2" s="917"/>
      <c r="E2" s="917"/>
      <c r="F2" s="917"/>
      <c r="G2" s="917"/>
      <c r="H2" s="917"/>
      <c r="I2" s="917"/>
      <c r="J2" s="917"/>
      <c r="K2" s="917"/>
      <c r="L2" s="917"/>
      <c r="M2" s="917"/>
      <c r="N2" s="917"/>
      <c r="O2" s="917"/>
      <c r="P2" s="917"/>
      <c r="Q2" s="917"/>
      <c r="R2" s="917"/>
      <c r="S2" s="917"/>
      <c r="T2" s="917"/>
      <c r="U2" s="917"/>
      <c r="V2" s="917"/>
      <c r="W2" s="917"/>
      <c r="X2" s="917"/>
      <c r="Y2" s="917"/>
      <c r="Z2" s="917"/>
      <c r="AA2" s="917"/>
      <c r="AB2" s="917"/>
      <c r="AC2" s="917"/>
      <c r="AD2" s="917"/>
      <c r="AE2" s="917"/>
      <c r="AF2" s="917"/>
      <c r="AG2" s="917"/>
    </row>
    <row r="3" spans="1:34" ht="25.5" customHeight="1" thickBot="1">
      <c r="A3" s="6" t="s">
        <v>445</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row>
    <row r="4" spans="1:34" ht="25.5" customHeight="1">
      <c r="A4" s="836" t="s">
        <v>444</v>
      </c>
      <c r="B4" s="837"/>
      <c r="C4" s="837"/>
      <c r="D4" s="837"/>
      <c r="E4" s="838"/>
      <c r="F4" s="1071" t="str">
        <f>採択申請書!V11</f>
        <v xml:space="preserve"> </v>
      </c>
      <c r="G4" s="1072"/>
      <c r="H4" s="1072"/>
      <c r="I4" s="1072"/>
      <c r="J4" s="1072"/>
      <c r="K4" s="1072"/>
      <c r="L4" s="1072"/>
      <c r="M4" s="1072"/>
      <c r="N4" s="1072"/>
      <c r="O4" s="1072"/>
      <c r="P4" s="1072"/>
      <c r="Q4" s="1072"/>
      <c r="R4" s="1072"/>
      <c r="S4" s="1072"/>
      <c r="T4" s="1072"/>
      <c r="U4" s="1072"/>
      <c r="V4" s="1072"/>
      <c r="W4" s="1072"/>
      <c r="X4" s="1072"/>
      <c r="Y4" s="1072"/>
      <c r="Z4" s="1072"/>
      <c r="AA4" s="1072"/>
      <c r="AB4" s="1072"/>
      <c r="AC4" s="1072"/>
      <c r="AD4" s="1072"/>
      <c r="AE4" s="1072"/>
      <c r="AF4" s="1072"/>
      <c r="AG4" s="1073"/>
    </row>
    <row r="5" spans="1:34" ht="25.5" customHeight="1">
      <c r="A5" s="825" t="s">
        <v>11</v>
      </c>
      <c r="B5" s="826"/>
      <c r="C5" s="826"/>
      <c r="D5" s="826"/>
      <c r="E5" s="827"/>
      <c r="F5" s="1067" t="str">
        <f>採択申請書!V12</f>
        <v xml:space="preserve"> </v>
      </c>
      <c r="G5" s="1068"/>
      <c r="H5" s="1068"/>
      <c r="I5" s="1068"/>
      <c r="J5" s="1068"/>
      <c r="K5" s="1068"/>
      <c r="L5" s="1068"/>
      <c r="M5" s="1068"/>
      <c r="N5" s="1068"/>
      <c r="O5" s="1068"/>
      <c r="P5" s="1068"/>
      <c r="Q5" s="1068"/>
      <c r="R5" s="1068"/>
      <c r="S5" s="1068"/>
      <c r="T5" s="1068"/>
      <c r="U5" s="1068"/>
      <c r="V5" s="1068"/>
      <c r="W5" s="1068"/>
      <c r="X5" s="1068"/>
      <c r="Y5" s="1068"/>
      <c r="Z5" s="1068"/>
      <c r="AA5" s="1068"/>
      <c r="AB5" s="1068"/>
      <c r="AC5" s="1068"/>
      <c r="AD5" s="1068"/>
      <c r="AE5" s="1068"/>
      <c r="AF5" s="1068"/>
      <c r="AG5" s="1069"/>
    </row>
    <row r="6" spans="1:34" ht="28.5" customHeight="1">
      <c r="A6" s="825" t="s">
        <v>26</v>
      </c>
      <c r="B6" s="826"/>
      <c r="C6" s="826"/>
      <c r="D6" s="826"/>
      <c r="E6" s="827"/>
      <c r="F6" s="230" t="s">
        <v>248</v>
      </c>
      <c r="G6" s="921">
        <f>採択申請書!W8</f>
        <v>0</v>
      </c>
      <c r="H6" s="921"/>
      <c r="I6" s="921"/>
      <c r="J6" s="921"/>
      <c r="K6" s="923" t="str">
        <f>採択申請書!V9</f>
        <v xml:space="preserve"> </v>
      </c>
      <c r="L6" s="923"/>
      <c r="M6" s="923"/>
      <c r="N6" s="923"/>
      <c r="O6" s="923"/>
      <c r="P6" s="923"/>
      <c r="Q6" s="923"/>
      <c r="R6" s="923"/>
      <c r="S6" s="923"/>
      <c r="T6" s="923"/>
      <c r="U6" s="923"/>
      <c r="V6" s="923"/>
      <c r="W6" s="923"/>
      <c r="X6" s="923"/>
      <c r="Y6" s="923"/>
      <c r="Z6" s="923"/>
      <c r="AA6" s="923"/>
      <c r="AB6" s="923"/>
      <c r="AC6" s="923"/>
      <c r="AD6" s="923"/>
      <c r="AE6" s="923"/>
      <c r="AF6" s="923"/>
      <c r="AG6" s="924"/>
    </row>
    <row r="7" spans="1:34" ht="25.5" customHeight="1">
      <c r="A7" s="825" t="s">
        <v>25</v>
      </c>
      <c r="B7" s="826"/>
      <c r="C7" s="826"/>
      <c r="D7" s="826"/>
      <c r="E7" s="827"/>
      <c r="F7" s="987"/>
      <c r="G7" s="988"/>
      <c r="H7" s="988"/>
      <c r="I7" s="988"/>
      <c r="J7" s="988"/>
      <c r="K7" s="988"/>
      <c r="L7" s="988"/>
      <c r="M7" s="1084"/>
      <c r="N7" s="871" t="s">
        <v>8</v>
      </c>
      <c r="O7" s="826"/>
      <c r="P7" s="826"/>
      <c r="Q7" s="827"/>
      <c r="R7" s="1082"/>
      <c r="S7" s="1083"/>
      <c r="T7" s="1083"/>
      <c r="U7" s="1083"/>
      <c r="V7" s="438"/>
      <c r="W7" s="438" t="s">
        <v>443</v>
      </c>
      <c r="X7" s="1085" t="s">
        <v>133</v>
      </c>
      <c r="Y7" s="1086"/>
      <c r="Z7" s="1086"/>
      <c r="AA7" s="1086"/>
      <c r="AB7" s="1087"/>
      <c r="AC7" s="1080"/>
      <c r="AD7" s="1081"/>
      <c r="AE7" s="1081"/>
      <c r="AF7" s="1081"/>
      <c r="AG7" s="231" t="s">
        <v>9</v>
      </c>
    </row>
    <row r="8" spans="1:34" ht="25.5" customHeight="1">
      <c r="A8" s="825" t="s">
        <v>14</v>
      </c>
      <c r="B8" s="826"/>
      <c r="C8" s="826"/>
      <c r="D8" s="826"/>
      <c r="E8" s="827"/>
      <c r="F8" s="960"/>
      <c r="G8" s="961"/>
      <c r="H8" s="961"/>
      <c r="I8" s="961"/>
      <c r="J8" s="961"/>
      <c r="K8" s="961"/>
      <c r="L8" s="961"/>
      <c r="M8" s="961"/>
      <c r="N8" s="961"/>
      <c r="O8" s="961"/>
      <c r="P8" s="961"/>
      <c r="Q8" s="961"/>
      <c r="R8" s="961"/>
      <c r="S8" s="961"/>
      <c r="T8" s="961"/>
      <c r="U8" s="961"/>
      <c r="V8" s="961"/>
      <c r="W8" s="961"/>
      <c r="X8" s="961"/>
      <c r="Y8" s="961"/>
      <c r="Z8" s="961"/>
      <c r="AA8" s="961"/>
      <c r="AB8" s="961"/>
      <c r="AC8" s="961"/>
      <c r="AD8" s="961"/>
      <c r="AE8" s="961"/>
      <c r="AF8" s="961"/>
      <c r="AG8" s="962"/>
    </row>
    <row r="9" spans="1:34" ht="25.5" customHeight="1">
      <c r="A9" s="1070" t="s">
        <v>995</v>
      </c>
      <c r="B9" s="904"/>
      <c r="C9" s="904"/>
      <c r="D9" s="904"/>
      <c r="E9" s="905"/>
      <c r="F9" s="960"/>
      <c r="G9" s="961"/>
      <c r="H9" s="961"/>
      <c r="I9" s="961"/>
      <c r="J9" s="961"/>
      <c r="K9" s="961"/>
      <c r="L9" s="961"/>
      <c r="M9" s="961"/>
      <c r="N9" s="961"/>
      <c r="O9" s="961"/>
      <c r="P9" s="1065"/>
      <c r="Q9" s="1076" t="s">
        <v>1001</v>
      </c>
      <c r="R9" s="904"/>
      <c r="S9" s="904"/>
      <c r="T9" s="904"/>
      <c r="U9" s="905"/>
      <c r="V9" s="960"/>
      <c r="W9" s="961"/>
      <c r="X9" s="961"/>
      <c r="Y9" s="961"/>
      <c r="Z9" s="961"/>
      <c r="AA9" s="961"/>
      <c r="AB9" s="961"/>
      <c r="AC9" s="961"/>
      <c r="AD9" s="961"/>
      <c r="AE9" s="961"/>
      <c r="AF9" s="961"/>
      <c r="AG9" s="962"/>
    </row>
    <row r="10" spans="1:34" ht="25.5" customHeight="1">
      <c r="A10" s="825" t="s">
        <v>12</v>
      </c>
      <c r="B10" s="826"/>
      <c r="C10" s="826"/>
      <c r="D10" s="826"/>
      <c r="E10" s="827"/>
      <c r="F10" s="960"/>
      <c r="G10" s="961"/>
      <c r="H10" s="961"/>
      <c r="I10" s="961"/>
      <c r="J10" s="961"/>
      <c r="K10" s="961"/>
      <c r="L10" s="961"/>
      <c r="M10" s="961"/>
      <c r="N10" s="961"/>
      <c r="O10" s="961"/>
      <c r="P10" s="1065"/>
      <c r="Q10" s="817" t="s">
        <v>246</v>
      </c>
      <c r="R10" s="817"/>
      <c r="S10" s="817"/>
      <c r="T10" s="817"/>
      <c r="U10" s="817"/>
      <c r="V10" s="960"/>
      <c r="W10" s="961"/>
      <c r="X10" s="961"/>
      <c r="Y10" s="961"/>
      <c r="Z10" s="961"/>
      <c r="AA10" s="961"/>
      <c r="AB10" s="961"/>
      <c r="AC10" s="961"/>
      <c r="AD10" s="961"/>
      <c r="AE10" s="961"/>
      <c r="AF10" s="961"/>
      <c r="AG10" s="962"/>
    </row>
    <row r="11" spans="1:34" s="28" customFormat="1" ht="25.5" customHeight="1" thickBot="1">
      <c r="A11" s="897" t="s">
        <v>993</v>
      </c>
      <c r="B11" s="898"/>
      <c r="C11" s="898"/>
      <c r="D11" s="898"/>
      <c r="E11" s="899"/>
      <c r="F11" s="688" t="s">
        <v>248</v>
      </c>
      <c r="G11" s="1094">
        <f>採択申請書!W13</f>
        <v>0</v>
      </c>
      <c r="H11" s="1094"/>
      <c r="I11" s="1094"/>
      <c r="J11" s="1094"/>
      <c r="K11" s="1095">
        <f>採択申請書!V14</f>
        <v>0</v>
      </c>
      <c r="L11" s="1095"/>
      <c r="M11" s="1095"/>
      <c r="N11" s="1095"/>
      <c r="O11" s="1095"/>
      <c r="P11" s="1095"/>
      <c r="Q11" s="1095"/>
      <c r="R11" s="1095"/>
      <c r="S11" s="1095"/>
      <c r="T11" s="1095"/>
      <c r="U11" s="1095"/>
      <c r="V11" s="1095"/>
      <c r="W11" s="1095"/>
      <c r="X11" s="1095"/>
      <c r="Y11" s="1095"/>
      <c r="Z11" s="1095"/>
      <c r="AA11" s="1095"/>
      <c r="AB11" s="1095"/>
      <c r="AC11" s="1095"/>
      <c r="AD11" s="1095"/>
      <c r="AE11" s="1095"/>
      <c r="AF11" s="1095"/>
      <c r="AG11" s="1096"/>
      <c r="AH11" s="551"/>
    </row>
    <row r="12" spans="1:34" ht="25.5" customHeight="1" thickBot="1">
      <c r="A12" s="896"/>
      <c r="B12" s="896"/>
      <c r="C12" s="896"/>
      <c r="D12" s="896"/>
      <c r="E12" s="896"/>
      <c r="F12" s="896"/>
      <c r="G12" s="896"/>
      <c r="H12" s="896"/>
      <c r="I12" s="896"/>
      <c r="J12" s="896"/>
      <c r="K12" s="896"/>
      <c r="L12" s="896"/>
      <c r="M12" s="896"/>
      <c r="N12" s="896"/>
      <c r="O12" s="896"/>
      <c r="P12" s="896"/>
      <c r="Q12" s="896"/>
      <c r="R12" s="896"/>
      <c r="S12" s="896"/>
      <c r="T12" s="896"/>
      <c r="U12" s="896"/>
      <c r="V12" s="896"/>
      <c r="W12" s="896"/>
      <c r="X12" s="896"/>
      <c r="Y12" s="896"/>
      <c r="Z12" s="896"/>
      <c r="AA12" s="896"/>
      <c r="AB12" s="896"/>
      <c r="AC12" s="896"/>
      <c r="AD12" s="896"/>
      <c r="AE12" s="896"/>
      <c r="AF12" s="896"/>
      <c r="AG12" s="896"/>
    </row>
    <row r="13" spans="1:34" ht="25.5" customHeight="1">
      <c r="A13" s="956" t="s">
        <v>441</v>
      </c>
      <c r="B13" s="957"/>
      <c r="C13" s="957"/>
      <c r="D13" s="957"/>
      <c r="E13" s="957"/>
      <c r="F13" s="957"/>
      <c r="G13" s="957"/>
      <c r="H13" s="957"/>
      <c r="I13" s="957"/>
      <c r="J13" s="957"/>
      <c r="K13" s="331"/>
      <c r="L13" s="331"/>
      <c r="M13" s="331"/>
      <c r="N13" s="331"/>
      <c r="O13" s="331"/>
      <c r="P13" s="331"/>
      <c r="Q13" s="331"/>
      <c r="R13" s="331"/>
      <c r="S13" s="331"/>
      <c r="T13" s="331"/>
      <c r="U13" s="331"/>
      <c r="V13" s="436"/>
      <c r="W13" s="436"/>
      <c r="X13" s="436"/>
      <c r="Y13" s="436"/>
      <c r="Z13" s="436"/>
      <c r="AA13" s="436"/>
      <c r="AB13" s="436"/>
      <c r="AC13" s="436"/>
      <c r="AD13" s="436"/>
      <c r="AE13" s="436"/>
      <c r="AF13" s="436"/>
      <c r="AG13" s="435"/>
    </row>
    <row r="14" spans="1:34" ht="25.5" customHeight="1">
      <c r="A14" s="240"/>
      <c r="B14" s="884" t="s">
        <v>10</v>
      </c>
      <c r="C14" s="884"/>
      <c r="D14" s="884"/>
      <c r="E14" s="884"/>
      <c r="F14" s="884"/>
      <c r="G14" s="884"/>
      <c r="H14" s="884"/>
      <c r="I14" s="884"/>
      <c r="J14" s="884"/>
      <c r="K14" s="241"/>
      <c r="L14" s="230" t="s">
        <v>248</v>
      </c>
      <c r="M14" s="885"/>
      <c r="N14" s="885"/>
      <c r="O14" s="885"/>
      <c r="P14" s="885"/>
      <c r="Q14" s="1077"/>
      <c r="R14" s="1077"/>
      <c r="S14" s="1077"/>
      <c r="T14" s="1077"/>
      <c r="U14" s="1077"/>
      <c r="V14" s="1077"/>
      <c r="W14" s="1077"/>
      <c r="X14" s="1077"/>
      <c r="Y14" s="1077"/>
      <c r="Z14" s="1077"/>
      <c r="AA14" s="1077"/>
      <c r="AB14" s="1077"/>
      <c r="AC14" s="1077"/>
      <c r="AD14" s="1077"/>
      <c r="AE14" s="1077"/>
      <c r="AF14" s="1077"/>
      <c r="AG14" s="1078"/>
    </row>
    <row r="15" spans="1:34" ht="25.5" customHeight="1">
      <c r="A15" s="325"/>
      <c r="B15" s="1056" t="s">
        <v>440</v>
      </c>
      <c r="C15" s="1056"/>
      <c r="D15" s="1056"/>
      <c r="E15" s="1056"/>
      <c r="F15" s="1056"/>
      <c r="G15" s="1056"/>
      <c r="H15" s="1056"/>
      <c r="I15" s="1056"/>
      <c r="J15" s="1056"/>
      <c r="K15" s="434"/>
      <c r="L15" s="1049" t="s">
        <v>356</v>
      </c>
      <c r="M15" s="1050"/>
      <c r="N15" s="433" t="s">
        <v>439</v>
      </c>
      <c r="O15" s="433"/>
      <c r="P15" s="256"/>
      <c r="Q15" s="256"/>
      <c r="R15" s="256"/>
      <c r="S15" s="256"/>
      <c r="T15" s="256"/>
      <c r="U15" s="256"/>
      <c r="V15" s="370"/>
      <c r="W15" s="370"/>
      <c r="X15" s="370"/>
      <c r="Y15" s="370"/>
      <c r="Z15" s="370"/>
      <c r="AA15" s="370"/>
      <c r="AB15" s="370"/>
      <c r="AC15" s="370"/>
      <c r="AD15" s="432"/>
      <c r="AE15" s="256"/>
      <c r="AF15" s="432"/>
      <c r="AG15" s="431"/>
    </row>
    <row r="16" spans="1:34" ht="25.5" customHeight="1">
      <c r="A16" s="380"/>
      <c r="B16" s="1012"/>
      <c r="C16" s="1012"/>
      <c r="D16" s="1012"/>
      <c r="E16" s="1012"/>
      <c r="F16" s="1012"/>
      <c r="G16" s="1012"/>
      <c r="H16" s="1012"/>
      <c r="I16" s="1012"/>
      <c r="J16" s="1012"/>
      <c r="K16" s="428"/>
      <c r="L16" s="1097" t="s">
        <v>356</v>
      </c>
      <c r="M16" s="1098"/>
      <c r="N16" s="430" t="s">
        <v>437</v>
      </c>
      <c r="O16" s="430"/>
      <c r="P16" s="430"/>
      <c r="Q16" s="430"/>
      <c r="R16" s="430"/>
      <c r="S16" s="430"/>
      <c r="T16" s="430"/>
      <c r="U16" s="430"/>
      <c r="V16" s="430"/>
      <c r="W16" s="430"/>
      <c r="X16" s="430"/>
      <c r="Y16" s="430"/>
      <c r="Z16" s="430"/>
      <c r="AA16" s="430"/>
      <c r="AB16" s="429"/>
      <c r="AC16" s="429"/>
      <c r="AD16" s="429"/>
      <c r="AE16" s="430"/>
      <c r="AF16" s="429"/>
      <c r="AG16" s="419"/>
    </row>
    <row r="17" spans="1:35" ht="25.5" customHeight="1">
      <c r="A17" s="380"/>
      <c r="B17" s="1012"/>
      <c r="C17" s="1012"/>
      <c r="D17" s="1012"/>
      <c r="E17" s="1012"/>
      <c r="F17" s="1012"/>
      <c r="G17" s="1012"/>
      <c r="H17" s="1012"/>
      <c r="I17" s="1012"/>
      <c r="J17" s="1012"/>
      <c r="K17" s="428"/>
      <c r="L17" s="427"/>
      <c r="M17" s="426" t="s">
        <v>436</v>
      </c>
      <c r="N17" s="425"/>
      <c r="O17" s="425"/>
      <c r="P17" s="425"/>
      <c r="Q17" s="425"/>
      <c r="R17" s="425"/>
      <c r="S17" s="424"/>
      <c r="T17" s="1046"/>
      <c r="U17" s="1047"/>
      <c r="V17" s="1047"/>
      <c r="W17" s="1047"/>
      <c r="X17" s="1047"/>
      <c r="Y17" s="1047"/>
      <c r="Z17" s="1047"/>
      <c r="AA17" s="1047"/>
      <c r="AB17" s="1047"/>
      <c r="AC17" s="1047"/>
      <c r="AD17" s="1047"/>
      <c r="AE17" s="1047"/>
      <c r="AF17" s="1047"/>
      <c r="AG17" s="1048"/>
    </row>
    <row r="18" spans="1:35" ht="25.5" customHeight="1">
      <c r="A18" s="415"/>
      <c r="B18" s="1057"/>
      <c r="C18" s="1057"/>
      <c r="D18" s="1057"/>
      <c r="E18" s="1057"/>
      <c r="F18" s="1057"/>
      <c r="G18" s="1057"/>
      <c r="H18" s="1057"/>
      <c r="I18" s="1057"/>
      <c r="J18" s="1057"/>
      <c r="K18" s="423"/>
      <c r="L18" s="7"/>
      <c r="M18" s="422" t="s">
        <v>435</v>
      </c>
      <c r="N18" s="8"/>
      <c r="O18" s="8"/>
      <c r="P18" s="8"/>
      <c r="Q18" s="8"/>
      <c r="R18" s="8"/>
      <c r="S18" s="421"/>
      <c r="T18" s="1051"/>
      <c r="U18" s="1052"/>
      <c r="V18" s="1052"/>
      <c r="W18" s="1052"/>
      <c r="X18" s="1052"/>
      <c r="Y18" s="1052"/>
      <c r="Z18" s="1052"/>
      <c r="AA18" s="1052"/>
      <c r="AB18" s="1052"/>
      <c r="AC18" s="1052"/>
      <c r="AD18" s="1052"/>
      <c r="AE18" s="1052"/>
      <c r="AF18" s="1052"/>
      <c r="AG18" s="1053"/>
    </row>
    <row r="19" spans="1:35" ht="25.5" customHeight="1">
      <c r="A19" s="321"/>
      <c r="B19" s="1025" t="s">
        <v>434</v>
      </c>
      <c r="C19" s="1025"/>
      <c r="D19" s="1025"/>
      <c r="E19" s="1025"/>
      <c r="F19" s="1025"/>
      <c r="G19" s="1025"/>
      <c r="H19" s="1025"/>
      <c r="I19" s="1025"/>
      <c r="J19" s="1025"/>
      <c r="K19" s="322"/>
      <c r="L19" s="960"/>
      <c r="M19" s="961"/>
      <c r="N19" s="961"/>
      <c r="O19" s="961"/>
      <c r="P19" s="961"/>
      <c r="Q19" s="961"/>
      <c r="R19" s="961"/>
      <c r="S19" s="961"/>
      <c r="T19" s="961"/>
      <c r="U19" s="961"/>
      <c r="V19" s="961"/>
      <c r="W19" s="961"/>
      <c r="X19" s="961"/>
      <c r="Y19" s="961"/>
      <c r="Z19" s="961"/>
      <c r="AA19" s="961"/>
      <c r="AB19" s="961"/>
      <c r="AC19" s="961"/>
      <c r="AD19" s="961"/>
      <c r="AE19" s="961"/>
      <c r="AF19" s="961"/>
      <c r="AG19" s="962"/>
    </row>
    <row r="20" spans="1:35" ht="25.5" customHeight="1">
      <c r="A20" s="321"/>
      <c r="B20" s="1025" t="s">
        <v>433</v>
      </c>
      <c r="C20" s="1025"/>
      <c r="D20" s="1025"/>
      <c r="E20" s="1025"/>
      <c r="F20" s="1025"/>
      <c r="G20" s="1025"/>
      <c r="H20" s="1025"/>
      <c r="I20" s="1025"/>
      <c r="J20" s="1025"/>
      <c r="K20" s="241"/>
      <c r="L20" s="960"/>
      <c r="M20" s="961"/>
      <c r="N20" s="961"/>
      <c r="O20" s="961"/>
      <c r="P20" s="961"/>
      <c r="Q20" s="961"/>
      <c r="R20" s="961"/>
      <c r="S20" s="961"/>
      <c r="T20" s="961"/>
      <c r="U20" s="961"/>
      <c r="V20" s="961"/>
      <c r="W20" s="961"/>
      <c r="X20" s="961"/>
      <c r="Y20" s="961"/>
      <c r="Z20" s="961"/>
      <c r="AA20" s="961"/>
      <c r="AB20" s="961"/>
      <c r="AC20" s="961"/>
      <c r="AD20" s="961"/>
      <c r="AE20" s="961"/>
      <c r="AF20" s="961"/>
      <c r="AG20" s="962"/>
    </row>
    <row r="21" spans="1:35" ht="25.5" customHeight="1">
      <c r="A21" s="325"/>
      <c r="B21" s="1056" t="s">
        <v>432</v>
      </c>
      <c r="C21" s="1056"/>
      <c r="D21" s="1056"/>
      <c r="E21" s="1056"/>
      <c r="F21" s="1056"/>
      <c r="G21" s="1056"/>
      <c r="H21" s="1056"/>
      <c r="I21" s="1056"/>
      <c r="J21" s="1056"/>
      <c r="K21" s="434"/>
      <c r="L21" s="1049" t="s">
        <v>356</v>
      </c>
      <c r="M21" s="1050"/>
      <c r="N21" s="433" t="s">
        <v>431</v>
      </c>
      <c r="O21" s="433"/>
      <c r="P21" s="256"/>
      <c r="Q21" s="256"/>
      <c r="R21" s="256"/>
      <c r="S21" s="256"/>
      <c r="T21" s="256"/>
      <c r="U21" s="256"/>
      <c r="V21" s="370"/>
      <c r="W21" s="370"/>
      <c r="X21" s="370"/>
      <c r="Y21" s="370"/>
      <c r="Z21" s="370"/>
      <c r="AA21" s="370"/>
      <c r="AB21" s="370"/>
      <c r="AC21" s="370"/>
      <c r="AD21" s="432"/>
      <c r="AE21" s="256"/>
      <c r="AF21" s="432"/>
      <c r="AG21" s="431"/>
    </row>
    <row r="22" spans="1:35" ht="25.5" customHeight="1">
      <c r="A22" s="380"/>
      <c r="B22" s="1012"/>
      <c r="C22" s="1012"/>
      <c r="D22" s="1012"/>
      <c r="E22" s="1012"/>
      <c r="F22" s="1012"/>
      <c r="G22" s="1012"/>
      <c r="H22" s="1012"/>
      <c r="I22" s="1012"/>
      <c r="J22" s="1012"/>
      <c r="K22" s="428"/>
      <c r="L22" s="1097" t="s">
        <v>247</v>
      </c>
      <c r="M22" s="1098"/>
      <c r="N22" s="430" t="s">
        <v>430</v>
      </c>
      <c r="O22" s="430"/>
      <c r="P22" s="430"/>
      <c r="Q22" s="430"/>
      <c r="R22" s="430"/>
      <c r="S22" s="430"/>
      <c r="T22" s="430"/>
      <c r="U22" s="430"/>
      <c r="V22" s="430"/>
      <c r="W22" s="430"/>
      <c r="X22" s="430"/>
      <c r="Y22" s="430"/>
      <c r="Z22" s="430"/>
      <c r="AA22" s="430"/>
      <c r="AB22" s="429"/>
      <c r="AC22" s="429"/>
      <c r="AD22" s="429"/>
      <c r="AE22" s="430"/>
      <c r="AF22" s="429"/>
      <c r="AG22" s="419"/>
    </row>
    <row r="23" spans="1:35" ht="25.5" customHeight="1">
      <c r="A23" s="380"/>
      <c r="B23" s="1012"/>
      <c r="C23" s="1012"/>
      <c r="D23" s="1012"/>
      <c r="E23" s="1012"/>
      <c r="F23" s="1012"/>
      <c r="G23" s="1012"/>
      <c r="H23" s="1012"/>
      <c r="I23" s="1012"/>
      <c r="J23" s="1012"/>
      <c r="K23" s="428"/>
      <c r="L23" s="427"/>
      <c r="M23" s="426" t="s">
        <v>429</v>
      </c>
      <c r="N23" s="425"/>
      <c r="O23" s="425"/>
      <c r="P23" s="425"/>
      <c r="Q23" s="425"/>
      <c r="R23" s="425"/>
      <c r="S23" s="424"/>
      <c r="T23" s="1046"/>
      <c r="U23" s="1047"/>
      <c r="V23" s="1047"/>
      <c r="W23" s="1047"/>
      <c r="X23" s="1047"/>
      <c r="Y23" s="1047"/>
      <c r="Z23" s="1047"/>
      <c r="AA23" s="1047"/>
      <c r="AB23" s="1047"/>
      <c r="AC23" s="1047"/>
      <c r="AD23" s="1047"/>
      <c r="AE23" s="1047"/>
      <c r="AF23" s="1047"/>
      <c r="AG23" s="1048"/>
    </row>
    <row r="24" spans="1:35" ht="25.5" customHeight="1" thickBot="1">
      <c r="A24" s="415"/>
      <c r="B24" s="1057"/>
      <c r="C24" s="1057"/>
      <c r="D24" s="1057"/>
      <c r="E24" s="1057"/>
      <c r="F24" s="1057"/>
      <c r="G24" s="1057"/>
      <c r="H24" s="1057"/>
      <c r="I24" s="1057"/>
      <c r="J24" s="1057"/>
      <c r="K24" s="423"/>
      <c r="L24" s="7"/>
      <c r="M24" s="422" t="s">
        <v>428</v>
      </c>
      <c r="N24" s="8"/>
      <c r="O24" s="8"/>
      <c r="P24" s="8"/>
      <c r="Q24" s="8"/>
      <c r="R24" s="8"/>
      <c r="S24" s="421"/>
      <c r="T24" s="1051"/>
      <c r="U24" s="1052"/>
      <c r="V24" s="1052"/>
      <c r="W24" s="1052"/>
      <c r="X24" s="1052"/>
      <c r="Y24" s="1052"/>
      <c r="Z24" s="1052"/>
      <c r="AA24" s="1052"/>
      <c r="AB24" s="1052"/>
      <c r="AC24" s="1052"/>
      <c r="AD24" s="1052"/>
      <c r="AE24" s="1052"/>
      <c r="AF24" s="1052"/>
      <c r="AG24" s="1053"/>
      <c r="AH24" s="1"/>
    </row>
    <row r="25" spans="1:35" ht="25.5" customHeight="1">
      <c r="A25" s="956" t="s">
        <v>427</v>
      </c>
      <c r="B25" s="957"/>
      <c r="C25" s="957"/>
      <c r="D25" s="957"/>
      <c r="E25" s="957"/>
      <c r="F25" s="957"/>
      <c r="G25" s="957"/>
      <c r="H25" s="957"/>
      <c r="I25" s="957"/>
      <c r="J25" s="957"/>
      <c r="K25" s="420"/>
      <c r="L25" s="851" t="s">
        <v>426</v>
      </c>
      <c r="M25" s="849"/>
      <c r="N25" s="849"/>
      <c r="O25" s="850"/>
      <c r="P25" s="1054" t="s">
        <v>425</v>
      </c>
      <c r="Q25" s="1054"/>
      <c r="R25" s="1054"/>
      <c r="S25" s="1054"/>
      <c r="T25" s="1054"/>
      <c r="U25" s="1054"/>
      <c r="V25" s="1054"/>
      <c r="W25" s="1054"/>
      <c r="X25" s="1054"/>
      <c r="Y25" s="1054"/>
      <c r="Z25" s="1054"/>
      <c r="AA25" s="1054"/>
      <c r="AB25" s="1054"/>
      <c r="AC25" s="1054"/>
      <c r="AD25" s="1054"/>
      <c r="AE25" s="1054"/>
      <c r="AF25" s="1054"/>
      <c r="AG25" s="1055"/>
      <c r="AH25" s="1"/>
      <c r="AI25" s="1" t="s">
        <v>424</v>
      </c>
    </row>
    <row r="26" spans="1:35" ht="25.5" customHeight="1">
      <c r="A26" s="1091"/>
      <c r="B26" s="1092"/>
      <c r="C26" s="1092"/>
      <c r="D26" s="1092"/>
      <c r="E26" s="1092"/>
      <c r="F26" s="1092"/>
      <c r="G26" s="1092"/>
      <c r="H26" s="1092"/>
      <c r="I26" s="1092"/>
      <c r="J26" s="1092"/>
      <c r="K26" s="1092"/>
      <c r="L26" s="1092"/>
      <c r="M26" s="1092"/>
      <c r="N26" s="1092"/>
      <c r="O26" s="1092"/>
      <c r="P26" s="1092"/>
      <c r="Q26" s="1092"/>
      <c r="R26" s="1092"/>
      <c r="S26" s="1092"/>
      <c r="T26" s="1092"/>
      <c r="U26" s="1092"/>
      <c r="V26" s="1092"/>
      <c r="W26" s="1092"/>
      <c r="X26" s="1092"/>
      <c r="Y26" s="1092"/>
      <c r="Z26" s="1092"/>
      <c r="AA26" s="1092"/>
      <c r="AB26" s="1092"/>
      <c r="AC26" s="1092"/>
      <c r="AD26" s="1092"/>
      <c r="AE26" s="1092"/>
      <c r="AF26" s="1092"/>
      <c r="AG26" s="1093"/>
      <c r="AH26" s="1"/>
    </row>
    <row r="27" spans="1:35" ht="25.5" customHeight="1">
      <c r="A27" s="1014"/>
      <c r="B27" s="1015"/>
      <c r="C27" s="1015"/>
      <c r="D27" s="1015"/>
      <c r="E27" s="1015"/>
      <c r="F27" s="1015"/>
      <c r="G27" s="1015"/>
      <c r="H27" s="1015"/>
      <c r="I27" s="1015"/>
      <c r="J27" s="1015"/>
      <c r="K27" s="1015"/>
      <c r="L27" s="1015"/>
      <c r="M27" s="1015"/>
      <c r="N27" s="1015"/>
      <c r="O27" s="1015"/>
      <c r="P27" s="1015"/>
      <c r="Q27" s="1015"/>
      <c r="R27" s="1015"/>
      <c r="S27" s="1015"/>
      <c r="T27" s="1015"/>
      <c r="U27" s="1015"/>
      <c r="V27" s="1015"/>
      <c r="W27" s="1015"/>
      <c r="X27" s="1015"/>
      <c r="Y27" s="1015"/>
      <c r="Z27" s="1015"/>
      <c r="AA27" s="1015"/>
      <c r="AB27" s="1015"/>
      <c r="AC27" s="1015"/>
      <c r="AD27" s="1015"/>
      <c r="AE27" s="1015"/>
      <c r="AF27" s="1015"/>
      <c r="AG27" s="1016"/>
      <c r="AH27" s="1"/>
    </row>
    <row r="28" spans="1:35" ht="25.5" customHeight="1">
      <c r="A28" s="1014"/>
      <c r="B28" s="1015"/>
      <c r="C28" s="1015"/>
      <c r="D28" s="1015"/>
      <c r="E28" s="1015"/>
      <c r="F28" s="1015"/>
      <c r="G28" s="1015"/>
      <c r="H28" s="1015"/>
      <c r="I28" s="1015"/>
      <c r="J28" s="1015"/>
      <c r="K28" s="1015"/>
      <c r="L28" s="1015"/>
      <c r="M28" s="1015"/>
      <c r="N28" s="1015"/>
      <c r="O28" s="1015"/>
      <c r="P28" s="1015"/>
      <c r="Q28" s="1015"/>
      <c r="R28" s="1015"/>
      <c r="S28" s="1015"/>
      <c r="T28" s="1015"/>
      <c r="U28" s="1015"/>
      <c r="V28" s="1015"/>
      <c r="W28" s="1015"/>
      <c r="X28" s="1015"/>
      <c r="Y28" s="1015"/>
      <c r="Z28" s="1015"/>
      <c r="AA28" s="1015"/>
      <c r="AB28" s="1015"/>
      <c r="AC28" s="1015"/>
      <c r="AD28" s="1015"/>
      <c r="AE28" s="1015"/>
      <c r="AF28" s="1015"/>
      <c r="AG28" s="1016"/>
      <c r="AH28" s="1"/>
    </row>
    <row r="29" spans="1:35" ht="25.5" customHeight="1">
      <c r="A29" s="1014"/>
      <c r="B29" s="1015"/>
      <c r="C29" s="1015"/>
      <c r="D29" s="1015"/>
      <c r="E29" s="1015"/>
      <c r="F29" s="1015"/>
      <c r="G29" s="1015"/>
      <c r="H29" s="1015"/>
      <c r="I29" s="1015"/>
      <c r="J29" s="1015"/>
      <c r="K29" s="1015"/>
      <c r="L29" s="1015"/>
      <c r="M29" s="1015"/>
      <c r="N29" s="1015"/>
      <c r="O29" s="1015"/>
      <c r="P29" s="1015"/>
      <c r="Q29" s="1015"/>
      <c r="R29" s="1015"/>
      <c r="S29" s="1015"/>
      <c r="T29" s="1015"/>
      <c r="U29" s="1015"/>
      <c r="V29" s="1015"/>
      <c r="W29" s="1015"/>
      <c r="X29" s="1015"/>
      <c r="Y29" s="1015"/>
      <c r="Z29" s="1015"/>
      <c r="AA29" s="1015"/>
      <c r="AB29" s="1015"/>
      <c r="AC29" s="1015"/>
      <c r="AD29" s="1015"/>
      <c r="AE29" s="1015"/>
      <c r="AF29" s="1015"/>
      <c r="AG29" s="1016"/>
      <c r="AH29" s="1"/>
    </row>
    <row r="30" spans="1:35" ht="25.5" customHeight="1" thickBot="1">
      <c r="A30" s="1017"/>
      <c r="B30" s="1018"/>
      <c r="C30" s="1018"/>
      <c r="D30" s="1018"/>
      <c r="E30" s="1018"/>
      <c r="F30" s="1018"/>
      <c r="G30" s="1018"/>
      <c r="H30" s="1018"/>
      <c r="I30" s="1018"/>
      <c r="J30" s="1018"/>
      <c r="K30" s="1018"/>
      <c r="L30" s="1018"/>
      <c r="M30" s="1018"/>
      <c r="N30" s="1018"/>
      <c r="O30" s="1018"/>
      <c r="P30" s="1018"/>
      <c r="Q30" s="1018"/>
      <c r="R30" s="1018"/>
      <c r="S30" s="1018"/>
      <c r="T30" s="1018"/>
      <c r="U30" s="1018"/>
      <c r="V30" s="1018"/>
      <c r="W30" s="1018"/>
      <c r="X30" s="1018"/>
      <c r="Y30" s="1018"/>
      <c r="Z30" s="1018"/>
      <c r="AA30" s="1018"/>
      <c r="AB30" s="1018"/>
      <c r="AC30" s="1018"/>
      <c r="AD30" s="1018"/>
      <c r="AE30" s="1018"/>
      <c r="AF30" s="1018"/>
      <c r="AG30" s="1019"/>
      <c r="AH30" s="1"/>
    </row>
    <row r="31" spans="1:35" ht="25.5" customHeight="1">
      <c r="A31" s="963" t="s">
        <v>423</v>
      </c>
      <c r="B31" s="964"/>
      <c r="C31" s="964"/>
      <c r="D31" s="964"/>
      <c r="E31" s="964"/>
      <c r="F31" s="964"/>
      <c r="G31" s="964"/>
      <c r="H31" s="964"/>
      <c r="I31" s="964"/>
      <c r="J31" s="964"/>
      <c r="K31" s="964"/>
      <c r="L31" s="964"/>
      <c r="M31" s="964"/>
      <c r="N31" s="964"/>
      <c r="O31" s="331"/>
      <c r="P31" s="331"/>
      <c r="Q31" s="331"/>
      <c r="R31" s="331"/>
      <c r="S31" s="331"/>
      <c r="T31" s="331"/>
      <c r="U31" s="331"/>
      <c r="V31" s="331"/>
      <c r="W31" s="331"/>
      <c r="X31" s="331"/>
      <c r="Y31" s="331"/>
      <c r="Z31" s="331"/>
      <c r="AA31" s="331"/>
      <c r="AB31" s="331"/>
      <c r="AC31" s="331"/>
      <c r="AD31" s="331"/>
      <c r="AE31" s="331"/>
      <c r="AF31" s="331"/>
      <c r="AG31" s="371"/>
      <c r="AH31" s="1"/>
    </row>
    <row r="32" spans="1:35" ht="25.5" customHeight="1">
      <c r="A32" s="410"/>
      <c r="B32" s="1025" t="s">
        <v>422</v>
      </c>
      <c r="C32" s="1025"/>
      <c r="D32" s="1025"/>
      <c r="E32" s="1025"/>
      <c r="F32" s="1025"/>
      <c r="G32" s="1025"/>
      <c r="H32" s="1025"/>
      <c r="I32" s="1025"/>
      <c r="J32" s="1025"/>
      <c r="K32" s="1025"/>
      <c r="L32" s="1025"/>
      <c r="M32" s="241"/>
      <c r="N32" s="960"/>
      <c r="O32" s="961"/>
      <c r="P32" s="961"/>
      <c r="Q32" s="961"/>
      <c r="R32" s="961"/>
      <c r="S32" s="961"/>
      <c r="T32" s="961"/>
      <c r="U32" s="961"/>
      <c r="V32" s="961"/>
      <c r="W32" s="961"/>
      <c r="X32" s="961"/>
      <c r="Y32" s="961"/>
      <c r="Z32" s="961"/>
      <c r="AA32" s="961"/>
      <c r="AB32" s="961"/>
      <c r="AC32" s="961"/>
      <c r="AD32" s="961"/>
      <c r="AE32" s="961"/>
      <c r="AF32" s="961"/>
      <c r="AG32" s="962"/>
      <c r="AH32" s="1"/>
      <c r="AI32" s="1" t="s">
        <v>354</v>
      </c>
    </row>
    <row r="33" spans="1:35" ht="25.5" customHeight="1">
      <c r="A33" s="410"/>
      <c r="B33" s="1025" t="s">
        <v>421</v>
      </c>
      <c r="C33" s="1025"/>
      <c r="D33" s="1025"/>
      <c r="E33" s="1025"/>
      <c r="F33" s="1025"/>
      <c r="G33" s="1025"/>
      <c r="H33" s="1025"/>
      <c r="I33" s="1025"/>
      <c r="J33" s="1025"/>
      <c r="K33" s="1025"/>
      <c r="L33" s="1025"/>
      <c r="M33" s="241"/>
      <c r="N33" s="960"/>
      <c r="O33" s="961"/>
      <c r="P33" s="961"/>
      <c r="Q33" s="961"/>
      <c r="R33" s="961"/>
      <c r="S33" s="961"/>
      <c r="T33" s="961"/>
      <c r="U33" s="961"/>
      <c r="V33" s="961"/>
      <c r="W33" s="961"/>
      <c r="X33" s="961"/>
      <c r="Y33" s="961"/>
      <c r="Z33" s="961"/>
      <c r="AA33" s="961"/>
      <c r="AB33" s="961"/>
      <c r="AC33" s="961"/>
      <c r="AD33" s="961"/>
      <c r="AE33" s="961"/>
      <c r="AF33" s="961"/>
      <c r="AG33" s="962"/>
      <c r="AH33" s="1"/>
      <c r="AI33" s="1" t="s">
        <v>856</v>
      </c>
    </row>
    <row r="34" spans="1:35" ht="25.5" customHeight="1">
      <c r="A34" s="412"/>
      <c r="B34" s="1056" t="s">
        <v>419</v>
      </c>
      <c r="C34" s="1056"/>
      <c r="D34" s="1056"/>
      <c r="E34" s="1056"/>
      <c r="F34" s="1056"/>
      <c r="G34" s="1056"/>
      <c r="H34" s="1056"/>
      <c r="I34" s="1056"/>
      <c r="J34" s="1056"/>
      <c r="K34" s="1056"/>
      <c r="L34" s="1056"/>
      <c r="M34" s="390"/>
      <c r="N34" s="1043">
        <f>MIN(U36:Y37)</f>
        <v>0</v>
      </c>
      <c r="O34" s="1044"/>
      <c r="P34" s="1044"/>
      <c r="Q34" s="1044"/>
      <c r="R34" s="1044"/>
      <c r="S34" s="1044"/>
      <c r="T34" s="1044"/>
      <c r="U34" s="1044"/>
      <c r="V34" s="1044"/>
      <c r="W34" s="1044"/>
      <c r="X34" s="1044"/>
      <c r="Y34" s="1044"/>
      <c r="Z34" s="1079" t="s">
        <v>418</v>
      </c>
      <c r="AA34" s="1079"/>
      <c r="AB34" s="346"/>
      <c r="AC34" s="346"/>
      <c r="AD34" s="346"/>
      <c r="AE34" s="346"/>
      <c r="AF34" s="346"/>
      <c r="AG34" s="419"/>
      <c r="AH34" s="1"/>
      <c r="AI34" s="1" t="s">
        <v>420</v>
      </c>
    </row>
    <row r="35" spans="1:35" ht="25.5" customHeight="1">
      <c r="A35" s="1058" t="s">
        <v>1007</v>
      </c>
      <c r="B35" s="1059"/>
      <c r="C35" s="1059"/>
      <c r="D35" s="1059"/>
      <c r="E35" s="1059"/>
      <c r="F35" s="1059"/>
      <c r="G35" s="1059"/>
      <c r="H35" s="1059"/>
      <c r="I35" s="1059"/>
      <c r="J35" s="1059"/>
      <c r="K35" s="1059"/>
      <c r="L35" s="1059"/>
      <c r="M35" s="1059"/>
      <c r="N35" s="1059"/>
      <c r="O35" s="1059"/>
      <c r="P35" s="1059"/>
      <c r="Q35" s="1059"/>
      <c r="R35" s="1059"/>
      <c r="S35" s="1059"/>
      <c r="T35" s="1059"/>
      <c r="U35" s="1059"/>
      <c r="V35" s="1059"/>
      <c r="W35" s="1059"/>
      <c r="X35" s="1059"/>
      <c r="Y35" s="1059"/>
      <c r="Z35" s="1059"/>
      <c r="AA35" s="1059"/>
      <c r="AB35" s="1059"/>
      <c r="AC35" s="1059"/>
      <c r="AD35" s="1059"/>
      <c r="AE35" s="1059"/>
      <c r="AF35" s="1059"/>
      <c r="AG35" s="416"/>
      <c r="AH35" s="1"/>
      <c r="AI35" s="1" t="s">
        <v>417</v>
      </c>
    </row>
    <row r="36" spans="1:35" ht="25.5" customHeight="1">
      <c r="A36" s="380"/>
      <c r="B36" s="17"/>
      <c r="C36" s="1061" t="s">
        <v>415</v>
      </c>
      <c r="D36" s="1061"/>
      <c r="E36" s="1061"/>
      <c r="F36" s="1061"/>
      <c r="G36" s="1061"/>
      <c r="H36" s="1061"/>
      <c r="I36" s="1061"/>
      <c r="J36" s="1061"/>
      <c r="K36" s="1061"/>
      <c r="L36" s="1061"/>
      <c r="M36" s="1061"/>
      <c r="N36" s="1061"/>
      <c r="O36" s="1061"/>
      <c r="P36" s="1061"/>
      <c r="Q36" s="1061"/>
      <c r="R36" s="1061"/>
      <c r="S36" s="1061"/>
      <c r="T36" s="1061"/>
      <c r="U36" s="1060"/>
      <c r="V36" s="1060"/>
      <c r="W36" s="1060"/>
      <c r="X36" s="1060"/>
      <c r="Y36" s="1060"/>
      <c r="Z36" s="774" t="s">
        <v>414</v>
      </c>
      <c r="AA36" s="774"/>
      <c r="AB36" s="774"/>
      <c r="AC36" s="17"/>
      <c r="AD36" s="17"/>
      <c r="AE36" s="17"/>
      <c r="AF36" s="17"/>
      <c r="AG36" s="326"/>
      <c r="AH36" s="1"/>
      <c r="AI36" s="1" t="s">
        <v>416</v>
      </c>
    </row>
    <row r="37" spans="1:35" ht="25.5" customHeight="1">
      <c r="A37" s="415"/>
      <c r="B37" s="414"/>
      <c r="C37" s="1042" t="s">
        <v>412</v>
      </c>
      <c r="D37" s="1042"/>
      <c r="E37" s="1042"/>
      <c r="F37" s="1042"/>
      <c r="G37" s="1042"/>
      <c r="H37" s="1042"/>
      <c r="I37" s="1042"/>
      <c r="J37" s="1042"/>
      <c r="K37" s="1042"/>
      <c r="L37" s="1042"/>
      <c r="M37" s="1042"/>
      <c r="N37" s="1042"/>
      <c r="O37" s="1042"/>
      <c r="P37" s="1042"/>
      <c r="Q37" s="1042"/>
      <c r="R37" s="1042"/>
      <c r="S37" s="1042"/>
      <c r="T37" s="1042"/>
      <c r="U37" s="1100"/>
      <c r="V37" s="1100"/>
      <c r="W37" s="1100"/>
      <c r="X37" s="1100"/>
      <c r="Y37" s="1100"/>
      <c r="Z37" s="1099" t="s">
        <v>411</v>
      </c>
      <c r="AA37" s="1099"/>
      <c r="AB37" s="1099"/>
      <c r="AC37" s="414"/>
      <c r="AD37" s="414"/>
      <c r="AE37" s="414"/>
      <c r="AF37" s="414"/>
      <c r="AG37" s="413"/>
      <c r="AH37" s="1"/>
      <c r="AI37" s="1" t="s">
        <v>413</v>
      </c>
    </row>
    <row r="38" spans="1:35" ht="25.5" customHeight="1" thickBot="1">
      <c r="A38" s="410"/>
      <c r="B38" s="1025" t="s">
        <v>410</v>
      </c>
      <c r="C38" s="1025"/>
      <c r="D38" s="1025"/>
      <c r="E38" s="1025"/>
      <c r="F38" s="1025"/>
      <c r="G38" s="1025"/>
      <c r="H38" s="1025"/>
      <c r="I38" s="1025"/>
      <c r="J38" s="1025"/>
      <c r="K38" s="1025"/>
      <c r="L38" s="1025"/>
      <c r="M38" s="256"/>
      <c r="N38" s="960"/>
      <c r="O38" s="961"/>
      <c r="P38" s="961"/>
      <c r="Q38" s="961"/>
      <c r="R38" s="961"/>
      <c r="S38" s="961"/>
      <c r="T38" s="961"/>
      <c r="U38" s="961"/>
      <c r="V38" s="961"/>
      <c r="W38" s="961"/>
      <c r="X38" s="961"/>
      <c r="Y38" s="961"/>
      <c r="Z38" s="961"/>
      <c r="AA38" s="961"/>
      <c r="AB38" s="961"/>
      <c r="AC38" s="961"/>
      <c r="AD38" s="961"/>
      <c r="AE38" s="961"/>
      <c r="AF38" s="961"/>
      <c r="AG38" s="962"/>
      <c r="AH38" s="1"/>
    </row>
    <row r="39" spans="1:35" ht="25.5" customHeight="1">
      <c r="A39" s="963" t="s">
        <v>409</v>
      </c>
      <c r="B39" s="964"/>
      <c r="C39" s="964"/>
      <c r="D39" s="964"/>
      <c r="E39" s="964"/>
      <c r="F39" s="964"/>
      <c r="G39" s="964"/>
      <c r="H39" s="964"/>
      <c r="I39" s="964"/>
      <c r="J39" s="964"/>
      <c r="K39" s="964"/>
      <c r="L39" s="964"/>
      <c r="M39" s="331"/>
      <c r="N39" s="331"/>
      <c r="O39" s="331"/>
      <c r="P39" s="331"/>
      <c r="Q39" s="331"/>
      <c r="R39" s="331"/>
      <c r="S39" s="331"/>
      <c r="T39" s="331"/>
      <c r="U39" s="331"/>
      <c r="V39" s="331"/>
      <c r="W39" s="331"/>
      <c r="X39" s="331"/>
      <c r="Y39" s="331"/>
      <c r="Z39" s="331"/>
      <c r="AA39" s="331"/>
      <c r="AB39" s="331"/>
      <c r="AC39" s="331"/>
      <c r="AD39" s="331"/>
      <c r="AE39" s="331"/>
      <c r="AF39" s="331"/>
      <c r="AG39" s="371"/>
      <c r="AH39" s="1"/>
    </row>
    <row r="40" spans="1:35" ht="25.5" customHeight="1" thickBot="1">
      <c r="A40" s="1088"/>
      <c r="B40" s="1089"/>
      <c r="C40" s="1089"/>
      <c r="D40" s="1089"/>
      <c r="E40" s="1089"/>
      <c r="F40" s="1089"/>
      <c r="G40" s="1089"/>
      <c r="H40" s="1089"/>
      <c r="I40" s="1089"/>
      <c r="J40" s="1089"/>
      <c r="K40" s="1089"/>
      <c r="L40" s="1089"/>
      <c r="M40" s="1089"/>
      <c r="N40" s="1089"/>
      <c r="O40" s="1089"/>
      <c r="P40" s="1089"/>
      <c r="Q40" s="1089"/>
      <c r="R40" s="1089"/>
      <c r="S40" s="1089"/>
      <c r="T40" s="1089"/>
      <c r="U40" s="1089"/>
      <c r="V40" s="1089"/>
      <c r="W40" s="1089"/>
      <c r="X40" s="1089"/>
      <c r="Y40" s="1089"/>
      <c r="Z40" s="1089"/>
      <c r="AA40" s="1089"/>
      <c r="AB40" s="1089"/>
      <c r="AC40" s="1089"/>
      <c r="AD40" s="1089"/>
      <c r="AE40" s="1089"/>
      <c r="AF40" s="1089"/>
      <c r="AG40" s="1090"/>
      <c r="AH40" s="1"/>
    </row>
    <row r="41" spans="1:35" ht="25.5" customHeight="1">
      <c r="A41" s="963" t="s">
        <v>408</v>
      </c>
      <c r="B41" s="964"/>
      <c r="C41" s="964"/>
      <c r="D41" s="964"/>
      <c r="E41" s="964"/>
      <c r="F41" s="964"/>
      <c r="G41" s="964"/>
      <c r="H41" s="964"/>
      <c r="I41" s="964"/>
      <c r="J41" s="964"/>
      <c r="K41" s="964"/>
      <c r="L41" s="964"/>
      <c r="M41" s="331"/>
      <c r="N41" s="331"/>
      <c r="O41" s="331"/>
      <c r="P41" s="331"/>
      <c r="Q41" s="331"/>
      <c r="R41" s="331"/>
      <c r="S41" s="331"/>
      <c r="T41" s="331"/>
      <c r="U41" s="331"/>
      <c r="V41" s="331"/>
      <c r="W41" s="331"/>
      <c r="X41" s="331"/>
      <c r="Y41" s="331"/>
      <c r="Z41" s="331"/>
      <c r="AA41" s="331"/>
      <c r="AB41" s="331"/>
      <c r="AC41" s="331"/>
      <c r="AD41" s="331"/>
      <c r="AE41" s="331"/>
      <c r="AF41" s="331"/>
      <c r="AG41" s="371"/>
      <c r="AH41" s="1"/>
    </row>
    <row r="42" spans="1:35" ht="25.5" customHeight="1">
      <c r="A42" s="410" t="s">
        <v>407</v>
      </c>
      <c r="B42" s="884" t="s">
        <v>406</v>
      </c>
      <c r="C42" s="884"/>
      <c r="D42" s="884"/>
      <c r="E42" s="884"/>
      <c r="F42" s="884"/>
      <c r="G42" s="884"/>
      <c r="H42" s="884"/>
      <c r="I42" s="884"/>
      <c r="J42" s="884"/>
      <c r="K42" s="884"/>
      <c r="L42" s="884"/>
      <c r="M42" s="241"/>
      <c r="N42" s="958"/>
      <c r="O42" s="959"/>
      <c r="P42" s="959"/>
      <c r="Q42" s="959"/>
      <c r="R42" s="959"/>
      <c r="S42" s="959"/>
      <c r="T42" s="959"/>
      <c r="U42" s="959"/>
      <c r="V42" s="959"/>
      <c r="W42" s="959"/>
      <c r="X42" s="959"/>
      <c r="Y42" s="959"/>
      <c r="Z42" s="959"/>
      <c r="AA42" s="936" t="s">
        <v>1008</v>
      </c>
      <c r="AB42" s="937"/>
      <c r="AC42" s="937"/>
      <c r="AD42" s="937"/>
      <c r="AE42" s="937"/>
      <c r="AF42" s="937"/>
      <c r="AG42" s="938"/>
      <c r="AH42" s="1"/>
    </row>
    <row r="43" spans="1:35" ht="25.5" customHeight="1">
      <c r="A43" s="410"/>
      <c r="B43" s="1025" t="s">
        <v>405</v>
      </c>
      <c r="C43" s="1025"/>
      <c r="D43" s="1025"/>
      <c r="E43" s="1025"/>
      <c r="F43" s="1025"/>
      <c r="G43" s="1025"/>
      <c r="H43" s="1025"/>
      <c r="I43" s="1025"/>
      <c r="J43" s="1025"/>
      <c r="K43" s="1025"/>
      <c r="L43" s="1025"/>
      <c r="M43" s="241"/>
      <c r="N43" s="1005"/>
      <c r="O43" s="1006"/>
      <c r="P43" s="1006"/>
      <c r="Q43" s="1006"/>
      <c r="R43" s="1006"/>
      <c r="S43" s="1006"/>
      <c r="T43" s="1006"/>
      <c r="U43" s="1006"/>
      <c r="V43" s="1006"/>
      <c r="W43" s="1006"/>
      <c r="X43" s="1006"/>
      <c r="Y43" s="1006"/>
      <c r="Z43" s="1006"/>
      <c r="AA43" s="256" t="s">
        <v>404</v>
      </c>
      <c r="AB43" s="256"/>
      <c r="AC43" s="256"/>
      <c r="AD43" s="256"/>
      <c r="AE43" s="256"/>
      <c r="AF43" s="256"/>
      <c r="AG43" s="347"/>
      <c r="AH43" s="1"/>
      <c r="AI43" s="1" t="s">
        <v>403</v>
      </c>
    </row>
    <row r="44" spans="1:35" ht="25.5" customHeight="1" thickBot="1">
      <c r="A44" s="381"/>
      <c r="B44" s="1008" t="s">
        <v>402</v>
      </c>
      <c r="C44" s="1008"/>
      <c r="D44" s="1008"/>
      <c r="E44" s="1008"/>
      <c r="F44" s="1008"/>
      <c r="G44" s="1008"/>
      <c r="H44" s="1008"/>
      <c r="I44" s="1008"/>
      <c r="J44" s="1008"/>
      <c r="K44" s="1008"/>
      <c r="L44" s="1008"/>
      <c r="M44" s="411"/>
      <c r="N44" s="951"/>
      <c r="O44" s="952"/>
      <c r="P44" s="953" t="s">
        <v>401</v>
      </c>
      <c r="Q44" s="953"/>
      <c r="R44" s="953"/>
      <c r="S44" s="953"/>
      <c r="T44" s="953"/>
      <c r="U44" s="952"/>
      <c r="V44" s="952"/>
      <c r="W44" s="953" t="s">
        <v>400</v>
      </c>
      <c r="X44" s="953"/>
      <c r="Y44" s="953"/>
      <c r="Z44" s="953"/>
      <c r="AA44" s="953"/>
      <c r="AB44" s="954">
        <f>N44*U44</f>
        <v>0</v>
      </c>
      <c r="AC44" s="954"/>
      <c r="AD44" s="954"/>
      <c r="AE44" s="953" t="s">
        <v>399</v>
      </c>
      <c r="AF44" s="953"/>
      <c r="AG44" s="1045"/>
      <c r="AH44" s="1"/>
      <c r="AI44" s="1" t="s">
        <v>398</v>
      </c>
    </row>
    <row r="45" spans="1:35" ht="25.5" customHeight="1">
      <c r="A45" s="963" t="s">
        <v>397</v>
      </c>
      <c r="B45" s="964"/>
      <c r="C45" s="964"/>
      <c r="D45" s="964"/>
      <c r="E45" s="964"/>
      <c r="F45" s="964"/>
      <c r="G45" s="964"/>
      <c r="H45" s="964"/>
      <c r="I45" s="964"/>
      <c r="J45" s="964"/>
      <c r="K45" s="964"/>
      <c r="L45" s="964"/>
      <c r="M45" s="964"/>
      <c r="N45" s="964"/>
      <c r="O45" s="964"/>
      <c r="P45" s="964"/>
      <c r="Q45" s="964"/>
      <c r="R45" s="964"/>
      <c r="S45" s="331"/>
      <c r="T45" s="331"/>
      <c r="U45" s="331"/>
      <c r="V45" s="331"/>
      <c r="W45" s="331"/>
      <c r="X45" s="331"/>
      <c r="Y45" s="331"/>
      <c r="Z45" s="331"/>
      <c r="AA45" s="331"/>
      <c r="AB45" s="331"/>
      <c r="AC45" s="331"/>
      <c r="AD45" s="331"/>
      <c r="AE45" s="331"/>
      <c r="AF45" s="331"/>
      <c r="AG45" s="371"/>
      <c r="AH45" s="1"/>
    </row>
    <row r="46" spans="1:35" ht="25.5" customHeight="1">
      <c r="A46" s="410"/>
      <c r="B46" s="898" t="s">
        <v>396</v>
      </c>
      <c r="C46" s="898"/>
      <c r="D46" s="898"/>
      <c r="E46" s="898"/>
      <c r="F46" s="898"/>
      <c r="G46" s="898"/>
      <c r="H46" s="898"/>
      <c r="I46" s="898"/>
      <c r="J46" s="898"/>
      <c r="K46" s="898"/>
      <c r="L46" s="898"/>
      <c r="M46" s="898"/>
      <c r="N46" s="898"/>
      <c r="O46" s="898"/>
      <c r="P46" s="899"/>
      <c r="Q46" s="987"/>
      <c r="R46" s="988"/>
      <c r="S46" s="988"/>
      <c r="T46" s="988"/>
      <c r="U46" s="988"/>
      <c r="V46" s="988"/>
      <c r="W46" s="988"/>
      <c r="X46" s="988"/>
      <c r="Y46" s="988"/>
      <c r="Z46" s="988"/>
      <c r="AA46" s="988"/>
      <c r="AB46" s="988"/>
      <c r="AC46" s="988"/>
      <c r="AD46" s="988"/>
      <c r="AE46" s="988"/>
      <c r="AF46" s="988"/>
      <c r="AG46" s="989"/>
      <c r="AH46" s="1"/>
    </row>
    <row r="47" spans="1:35" ht="25.5" customHeight="1">
      <c r="A47" s="321"/>
      <c r="B47" s="884" t="s">
        <v>395</v>
      </c>
      <c r="C47" s="884"/>
      <c r="D47" s="884"/>
      <c r="E47" s="884"/>
      <c r="F47" s="884"/>
      <c r="G47" s="884"/>
      <c r="H47" s="884"/>
      <c r="I47" s="884"/>
      <c r="J47" s="884"/>
      <c r="K47" s="884"/>
      <c r="L47" s="884"/>
      <c r="M47" s="884"/>
      <c r="N47" s="884"/>
      <c r="O47" s="884"/>
      <c r="P47" s="409"/>
      <c r="Q47" s="958"/>
      <c r="R47" s="959"/>
      <c r="S47" s="959"/>
      <c r="T47" s="959"/>
      <c r="U47" s="959"/>
      <c r="V47" s="959"/>
      <c r="W47" s="959"/>
      <c r="X47" s="959"/>
      <c r="Y47" s="959"/>
      <c r="Z47" s="959"/>
      <c r="AA47" s="959"/>
      <c r="AB47" s="999" t="s">
        <v>394</v>
      </c>
      <c r="AC47" s="999"/>
      <c r="AD47" s="999"/>
      <c r="AE47" s="999"/>
      <c r="AF47" s="999"/>
      <c r="AG47" s="408"/>
      <c r="AH47" s="1"/>
    </row>
    <row r="48" spans="1:35" ht="25.5" customHeight="1">
      <c r="A48" s="240"/>
      <c r="B48" s="884" t="s">
        <v>392</v>
      </c>
      <c r="C48" s="884"/>
      <c r="D48" s="884"/>
      <c r="E48" s="884"/>
      <c r="F48" s="884"/>
      <c r="G48" s="884"/>
      <c r="H48" s="884"/>
      <c r="I48" s="884"/>
      <c r="J48" s="884"/>
      <c r="K48" s="884"/>
      <c r="L48" s="884"/>
      <c r="M48" s="884"/>
      <c r="N48" s="884"/>
      <c r="O48" s="884"/>
      <c r="P48" s="245"/>
      <c r="Q48" s="960"/>
      <c r="R48" s="961"/>
      <c r="S48" s="961"/>
      <c r="T48" s="961"/>
      <c r="U48" s="961"/>
      <c r="V48" s="961"/>
      <c r="W48" s="961"/>
      <c r="X48" s="961"/>
      <c r="Y48" s="961"/>
      <c r="Z48" s="961"/>
      <c r="AA48" s="961"/>
      <c r="AB48" s="961"/>
      <c r="AC48" s="961"/>
      <c r="AD48" s="961"/>
      <c r="AE48" s="961"/>
      <c r="AF48" s="961"/>
      <c r="AG48" s="962"/>
      <c r="AH48" s="1"/>
    </row>
    <row r="49" spans="1:39" ht="25.5" customHeight="1">
      <c r="A49" s="391"/>
      <c r="B49" s="939" t="s">
        <v>391</v>
      </c>
      <c r="C49" s="940"/>
      <c r="D49" s="940"/>
      <c r="E49" s="940"/>
      <c r="F49" s="940"/>
      <c r="G49" s="940"/>
      <c r="H49" s="940"/>
      <c r="I49" s="940"/>
      <c r="J49" s="940"/>
      <c r="K49" s="940"/>
      <c r="L49" s="940"/>
      <c r="M49" s="940"/>
      <c r="N49" s="940"/>
      <c r="O49" s="941"/>
      <c r="P49" s="586"/>
      <c r="Q49" s="587"/>
      <c r="R49" s="588"/>
      <c r="S49" s="588"/>
      <c r="T49" s="588"/>
      <c r="U49" s="588"/>
      <c r="V49" s="588"/>
      <c r="W49" s="588"/>
      <c r="X49" s="588"/>
      <c r="Y49" s="588"/>
      <c r="Z49" s="588"/>
      <c r="AA49" s="588"/>
      <c r="AB49" s="588"/>
      <c r="AC49" s="588"/>
      <c r="AD49" s="588"/>
      <c r="AE49" s="588"/>
      <c r="AF49" s="588"/>
      <c r="AG49" s="589"/>
      <c r="AH49" s="1"/>
    </row>
    <row r="50" spans="1:39" s="592" customFormat="1" ht="25.5" customHeight="1" thickBot="1">
      <c r="A50" s="590"/>
      <c r="B50" s="955" t="s">
        <v>869</v>
      </c>
      <c r="C50" s="955"/>
      <c r="D50" s="955"/>
      <c r="E50" s="955"/>
      <c r="F50" s="955"/>
      <c r="G50" s="955"/>
      <c r="H50" s="955"/>
      <c r="I50" s="955"/>
      <c r="J50" s="955"/>
      <c r="K50" s="955"/>
      <c r="L50" s="955"/>
      <c r="M50" s="955"/>
      <c r="N50" s="955"/>
      <c r="O50" s="955"/>
      <c r="P50" s="591"/>
      <c r="Q50" s="942"/>
      <c r="R50" s="943"/>
      <c r="S50" s="943"/>
      <c r="T50" s="943"/>
      <c r="U50" s="943"/>
      <c r="V50" s="943"/>
      <c r="W50" s="943"/>
      <c r="X50" s="943"/>
      <c r="Y50" s="943"/>
      <c r="Z50" s="943"/>
      <c r="AA50" s="944" t="s">
        <v>870</v>
      </c>
      <c r="AB50" s="944"/>
      <c r="AC50" s="944"/>
      <c r="AD50" s="944"/>
      <c r="AE50" s="944"/>
      <c r="AF50" s="944"/>
      <c r="AG50" s="945"/>
      <c r="AH50" s="1"/>
      <c r="AI50" s="1" t="s">
        <v>873</v>
      </c>
      <c r="AJ50" s="1"/>
      <c r="AK50" s="1"/>
      <c r="AL50" s="1"/>
      <c r="AM50" s="1"/>
    </row>
    <row r="51" spans="1:39" ht="25.5" customHeight="1">
      <c r="A51" s="956" t="s">
        <v>1009</v>
      </c>
      <c r="B51" s="957"/>
      <c r="C51" s="957"/>
      <c r="D51" s="957"/>
      <c r="E51" s="957"/>
      <c r="F51" s="957"/>
      <c r="G51" s="957"/>
      <c r="H51" s="957"/>
      <c r="I51" s="957"/>
      <c r="J51" s="957"/>
      <c r="K51" s="957"/>
      <c r="L51" s="957"/>
      <c r="M51" s="957"/>
      <c r="N51" s="957"/>
      <c r="O51" s="957"/>
      <c r="P51" s="957"/>
      <c r="Q51" s="957"/>
      <c r="R51" s="957"/>
      <c r="S51" s="957"/>
      <c r="T51" s="957"/>
      <c r="U51" s="957"/>
      <c r="V51" s="957"/>
      <c r="W51" s="394"/>
      <c r="X51" s="394"/>
      <c r="Y51" s="394"/>
      <c r="Z51" s="394"/>
      <c r="AA51" s="394"/>
      <c r="AB51" s="393"/>
      <c r="AC51" s="393"/>
      <c r="AD51" s="393"/>
      <c r="AE51" s="393"/>
      <c r="AF51" s="393"/>
      <c r="AG51" s="341"/>
      <c r="AH51" s="1"/>
    </row>
    <row r="52" spans="1:39" ht="28.5" customHeight="1" thickBot="1">
      <c r="A52" s="946">
        <f>Q50</f>
        <v>0</v>
      </c>
      <c r="B52" s="947"/>
      <c r="C52" s="947"/>
      <c r="D52" s="947"/>
      <c r="E52" s="947"/>
      <c r="F52" s="947"/>
      <c r="G52" s="947"/>
      <c r="H52" s="947"/>
      <c r="I52" s="947"/>
      <c r="J52" s="782" t="s">
        <v>871</v>
      </c>
      <c r="K52" s="782"/>
      <c r="L52" s="948">
        <f>N42</f>
        <v>0</v>
      </c>
      <c r="M52" s="947"/>
      <c r="N52" s="947"/>
      <c r="O52" s="947"/>
      <c r="P52" s="947"/>
      <c r="Q52" s="947"/>
      <c r="R52" s="947"/>
      <c r="S52" s="947"/>
      <c r="T52" s="782" t="s">
        <v>872</v>
      </c>
      <c r="U52" s="782"/>
      <c r="V52" s="782">
        <v>100</v>
      </c>
      <c r="W52" s="782"/>
      <c r="X52" s="782" t="s">
        <v>387</v>
      </c>
      <c r="Y52" s="782"/>
      <c r="Z52" s="949" t="e">
        <f>ROUNDDOWN(A52/L52*V52,0)</f>
        <v>#DIV/0!</v>
      </c>
      <c r="AA52" s="949"/>
      <c r="AB52" s="949"/>
      <c r="AC52" s="949"/>
      <c r="AD52" s="949"/>
      <c r="AE52" s="949"/>
      <c r="AF52" s="782" t="s">
        <v>64</v>
      </c>
      <c r="AG52" s="950"/>
      <c r="AH52" s="1"/>
      <c r="AI52" s="1" t="s">
        <v>874</v>
      </c>
    </row>
    <row r="53" spans="1:39" ht="25.5" customHeight="1">
      <c r="A53" s="956" t="s">
        <v>1010</v>
      </c>
      <c r="B53" s="957"/>
      <c r="C53" s="957"/>
      <c r="D53" s="957"/>
      <c r="E53" s="957"/>
      <c r="F53" s="957"/>
      <c r="G53" s="957"/>
      <c r="H53" s="957"/>
      <c r="I53" s="957"/>
      <c r="J53" s="957"/>
      <c r="K53" s="957"/>
      <c r="L53" s="957"/>
      <c r="M53" s="957"/>
      <c r="N53" s="957"/>
      <c r="O53" s="957"/>
      <c r="P53" s="957"/>
      <c r="Q53" s="957"/>
      <c r="R53" s="957"/>
      <c r="S53" s="957"/>
      <c r="T53" s="957"/>
      <c r="U53" s="957"/>
      <c r="V53" s="957"/>
      <c r="W53" s="957"/>
      <c r="X53" s="957"/>
      <c r="Y53" s="957"/>
      <c r="Z53" s="957"/>
      <c r="AA53" s="379"/>
      <c r="AB53" s="379"/>
      <c r="AC53" s="379"/>
      <c r="AD53" s="379"/>
      <c r="AE53" s="379"/>
      <c r="AF53" s="379"/>
      <c r="AG53" s="378"/>
      <c r="AH53" s="1"/>
    </row>
    <row r="54" spans="1:39" ht="25.5" customHeight="1">
      <c r="A54" s="407"/>
      <c r="B54" s="1025" t="s">
        <v>384</v>
      </c>
      <c r="C54" s="1025"/>
      <c r="D54" s="1025"/>
      <c r="E54" s="1025"/>
      <c r="F54" s="1025"/>
      <c r="G54" s="1025"/>
      <c r="H54" s="1025"/>
      <c r="I54" s="406"/>
      <c r="J54" s="1005"/>
      <c r="K54" s="1006"/>
      <c r="L54" s="1006"/>
      <c r="M54" s="1006"/>
      <c r="N54" s="1006"/>
      <c r="O54" s="1006"/>
      <c r="P54" s="1006"/>
      <c r="Q54" s="1006"/>
      <c r="R54" s="1006"/>
      <c r="S54" s="1006"/>
      <c r="T54" s="1006"/>
      <c r="U54" s="1006"/>
      <c r="V54" s="1006"/>
      <c r="W54" s="999" t="s">
        <v>383</v>
      </c>
      <c r="X54" s="999"/>
      <c r="Y54" s="999"/>
      <c r="Z54" s="999"/>
      <c r="AA54" s="999"/>
      <c r="AB54" s="405"/>
      <c r="AC54" s="405"/>
      <c r="AD54" s="405"/>
      <c r="AE54" s="405"/>
      <c r="AF54" s="405"/>
      <c r="AG54" s="404"/>
      <c r="AH54" s="1"/>
    </row>
    <row r="55" spans="1:39" ht="25.5" customHeight="1" thickBot="1">
      <c r="A55" s="377"/>
      <c r="B55" s="1012" t="s">
        <v>382</v>
      </c>
      <c r="C55" s="1012"/>
      <c r="D55" s="1012"/>
      <c r="E55" s="1012"/>
      <c r="F55" s="1012"/>
      <c r="G55" s="1012"/>
      <c r="H55" s="1012"/>
      <c r="I55" s="403"/>
      <c r="J55" s="991"/>
      <c r="K55" s="992"/>
      <c r="L55" s="992"/>
      <c r="M55" s="992"/>
      <c r="N55" s="992"/>
      <c r="O55" s="992"/>
      <c r="P55" s="992"/>
      <c r="Q55" s="992"/>
      <c r="R55" s="992"/>
      <c r="S55" s="999" t="s">
        <v>381</v>
      </c>
      <c r="T55" s="999"/>
      <c r="U55" s="999"/>
      <c r="V55" s="959"/>
      <c r="W55" s="959"/>
      <c r="X55" s="959"/>
      <c r="Y55" s="959"/>
      <c r="Z55" s="959"/>
      <c r="AA55" s="959"/>
      <c r="AB55" s="959"/>
      <c r="AC55" s="959"/>
      <c r="AD55" s="999" t="s">
        <v>380</v>
      </c>
      <c r="AE55" s="999"/>
      <c r="AF55" s="999"/>
      <c r="AG55" s="1066"/>
      <c r="AH55" s="1"/>
    </row>
    <row r="56" spans="1:39" ht="25.5" customHeight="1">
      <c r="A56" s="963" t="s">
        <v>1011</v>
      </c>
      <c r="B56" s="964"/>
      <c r="C56" s="964"/>
      <c r="D56" s="964"/>
      <c r="E56" s="964"/>
      <c r="F56" s="964"/>
      <c r="G56" s="964"/>
      <c r="H56" s="964"/>
      <c r="I56" s="964"/>
      <c r="J56" s="964"/>
      <c r="K56" s="964"/>
      <c r="L56" s="964"/>
      <c r="M56" s="964"/>
      <c r="N56" s="964"/>
      <c r="O56" s="964"/>
      <c r="P56" s="964"/>
      <c r="Q56" s="964"/>
      <c r="R56" s="964"/>
      <c r="S56" s="964"/>
      <c r="T56" s="964"/>
      <c r="U56" s="964"/>
      <c r="V56" s="964"/>
      <c r="W56" s="964"/>
      <c r="X56" s="964"/>
      <c r="Y56" s="964"/>
      <c r="Z56" s="964"/>
      <c r="AA56" s="964"/>
      <c r="AB56" s="964"/>
      <c r="AC56" s="964"/>
      <c r="AD56" s="964"/>
      <c r="AE56" s="964"/>
      <c r="AF56" s="964"/>
      <c r="AG56" s="990"/>
      <c r="AH56" s="1"/>
    </row>
    <row r="57" spans="1:39" ht="25.5" customHeight="1">
      <c r="A57" s="1074" t="s">
        <v>379</v>
      </c>
      <c r="B57" s="1075"/>
      <c r="C57" s="1075"/>
      <c r="D57" s="1075"/>
      <c r="E57" s="1075"/>
      <c r="F57" s="1002"/>
      <c r="G57" s="1003"/>
      <c r="H57" s="1003"/>
      <c r="I57" s="1003"/>
      <c r="J57" s="1003"/>
      <c r="K57" s="1003"/>
      <c r="L57" s="1003"/>
      <c r="M57" s="1003"/>
      <c r="N57" s="1003"/>
      <c r="O57" s="1003"/>
      <c r="P57" s="1003"/>
      <c r="Q57" s="1003"/>
      <c r="R57" s="1003"/>
      <c r="S57" s="1003"/>
      <c r="T57" s="1003"/>
      <c r="U57" s="1003"/>
      <c r="V57" s="1003"/>
      <c r="W57" s="1003"/>
      <c r="X57" s="1003"/>
      <c r="Y57" s="1003"/>
      <c r="Z57" s="1003"/>
      <c r="AA57" s="1003"/>
      <c r="AB57" s="1003"/>
      <c r="AC57" s="1003"/>
      <c r="AD57" s="1003"/>
      <c r="AE57" s="1003"/>
      <c r="AF57" s="1003"/>
      <c r="AG57" s="1004"/>
      <c r="AH57" s="1"/>
    </row>
    <row r="58" spans="1:39" ht="25.5" customHeight="1" thickBot="1">
      <c r="A58" s="1027" t="s">
        <v>378</v>
      </c>
      <c r="B58" s="1028"/>
      <c r="C58" s="1028"/>
      <c r="D58" s="1028"/>
      <c r="E58" s="1028"/>
      <c r="F58" s="1009"/>
      <c r="G58" s="1010"/>
      <c r="H58" s="1010"/>
      <c r="I58" s="1010"/>
      <c r="J58" s="1010"/>
      <c r="K58" s="1010"/>
      <c r="L58" s="1010"/>
      <c r="M58" s="1010"/>
      <c r="N58" s="1010"/>
      <c r="O58" s="1010"/>
      <c r="P58" s="1010"/>
      <c r="Q58" s="1010"/>
      <c r="R58" s="1010"/>
      <c r="S58" s="1010"/>
      <c r="T58" s="1010"/>
      <c r="U58" s="1010"/>
      <c r="V58" s="1010"/>
      <c r="W58" s="1010"/>
      <c r="X58" s="1010"/>
      <c r="Y58" s="1010"/>
      <c r="Z58" s="1010"/>
      <c r="AA58" s="1010"/>
      <c r="AB58" s="1010"/>
      <c r="AC58" s="1010"/>
      <c r="AD58" s="1010"/>
      <c r="AE58" s="1010"/>
      <c r="AF58" s="1010"/>
      <c r="AG58" s="1011"/>
      <c r="AH58" s="1"/>
    </row>
    <row r="59" spans="1:39" ht="25.5" customHeight="1">
      <c r="A59" s="956" t="s">
        <v>377</v>
      </c>
      <c r="B59" s="957"/>
      <c r="C59" s="957"/>
      <c r="D59" s="957"/>
      <c r="E59" s="957"/>
      <c r="F59" s="957"/>
      <c r="G59" s="957"/>
      <c r="H59" s="957"/>
      <c r="I59" s="957"/>
      <c r="J59" s="957"/>
      <c r="K59" s="957"/>
      <c r="L59" s="957"/>
      <c r="M59" s="957"/>
      <c r="N59" s="957"/>
      <c r="O59" s="957"/>
      <c r="P59" s="957"/>
      <c r="Q59" s="957"/>
      <c r="R59" s="957"/>
      <c r="S59" s="957"/>
      <c r="T59" s="957"/>
      <c r="U59" s="957"/>
      <c r="V59" s="957"/>
      <c r="W59" s="394"/>
      <c r="X59" s="394"/>
      <c r="Y59" s="394"/>
      <c r="Z59" s="394"/>
      <c r="AA59" s="394"/>
      <c r="AB59" s="393"/>
      <c r="AC59" s="393"/>
      <c r="AD59" s="393"/>
      <c r="AE59" s="393"/>
      <c r="AF59" s="393"/>
      <c r="AG59" s="341"/>
      <c r="AH59" s="1"/>
    </row>
    <row r="60" spans="1:39" ht="25.5" customHeight="1">
      <c r="A60" s="391"/>
      <c r="B60" s="1030" t="s">
        <v>376</v>
      </c>
      <c r="C60" s="1030"/>
      <c r="D60" s="1030"/>
      <c r="E60" s="1030"/>
      <c r="F60" s="1030"/>
      <c r="G60" s="1030"/>
      <c r="H60" s="1030"/>
      <c r="I60" s="1030"/>
      <c r="J60" s="1030"/>
      <c r="K60" s="1030"/>
      <c r="L60" s="1030"/>
      <c r="M60" s="1030"/>
      <c r="N60" s="1030"/>
      <c r="O60" s="1030"/>
      <c r="P60" s="1030"/>
      <c r="Q60" s="1030"/>
      <c r="R60" s="1030"/>
      <c r="S60" s="1030"/>
      <c r="T60" s="1030"/>
      <c r="U60" s="1030"/>
      <c r="V60" s="1030"/>
      <c r="W60" s="1030"/>
      <c r="X60" s="1030"/>
      <c r="Y60" s="1030"/>
      <c r="Z60" s="400"/>
      <c r="AA60" s="400"/>
      <c r="AB60" s="387"/>
      <c r="AC60" s="387"/>
      <c r="AD60" s="387"/>
      <c r="AE60" s="387"/>
      <c r="AF60" s="387"/>
      <c r="AG60" s="386"/>
      <c r="AH60" s="1"/>
    </row>
    <row r="61" spans="1:39" ht="25.5" customHeight="1" thickBot="1">
      <c r="A61" s="1014"/>
      <c r="B61" s="1015"/>
      <c r="C61" s="1015"/>
      <c r="D61" s="1015"/>
      <c r="E61" s="1015"/>
      <c r="F61" s="1015"/>
      <c r="G61" s="1015"/>
      <c r="H61" s="1015"/>
      <c r="I61" s="1015"/>
      <c r="J61" s="1015"/>
      <c r="K61" s="1015"/>
      <c r="L61" s="1015"/>
      <c r="M61" s="1015"/>
      <c r="N61" s="1015"/>
      <c r="O61" s="1015"/>
      <c r="P61" s="1015"/>
      <c r="Q61" s="1015"/>
      <c r="R61" s="1015"/>
      <c r="S61" s="1015"/>
      <c r="T61" s="1015"/>
      <c r="U61" s="1015"/>
      <c r="V61" s="1015"/>
      <c r="W61" s="1015"/>
      <c r="X61" s="1015"/>
      <c r="Y61" s="1015"/>
      <c r="Z61" s="1015"/>
      <c r="AA61" s="1015"/>
      <c r="AB61" s="1015"/>
      <c r="AC61" s="1015"/>
      <c r="AD61" s="1015"/>
      <c r="AE61" s="1015"/>
      <c r="AF61" s="1015"/>
      <c r="AG61" s="1016"/>
    </row>
    <row r="62" spans="1:39" ht="25.5" customHeight="1">
      <c r="A62" s="1000" t="s">
        <v>375</v>
      </c>
      <c r="B62" s="1001"/>
      <c r="C62" s="1001"/>
      <c r="D62" s="1001"/>
      <c r="E62" s="1001"/>
      <c r="F62" s="1001"/>
      <c r="G62" s="1001"/>
      <c r="H62" s="1001"/>
      <c r="I62" s="1001"/>
      <c r="J62" s="1001"/>
      <c r="K62" s="1001"/>
      <c r="L62" s="1001"/>
      <c r="M62" s="1001"/>
      <c r="N62" s="1001"/>
      <c r="O62" s="1001"/>
      <c r="P62" s="1001"/>
      <c r="Q62" s="1001"/>
      <c r="R62" s="1001"/>
      <c r="S62" s="1001"/>
      <c r="T62" s="1001"/>
      <c r="U62" s="1001"/>
      <c r="V62" s="1001"/>
      <c r="W62" s="399"/>
      <c r="X62" s="399"/>
      <c r="Y62" s="399"/>
      <c r="Z62" s="399"/>
      <c r="AA62" s="399"/>
      <c r="AB62" s="267"/>
      <c r="AC62" s="267"/>
      <c r="AD62" s="267"/>
      <c r="AE62" s="267"/>
      <c r="AF62" s="267"/>
      <c r="AG62" s="398"/>
    </row>
    <row r="63" spans="1:39" ht="25.5" customHeight="1">
      <c r="A63" s="325"/>
      <c r="B63" s="384"/>
      <c r="C63" s="385"/>
      <c r="D63" s="775" t="s">
        <v>998</v>
      </c>
      <c r="E63" s="776"/>
      <c r="F63" s="776"/>
      <c r="G63" s="776"/>
      <c r="H63" s="776"/>
      <c r="I63" s="776"/>
      <c r="J63" s="776"/>
      <c r="K63" s="776"/>
      <c r="L63" s="776"/>
      <c r="M63" s="776"/>
      <c r="N63" s="776"/>
      <c r="O63" s="776"/>
      <c r="P63" s="776"/>
      <c r="Q63" s="776"/>
      <c r="R63" s="776"/>
      <c r="S63" s="776"/>
      <c r="T63" s="776"/>
      <c r="U63" s="777"/>
      <c r="V63" s="778" t="s">
        <v>999</v>
      </c>
      <c r="W63" s="779"/>
      <c r="X63" s="779"/>
      <c r="Y63" s="779"/>
      <c r="Z63" s="779"/>
      <c r="AA63" s="780"/>
      <c r="AB63" s="458"/>
      <c r="AG63" s="326"/>
    </row>
    <row r="64" spans="1:39" ht="25.5" customHeight="1">
      <c r="A64" s="325"/>
      <c r="B64" s="384"/>
      <c r="C64" s="385"/>
      <c r="D64" s="775">
        <v>4</v>
      </c>
      <c r="E64" s="777"/>
      <c r="F64" s="775">
        <v>5</v>
      </c>
      <c r="G64" s="777"/>
      <c r="H64" s="775">
        <v>6</v>
      </c>
      <c r="I64" s="777"/>
      <c r="J64" s="775">
        <v>7</v>
      </c>
      <c r="K64" s="777"/>
      <c r="L64" s="775">
        <v>8</v>
      </c>
      <c r="M64" s="777"/>
      <c r="N64" s="775">
        <v>9</v>
      </c>
      <c r="O64" s="777"/>
      <c r="P64" s="778">
        <v>10</v>
      </c>
      <c r="Q64" s="780"/>
      <c r="R64" s="778">
        <v>11</v>
      </c>
      <c r="S64" s="780"/>
      <c r="T64" s="778">
        <v>12</v>
      </c>
      <c r="U64" s="780"/>
      <c r="V64" s="778">
        <v>1</v>
      </c>
      <c r="W64" s="780"/>
      <c r="X64" s="775">
        <v>2</v>
      </c>
      <c r="Y64" s="777"/>
      <c r="Z64" s="775">
        <v>3</v>
      </c>
      <c r="AA64" s="777"/>
      <c r="AB64" s="458"/>
      <c r="AG64" s="326"/>
    </row>
    <row r="65" spans="1:41" ht="25.5" customHeight="1">
      <c r="A65" s="325"/>
      <c r="B65" s="384"/>
      <c r="C65" s="385"/>
      <c r="D65" s="993"/>
      <c r="E65" s="994"/>
      <c r="F65" s="993"/>
      <c r="G65" s="994"/>
      <c r="H65" s="993"/>
      <c r="I65" s="994"/>
      <c r="J65" s="993"/>
      <c r="K65" s="994"/>
      <c r="L65" s="993"/>
      <c r="M65" s="994"/>
      <c r="N65" s="993"/>
      <c r="O65" s="994"/>
      <c r="P65" s="993"/>
      <c r="Q65" s="994"/>
      <c r="R65" s="993"/>
      <c r="S65" s="994"/>
      <c r="T65" s="993"/>
      <c r="U65" s="994"/>
      <c r="V65" s="993"/>
      <c r="W65" s="994"/>
      <c r="X65" s="993"/>
      <c r="Y65" s="994"/>
      <c r="Z65" s="993"/>
      <c r="AA65" s="994"/>
      <c r="AB65" s="458"/>
      <c r="AG65" s="326"/>
    </row>
    <row r="66" spans="1:41" ht="25.5" customHeight="1">
      <c r="A66" s="325"/>
      <c r="B66" s="384"/>
      <c r="C66" s="385"/>
      <c r="D66" s="995"/>
      <c r="E66" s="996"/>
      <c r="F66" s="995"/>
      <c r="G66" s="996"/>
      <c r="H66" s="995"/>
      <c r="I66" s="996"/>
      <c r="J66" s="995"/>
      <c r="K66" s="996"/>
      <c r="L66" s="995"/>
      <c r="M66" s="996"/>
      <c r="N66" s="995"/>
      <c r="O66" s="996"/>
      <c r="P66" s="995"/>
      <c r="Q66" s="996"/>
      <c r="R66" s="995"/>
      <c r="S66" s="996"/>
      <c r="T66" s="995"/>
      <c r="U66" s="996"/>
      <c r="V66" s="995"/>
      <c r="W66" s="996"/>
      <c r="X66" s="995"/>
      <c r="Y66" s="996"/>
      <c r="Z66" s="995"/>
      <c r="AA66" s="996"/>
      <c r="AB66" s="458"/>
      <c r="AG66" s="326"/>
    </row>
    <row r="67" spans="1:41" ht="25.5" customHeight="1">
      <c r="A67" s="325"/>
      <c r="B67" s="384"/>
      <c r="C67" s="385"/>
      <c r="D67" s="995"/>
      <c r="E67" s="996"/>
      <c r="F67" s="995"/>
      <c r="G67" s="996"/>
      <c r="H67" s="995"/>
      <c r="I67" s="996"/>
      <c r="J67" s="995"/>
      <c r="K67" s="996"/>
      <c r="L67" s="995"/>
      <c r="M67" s="996"/>
      <c r="N67" s="995"/>
      <c r="O67" s="996"/>
      <c r="P67" s="995"/>
      <c r="Q67" s="996"/>
      <c r="R67" s="995"/>
      <c r="S67" s="996"/>
      <c r="T67" s="995"/>
      <c r="U67" s="996"/>
      <c r="V67" s="995"/>
      <c r="W67" s="996"/>
      <c r="X67" s="995"/>
      <c r="Y67" s="996"/>
      <c r="Z67" s="995"/>
      <c r="AA67" s="996"/>
      <c r="AB67" s="458"/>
      <c r="AG67" s="326"/>
    </row>
    <row r="68" spans="1:41" ht="25.5" customHeight="1">
      <c r="A68" s="325"/>
      <c r="B68" s="384"/>
      <c r="C68" s="385"/>
      <c r="D68" s="997"/>
      <c r="E68" s="998"/>
      <c r="F68" s="997"/>
      <c r="G68" s="998"/>
      <c r="H68" s="997"/>
      <c r="I68" s="998"/>
      <c r="J68" s="997"/>
      <c r="K68" s="998"/>
      <c r="L68" s="997"/>
      <c r="M68" s="998"/>
      <c r="N68" s="997"/>
      <c r="O68" s="998"/>
      <c r="P68" s="997"/>
      <c r="Q68" s="998"/>
      <c r="R68" s="997"/>
      <c r="S68" s="998"/>
      <c r="T68" s="997"/>
      <c r="U68" s="998"/>
      <c r="V68" s="997"/>
      <c r="W68" s="998"/>
      <c r="X68" s="997"/>
      <c r="Y68" s="998"/>
      <c r="Z68" s="997"/>
      <c r="AA68" s="998"/>
      <c r="AB68" s="458"/>
      <c r="AG68" s="326"/>
      <c r="AH68" s="1"/>
    </row>
    <row r="69" spans="1:41" ht="25.5" customHeight="1" thickBot="1">
      <c r="A69" s="276"/>
      <c r="B69" s="397"/>
      <c r="C69" s="397"/>
      <c r="D69" s="397"/>
      <c r="E69" s="397"/>
      <c r="F69" s="397"/>
      <c r="G69" s="397"/>
      <c r="H69" s="397"/>
      <c r="I69" s="397"/>
      <c r="J69" s="397"/>
      <c r="K69" s="397"/>
      <c r="L69" s="397"/>
      <c r="M69" s="397"/>
      <c r="N69" s="397"/>
      <c r="O69" s="397"/>
      <c r="P69" s="277"/>
      <c r="Q69" s="277"/>
      <c r="R69" s="277"/>
      <c r="S69" s="277"/>
      <c r="T69" s="396"/>
      <c r="U69" s="396"/>
      <c r="V69" s="396"/>
      <c r="W69" s="396"/>
      <c r="X69" s="396"/>
      <c r="Y69" s="396"/>
      <c r="Z69" s="396"/>
      <c r="AA69" s="396"/>
      <c r="AB69" s="277"/>
      <c r="AC69" s="277"/>
      <c r="AD69" s="277"/>
      <c r="AE69" s="277"/>
      <c r="AF69" s="277"/>
      <c r="AG69" s="395"/>
      <c r="AH69" s="1"/>
    </row>
    <row r="70" spans="1:41" ht="25.5" customHeight="1">
      <c r="A70" s="956" t="s">
        <v>374</v>
      </c>
      <c r="B70" s="957"/>
      <c r="C70" s="957"/>
      <c r="D70" s="957"/>
      <c r="E70" s="957"/>
      <c r="F70" s="957"/>
      <c r="G70" s="957"/>
      <c r="H70" s="957"/>
      <c r="I70" s="957"/>
      <c r="J70" s="957"/>
      <c r="K70" s="957"/>
      <c r="L70" s="957"/>
      <c r="M70" s="957"/>
      <c r="N70" s="957"/>
      <c r="O70" s="957"/>
      <c r="P70" s="957"/>
      <c r="Q70" s="957"/>
      <c r="R70" s="957"/>
      <c r="S70" s="957"/>
      <c r="T70" s="957"/>
      <c r="U70" s="957"/>
      <c r="V70" s="957"/>
      <c r="W70" s="394"/>
      <c r="X70" s="394"/>
      <c r="Y70" s="394"/>
      <c r="Z70" s="394"/>
      <c r="AA70" s="394"/>
      <c r="AB70" s="393"/>
      <c r="AC70" s="393"/>
      <c r="AD70" s="393"/>
      <c r="AE70" s="393"/>
      <c r="AF70" s="393"/>
      <c r="AG70" s="341"/>
      <c r="AH70" s="1"/>
      <c r="AI70" s="1" t="s">
        <v>832</v>
      </c>
      <c r="AJ70" s="1" t="s">
        <v>855</v>
      </c>
    </row>
    <row r="71" spans="1:41" ht="25.5" customHeight="1">
      <c r="A71" s="240"/>
      <c r="B71" s="807" t="s">
        <v>373</v>
      </c>
      <c r="C71" s="807"/>
      <c r="D71" s="807"/>
      <c r="E71" s="807"/>
      <c r="F71" s="807"/>
      <c r="G71" s="807"/>
      <c r="H71" s="807"/>
      <c r="I71" s="807"/>
      <c r="J71" s="807"/>
      <c r="K71" s="807"/>
      <c r="L71" s="392"/>
      <c r="M71" s="1021"/>
      <c r="N71" s="1022"/>
      <c r="O71" s="1022"/>
      <c r="P71" s="1022"/>
      <c r="Q71" s="1022"/>
      <c r="R71" s="1022"/>
      <c r="S71" s="1022"/>
      <c r="T71" s="1022"/>
      <c r="U71" s="1022"/>
      <c r="V71" s="1022"/>
      <c r="W71" s="1022"/>
      <c r="X71" s="1029" t="s">
        <v>371</v>
      </c>
      <c r="Y71" s="1029"/>
      <c r="Z71" s="1029"/>
      <c r="AA71" s="1029"/>
      <c r="AB71" s="1029"/>
      <c r="AC71" s="1029"/>
      <c r="AD71" s="1029"/>
      <c r="AE71" s="1029"/>
      <c r="AF71" s="1029"/>
      <c r="AG71" s="247"/>
      <c r="AH71" s="1"/>
    </row>
    <row r="72" spans="1:41" ht="25.5" customHeight="1">
      <c r="A72" s="240"/>
      <c r="B72" s="807" t="s">
        <v>372</v>
      </c>
      <c r="C72" s="807"/>
      <c r="D72" s="807"/>
      <c r="E72" s="807"/>
      <c r="F72" s="807"/>
      <c r="G72" s="807"/>
      <c r="H72" s="1007"/>
      <c r="I72" s="1007"/>
      <c r="J72" s="1007"/>
      <c r="K72" s="1007"/>
      <c r="L72" s="573"/>
      <c r="M72" s="1023">
        <f>R94</f>
        <v>0</v>
      </c>
      <c r="N72" s="1024"/>
      <c r="O72" s="1024"/>
      <c r="P72" s="1024"/>
      <c r="Q72" s="1024"/>
      <c r="R72" s="1024"/>
      <c r="S72" s="1024"/>
      <c r="T72" s="1024"/>
      <c r="U72" s="1024"/>
      <c r="V72" s="1024"/>
      <c r="W72" s="1024"/>
      <c r="X72" s="986" t="s">
        <v>371</v>
      </c>
      <c r="Y72" s="986"/>
      <c r="Z72" s="986"/>
      <c r="AA72" s="986"/>
      <c r="AB72" s="986"/>
      <c r="AC72" s="986"/>
      <c r="AD72" s="986"/>
      <c r="AE72" s="986"/>
      <c r="AF72" s="986"/>
      <c r="AG72" s="386"/>
      <c r="AH72" s="1"/>
    </row>
    <row r="73" spans="1:41" ht="33.75" customHeight="1">
      <c r="A73" s="816" t="s">
        <v>839</v>
      </c>
      <c r="B73" s="817"/>
      <c r="C73" s="817"/>
      <c r="D73" s="817"/>
      <c r="E73" s="817"/>
      <c r="F73" s="817"/>
      <c r="G73" s="817"/>
      <c r="H73" s="983" t="s">
        <v>854</v>
      </c>
      <c r="I73" s="776"/>
      <c r="J73" s="776"/>
      <c r="K73" s="776"/>
      <c r="L73" s="776"/>
      <c r="M73" s="776"/>
      <c r="N73" s="776"/>
      <c r="O73" s="984"/>
      <c r="P73" s="984"/>
      <c r="Q73" s="984"/>
      <c r="R73" s="984"/>
      <c r="S73" s="984"/>
      <c r="T73" s="984"/>
      <c r="U73" s="984"/>
      <c r="V73" s="984"/>
      <c r="W73" s="984"/>
      <c r="X73" s="984"/>
      <c r="Y73" s="984"/>
      <c r="Z73" s="984"/>
      <c r="AA73" s="984"/>
      <c r="AB73" s="984"/>
      <c r="AC73" s="984"/>
      <c r="AD73" s="984"/>
      <c r="AE73" s="984"/>
      <c r="AF73" s="984"/>
      <c r="AG73" s="985"/>
      <c r="AH73" s="1"/>
      <c r="AI73" s="1" t="s">
        <v>853</v>
      </c>
      <c r="AM73" s="691" t="s">
        <v>837</v>
      </c>
      <c r="AN73" s="689" t="s">
        <v>848</v>
      </c>
      <c r="AO73" s="693" t="s">
        <v>838</v>
      </c>
    </row>
    <row r="74" spans="1:41" ht="18.75" customHeight="1">
      <c r="A74" s="816"/>
      <c r="B74" s="817"/>
      <c r="C74" s="817"/>
      <c r="D74" s="817"/>
      <c r="E74" s="817"/>
      <c r="F74" s="817"/>
      <c r="G74" s="817"/>
      <c r="H74" s="981" t="s">
        <v>822</v>
      </c>
      <c r="I74" s="861"/>
      <c r="J74" s="975" t="s">
        <v>843</v>
      </c>
      <c r="K74" s="976"/>
      <c r="L74" s="976"/>
      <c r="M74" s="976"/>
      <c r="N74" s="976"/>
      <c r="O74" s="976"/>
      <c r="P74" s="976"/>
      <c r="Q74" s="976"/>
      <c r="R74" s="976"/>
      <c r="S74" s="976"/>
      <c r="T74" s="976"/>
      <c r="U74" s="976"/>
      <c r="V74" s="976"/>
      <c r="W74" s="976"/>
      <c r="X74" s="976"/>
      <c r="Y74" s="976"/>
      <c r="Z74" s="976"/>
      <c r="AA74" s="977"/>
      <c r="AB74" s="969" t="str">
        <f>IFERROR(ROUNDDOWN(N34*10000*VLOOKUP(O73,AM74:AN78,2,FALSE),-3),"－")</f>
        <v>－</v>
      </c>
      <c r="AC74" s="970"/>
      <c r="AD74" s="970"/>
      <c r="AE74" s="970"/>
      <c r="AF74" s="970"/>
      <c r="AG74" s="971"/>
      <c r="AH74" s="1"/>
      <c r="AM74" s="255" t="s">
        <v>842</v>
      </c>
      <c r="AN74" s="689">
        <v>4</v>
      </c>
      <c r="AO74" s="694">
        <v>500000</v>
      </c>
    </row>
    <row r="75" spans="1:41" ht="18.75" customHeight="1">
      <c r="A75" s="816"/>
      <c r="B75" s="817"/>
      <c r="C75" s="817"/>
      <c r="D75" s="817"/>
      <c r="E75" s="817"/>
      <c r="F75" s="817"/>
      <c r="G75" s="817"/>
      <c r="H75" s="982"/>
      <c r="I75" s="864"/>
      <c r="J75" s="978"/>
      <c r="K75" s="979"/>
      <c r="L75" s="979"/>
      <c r="M75" s="979"/>
      <c r="N75" s="979"/>
      <c r="O75" s="979"/>
      <c r="P75" s="979"/>
      <c r="Q75" s="979"/>
      <c r="R75" s="979"/>
      <c r="S75" s="979"/>
      <c r="T75" s="979"/>
      <c r="U75" s="979"/>
      <c r="V75" s="979"/>
      <c r="W75" s="979"/>
      <c r="X75" s="979"/>
      <c r="Y75" s="979"/>
      <c r="Z75" s="979"/>
      <c r="AA75" s="980"/>
      <c r="AB75" s="972"/>
      <c r="AC75" s="973"/>
      <c r="AD75" s="973"/>
      <c r="AE75" s="973"/>
      <c r="AF75" s="973"/>
      <c r="AG75" s="974"/>
      <c r="AH75" s="1"/>
      <c r="AM75" s="255" t="s">
        <v>845</v>
      </c>
      <c r="AN75" s="689">
        <v>7</v>
      </c>
      <c r="AO75" s="694">
        <v>1000000</v>
      </c>
    </row>
    <row r="76" spans="1:41" ht="25.5" customHeight="1">
      <c r="A76" s="816"/>
      <c r="B76" s="817"/>
      <c r="C76" s="817"/>
      <c r="D76" s="817"/>
      <c r="E76" s="817"/>
      <c r="F76" s="817"/>
      <c r="G76" s="817"/>
      <c r="H76" s="817" t="s">
        <v>823</v>
      </c>
      <c r="I76" s="817"/>
      <c r="J76" s="965" t="s">
        <v>840</v>
      </c>
      <c r="K76" s="965"/>
      <c r="L76" s="965"/>
      <c r="M76" s="965"/>
      <c r="N76" s="965"/>
      <c r="O76" s="965"/>
      <c r="P76" s="965"/>
      <c r="Q76" s="965"/>
      <c r="R76" s="965"/>
      <c r="S76" s="965"/>
      <c r="T76" s="965"/>
      <c r="U76" s="965"/>
      <c r="V76" s="965"/>
      <c r="W76" s="965"/>
      <c r="X76" s="965"/>
      <c r="Y76" s="965"/>
      <c r="Z76" s="965"/>
      <c r="AA76" s="965"/>
      <c r="AB76" s="966">
        <f>ROUNDDOWN(M72/3,-3)</f>
        <v>0</v>
      </c>
      <c r="AC76" s="967"/>
      <c r="AD76" s="967"/>
      <c r="AE76" s="967"/>
      <c r="AF76" s="967"/>
      <c r="AG76" s="968"/>
      <c r="AH76" s="1"/>
      <c r="AM76" s="255" t="s">
        <v>844</v>
      </c>
      <c r="AN76" s="689">
        <v>7</v>
      </c>
      <c r="AO76" s="694">
        <v>600000</v>
      </c>
    </row>
    <row r="77" spans="1:41" ht="25.5" customHeight="1">
      <c r="A77" s="816"/>
      <c r="B77" s="817"/>
      <c r="C77" s="817"/>
      <c r="D77" s="817"/>
      <c r="E77" s="817"/>
      <c r="F77" s="817"/>
      <c r="G77" s="817"/>
      <c r="H77" s="817" t="s">
        <v>824</v>
      </c>
      <c r="I77" s="817"/>
      <c r="J77" s="965" t="s">
        <v>841</v>
      </c>
      <c r="K77" s="965"/>
      <c r="L77" s="965"/>
      <c r="M77" s="965"/>
      <c r="N77" s="965"/>
      <c r="O77" s="965"/>
      <c r="P77" s="965"/>
      <c r="Q77" s="965"/>
      <c r="R77" s="965"/>
      <c r="S77" s="965"/>
      <c r="T77" s="965"/>
      <c r="U77" s="965"/>
      <c r="V77" s="965"/>
      <c r="W77" s="965"/>
      <c r="X77" s="965"/>
      <c r="Y77" s="965"/>
      <c r="Z77" s="965"/>
      <c r="AA77" s="965"/>
      <c r="AB77" s="966" t="e">
        <f>VLOOKUP(O73,AM74:AO80,3,FALSE)</f>
        <v>#N/A</v>
      </c>
      <c r="AC77" s="967"/>
      <c r="AD77" s="967"/>
      <c r="AE77" s="967"/>
      <c r="AF77" s="967"/>
      <c r="AG77" s="968"/>
      <c r="AH77" s="1"/>
      <c r="AM77" s="695" t="s">
        <v>846</v>
      </c>
      <c r="AN77" s="689">
        <v>10</v>
      </c>
      <c r="AO77" s="694">
        <v>1500000</v>
      </c>
    </row>
    <row r="78" spans="1:41" ht="25.5" customHeight="1">
      <c r="A78" s="816"/>
      <c r="B78" s="817"/>
      <c r="C78" s="817"/>
      <c r="D78" s="817"/>
      <c r="E78" s="817"/>
      <c r="F78" s="817"/>
      <c r="G78" s="817"/>
      <c r="H78" s="817" t="s">
        <v>836</v>
      </c>
      <c r="I78" s="817"/>
      <c r="J78" s="817"/>
      <c r="K78" s="817"/>
      <c r="L78" s="817"/>
      <c r="M78" s="817"/>
      <c r="N78" s="817"/>
      <c r="O78" s="817"/>
      <c r="P78" s="817"/>
      <c r="Q78" s="817"/>
      <c r="R78" s="817"/>
      <c r="S78" s="817"/>
      <c r="T78" s="817"/>
      <c r="U78" s="817"/>
      <c r="V78" s="817"/>
      <c r="W78" s="817"/>
      <c r="X78" s="817"/>
      <c r="Y78" s="817"/>
      <c r="Z78" s="817"/>
      <c r="AA78" s="817"/>
      <c r="AB78" s="966" t="e">
        <f>IF(O73=AM79,MIN(AB76:AG77),IF(O73=AM80,MIN(AB76:AG77),MIN(AB74:AG77)))</f>
        <v>#N/A</v>
      </c>
      <c r="AC78" s="967"/>
      <c r="AD78" s="967"/>
      <c r="AE78" s="967"/>
      <c r="AF78" s="967"/>
      <c r="AG78" s="968"/>
      <c r="AH78" s="1"/>
      <c r="AM78" s="696" t="s">
        <v>847</v>
      </c>
      <c r="AN78" s="690">
        <v>10</v>
      </c>
      <c r="AO78" s="697">
        <v>900000</v>
      </c>
    </row>
    <row r="79" spans="1:41" ht="19.5" customHeight="1">
      <c r="A79" s="388"/>
      <c r="B79" s="1026" t="s">
        <v>573</v>
      </c>
      <c r="C79" s="1026"/>
      <c r="D79" s="1026"/>
      <c r="E79" s="1026"/>
      <c r="F79" s="1026"/>
      <c r="G79" s="1026"/>
      <c r="H79" s="1026"/>
      <c r="I79" s="1026"/>
      <c r="J79" s="1026"/>
      <c r="K79" s="1026"/>
      <c r="L79" s="387"/>
      <c r="M79" s="468"/>
      <c r="N79" s="468"/>
      <c r="O79" s="468"/>
      <c r="P79" s="387"/>
      <c r="Q79" s="387"/>
      <c r="R79" s="387"/>
      <c r="S79" s="387"/>
      <c r="T79" s="400"/>
      <c r="U79" s="400"/>
      <c r="V79" s="400"/>
      <c r="W79" s="400"/>
      <c r="X79" s="400"/>
      <c r="Y79" s="400"/>
      <c r="Z79" s="400"/>
      <c r="AA79" s="400"/>
      <c r="AB79" s="387"/>
      <c r="AC79" s="387"/>
      <c r="AD79" s="387"/>
      <c r="AE79" s="387"/>
      <c r="AF79" s="387"/>
      <c r="AG79" s="386"/>
      <c r="AH79" s="1"/>
      <c r="AM79" s="695" t="s">
        <v>849</v>
      </c>
      <c r="AN79" s="698"/>
      <c r="AO79" s="694">
        <v>1000000</v>
      </c>
    </row>
    <row r="80" spans="1:41" ht="27.75" customHeight="1" thickBot="1">
      <c r="A80" s="325" t="s">
        <v>18</v>
      </c>
      <c r="C80" s="5"/>
      <c r="D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473" t="s">
        <v>20</v>
      </c>
      <c r="AH80" s="1"/>
      <c r="AM80" s="699" t="s">
        <v>850</v>
      </c>
      <c r="AN80" s="698"/>
      <c r="AO80" s="697">
        <v>2000000</v>
      </c>
    </row>
    <row r="81" spans="1:70" ht="20.100000000000001" customHeight="1">
      <c r="A81" s="848" t="s">
        <v>21</v>
      </c>
      <c r="B81" s="849"/>
      <c r="C81" s="849"/>
      <c r="D81" s="849"/>
      <c r="E81" s="849"/>
      <c r="F81" s="849"/>
      <c r="G81" s="849"/>
      <c r="H81" s="849"/>
      <c r="I81" s="850"/>
      <c r="J81" s="851" t="s">
        <v>22</v>
      </c>
      <c r="K81" s="849"/>
      <c r="L81" s="849"/>
      <c r="M81" s="849"/>
      <c r="N81" s="849"/>
      <c r="O81" s="849"/>
      <c r="P81" s="849"/>
      <c r="Q81" s="849"/>
      <c r="R81" s="850"/>
      <c r="S81" s="851" t="s">
        <v>56</v>
      </c>
      <c r="T81" s="849"/>
      <c r="U81" s="849"/>
      <c r="V81" s="849"/>
      <c r="W81" s="849"/>
      <c r="X81" s="849"/>
      <c r="Y81" s="849"/>
      <c r="Z81" s="849"/>
      <c r="AA81" s="849"/>
      <c r="AB81" s="849"/>
      <c r="AC81" s="849"/>
      <c r="AD81" s="849"/>
      <c r="AE81" s="849"/>
      <c r="AF81" s="849"/>
      <c r="AG81" s="852"/>
      <c r="AH81" s="1"/>
      <c r="AM81" s="1" t="s">
        <v>851</v>
      </c>
    </row>
    <row r="82" spans="1:70" ht="18" customHeight="1">
      <c r="A82" s="240"/>
      <c r="B82" s="826" t="s">
        <v>23</v>
      </c>
      <c r="C82" s="826"/>
      <c r="D82" s="826"/>
      <c r="E82" s="826"/>
      <c r="F82" s="826"/>
      <c r="G82" s="826"/>
      <c r="H82" s="826"/>
      <c r="I82" s="241"/>
      <c r="J82" s="842"/>
      <c r="K82" s="843"/>
      <c r="L82" s="843"/>
      <c r="M82" s="843"/>
      <c r="N82" s="843"/>
      <c r="O82" s="843"/>
      <c r="P82" s="843"/>
      <c r="Q82" s="843"/>
      <c r="R82" s="844"/>
      <c r="S82" s="845"/>
      <c r="T82" s="846"/>
      <c r="U82" s="846"/>
      <c r="V82" s="846"/>
      <c r="W82" s="846"/>
      <c r="X82" s="846"/>
      <c r="Y82" s="846"/>
      <c r="Z82" s="846"/>
      <c r="AA82" s="846"/>
      <c r="AB82" s="846"/>
      <c r="AC82" s="846"/>
      <c r="AD82" s="846"/>
      <c r="AE82" s="846"/>
      <c r="AF82" s="846"/>
      <c r="AG82" s="847"/>
      <c r="AH82" s="1"/>
      <c r="AM82" s="1" t="s">
        <v>852</v>
      </c>
    </row>
    <row r="83" spans="1:70" ht="18" customHeight="1">
      <c r="A83" s="240"/>
      <c r="B83" s="826" t="s">
        <v>31</v>
      </c>
      <c r="C83" s="826"/>
      <c r="D83" s="826"/>
      <c r="E83" s="826"/>
      <c r="F83" s="826"/>
      <c r="G83" s="826"/>
      <c r="H83" s="826"/>
      <c r="I83" s="241"/>
      <c r="J83" s="842"/>
      <c r="K83" s="843"/>
      <c r="L83" s="843"/>
      <c r="M83" s="843"/>
      <c r="N83" s="843"/>
      <c r="O83" s="843"/>
      <c r="P83" s="843"/>
      <c r="Q83" s="843"/>
      <c r="R83" s="844"/>
      <c r="S83" s="845"/>
      <c r="T83" s="846"/>
      <c r="U83" s="846"/>
      <c r="V83" s="846"/>
      <c r="W83" s="846"/>
      <c r="X83" s="846"/>
      <c r="Y83" s="846"/>
      <c r="Z83" s="846"/>
      <c r="AA83" s="846"/>
      <c r="AB83" s="846"/>
      <c r="AC83" s="846"/>
      <c r="AD83" s="846"/>
      <c r="AE83" s="846"/>
      <c r="AF83" s="846"/>
      <c r="AG83" s="847"/>
      <c r="AH83" s="1"/>
    </row>
    <row r="84" spans="1:70" ht="18" customHeight="1">
      <c r="A84" s="240"/>
      <c r="B84" s="826" t="s">
        <v>65</v>
      </c>
      <c r="C84" s="826"/>
      <c r="D84" s="826"/>
      <c r="E84" s="826"/>
      <c r="F84" s="826"/>
      <c r="G84" s="826"/>
      <c r="H84" s="826"/>
      <c r="I84" s="241"/>
      <c r="J84" s="842"/>
      <c r="K84" s="843"/>
      <c r="L84" s="843"/>
      <c r="M84" s="843"/>
      <c r="N84" s="843"/>
      <c r="O84" s="843"/>
      <c r="P84" s="843"/>
      <c r="Q84" s="843"/>
      <c r="R84" s="844"/>
      <c r="S84" s="845"/>
      <c r="T84" s="846"/>
      <c r="U84" s="846"/>
      <c r="V84" s="846"/>
      <c r="W84" s="846"/>
      <c r="X84" s="846"/>
      <c r="Y84" s="846"/>
      <c r="Z84" s="846"/>
      <c r="AA84" s="846"/>
      <c r="AB84" s="846"/>
      <c r="AC84" s="846"/>
      <c r="AD84" s="846"/>
      <c r="AE84" s="846"/>
      <c r="AF84" s="846"/>
      <c r="AG84" s="847"/>
      <c r="AH84" s="1"/>
    </row>
    <row r="85" spans="1:70" ht="18" customHeight="1">
      <c r="A85" s="240"/>
      <c r="B85" s="826" t="s">
        <v>66</v>
      </c>
      <c r="C85" s="826"/>
      <c r="D85" s="826"/>
      <c r="E85" s="826"/>
      <c r="F85" s="826"/>
      <c r="G85" s="826"/>
      <c r="H85" s="826"/>
      <c r="I85" s="241"/>
      <c r="J85" s="842"/>
      <c r="K85" s="843"/>
      <c r="L85" s="843"/>
      <c r="M85" s="843"/>
      <c r="N85" s="843"/>
      <c r="O85" s="843"/>
      <c r="P85" s="843"/>
      <c r="Q85" s="843"/>
      <c r="R85" s="844"/>
      <c r="S85" s="845"/>
      <c r="T85" s="846"/>
      <c r="U85" s="846"/>
      <c r="V85" s="846"/>
      <c r="W85" s="846"/>
      <c r="X85" s="846"/>
      <c r="Y85" s="846"/>
      <c r="Z85" s="846"/>
      <c r="AA85" s="846"/>
      <c r="AB85" s="846"/>
      <c r="AC85" s="846"/>
      <c r="AD85" s="846"/>
      <c r="AE85" s="846"/>
      <c r="AF85" s="846"/>
      <c r="AG85" s="847"/>
      <c r="AH85" s="1"/>
    </row>
    <row r="86" spans="1:70" ht="18" customHeight="1" thickBot="1">
      <c r="A86" s="781" t="s">
        <v>24</v>
      </c>
      <c r="B86" s="782"/>
      <c r="C86" s="782"/>
      <c r="D86" s="782"/>
      <c r="E86" s="782"/>
      <c r="F86" s="782"/>
      <c r="G86" s="782"/>
      <c r="H86" s="782"/>
      <c r="I86" s="783"/>
      <c r="J86" s="929">
        <f>SUM(J82:R85)</f>
        <v>0</v>
      </c>
      <c r="K86" s="930"/>
      <c r="L86" s="930"/>
      <c r="M86" s="930"/>
      <c r="N86" s="930"/>
      <c r="O86" s="930"/>
      <c r="P86" s="930"/>
      <c r="Q86" s="930"/>
      <c r="R86" s="931"/>
      <c r="S86" s="932"/>
      <c r="T86" s="933"/>
      <c r="U86" s="933"/>
      <c r="V86" s="933"/>
      <c r="W86" s="933"/>
      <c r="X86" s="933"/>
      <c r="Y86" s="933"/>
      <c r="Z86" s="933"/>
      <c r="AA86" s="933"/>
      <c r="AB86" s="933"/>
      <c r="AC86" s="933"/>
      <c r="AD86" s="933"/>
      <c r="AE86" s="933"/>
      <c r="AF86" s="933"/>
      <c r="AG86" s="934"/>
      <c r="AH86" s="1" t="s">
        <v>810</v>
      </c>
    </row>
    <row r="87" spans="1:70" ht="12" customHeight="1">
      <c r="A87" s="325"/>
      <c r="J87" s="1"/>
      <c r="AG87" s="326"/>
      <c r="AH87" s="1"/>
    </row>
    <row r="88" spans="1:70" ht="25.5" customHeight="1" thickBot="1">
      <c r="A88" s="325" t="s">
        <v>19</v>
      </c>
      <c r="J88" s="1"/>
      <c r="AG88" s="473" t="s">
        <v>20</v>
      </c>
      <c r="AI88" s="369"/>
      <c r="AJ88" s="369"/>
      <c r="AK88" s="369"/>
      <c r="AL88" s="369"/>
      <c r="AM88" s="369"/>
      <c r="AN88" s="369"/>
      <c r="AO88" s="369"/>
      <c r="AP88" s="369"/>
      <c r="AQ88" s="369"/>
      <c r="AR88" s="369"/>
      <c r="AS88" s="369"/>
      <c r="AT88" s="369"/>
      <c r="AU88" s="369"/>
      <c r="AV88" s="466"/>
      <c r="AW88" s="466"/>
      <c r="AX88" s="466"/>
      <c r="AY88" s="466"/>
      <c r="AZ88" s="466"/>
      <c r="BA88" s="466"/>
      <c r="BB88" s="466"/>
    </row>
    <row r="89" spans="1:70" ht="18" customHeight="1">
      <c r="A89" s="935" t="s">
        <v>21</v>
      </c>
      <c r="B89" s="820"/>
      <c r="C89" s="820"/>
      <c r="D89" s="820"/>
      <c r="E89" s="820"/>
      <c r="F89" s="851" t="s">
        <v>77</v>
      </c>
      <c r="G89" s="849"/>
      <c r="H89" s="849"/>
      <c r="I89" s="849"/>
      <c r="J89" s="850"/>
      <c r="K89" s="820" t="s">
        <v>111</v>
      </c>
      <c r="L89" s="820"/>
      <c r="M89" s="820"/>
      <c r="N89" s="820"/>
      <c r="O89" s="820"/>
      <c r="P89" s="820"/>
      <c r="Q89" s="820"/>
      <c r="R89" s="820" t="s">
        <v>112</v>
      </c>
      <c r="S89" s="820"/>
      <c r="T89" s="820"/>
      <c r="U89" s="820"/>
      <c r="V89" s="820"/>
      <c r="W89" s="820"/>
      <c r="X89" s="820"/>
      <c r="Y89" s="820" t="s">
        <v>56</v>
      </c>
      <c r="Z89" s="820"/>
      <c r="AA89" s="820"/>
      <c r="AB89" s="820"/>
      <c r="AC89" s="820"/>
      <c r="AD89" s="820"/>
      <c r="AE89" s="820"/>
      <c r="AF89" s="820"/>
      <c r="AG89" s="821"/>
      <c r="AH89" s="1"/>
      <c r="AJ89" s="466"/>
      <c r="AK89" s="466"/>
      <c r="AL89" s="466"/>
      <c r="AM89" s="466"/>
      <c r="AN89" s="466"/>
      <c r="AO89" s="466"/>
      <c r="AP89" s="466"/>
      <c r="AQ89" s="466"/>
      <c r="AR89" s="466"/>
      <c r="AS89" s="466"/>
      <c r="AT89" s="466"/>
      <c r="AU89" s="466"/>
      <c r="AV89" s="466"/>
      <c r="AW89" s="466"/>
      <c r="AX89" s="466"/>
      <c r="AY89" s="466"/>
      <c r="AZ89" s="466"/>
      <c r="BA89" s="466"/>
      <c r="BB89" s="466"/>
    </row>
    <row r="90" spans="1:70" s="28" customFormat="1" ht="18" customHeight="1">
      <c r="A90" s="788"/>
      <c r="B90" s="789"/>
      <c r="C90" s="789"/>
      <c r="D90" s="789"/>
      <c r="E90" s="789"/>
      <c r="F90" s="790"/>
      <c r="G90" s="791"/>
      <c r="H90" s="791"/>
      <c r="I90" s="791"/>
      <c r="J90" s="792"/>
      <c r="K90" s="793"/>
      <c r="L90" s="793"/>
      <c r="M90" s="793"/>
      <c r="N90" s="793"/>
      <c r="O90" s="793"/>
      <c r="P90" s="793"/>
      <c r="Q90" s="793"/>
      <c r="R90" s="793"/>
      <c r="S90" s="793"/>
      <c r="T90" s="793"/>
      <c r="U90" s="793"/>
      <c r="V90" s="793"/>
      <c r="W90" s="793"/>
      <c r="X90" s="793"/>
      <c r="Y90" s="845"/>
      <c r="Z90" s="846"/>
      <c r="AA90" s="846"/>
      <c r="AB90" s="846"/>
      <c r="AC90" s="846"/>
      <c r="AD90" s="846"/>
      <c r="AE90" s="846"/>
      <c r="AF90" s="846"/>
      <c r="AG90" s="847"/>
      <c r="AI90" s="1"/>
      <c r="AJ90" s="466"/>
      <c r="AK90" s="466"/>
      <c r="AL90" s="466"/>
      <c r="AM90" s="466"/>
      <c r="AN90" s="466"/>
      <c r="AO90" s="466"/>
      <c r="AP90" s="466"/>
      <c r="AQ90" s="466"/>
      <c r="AR90" s="466"/>
      <c r="AS90" s="466"/>
      <c r="AT90" s="466"/>
      <c r="AU90" s="466"/>
      <c r="AV90" s="466"/>
      <c r="AW90" s="466"/>
      <c r="AX90" s="466"/>
      <c r="AY90" s="466"/>
      <c r="AZ90" s="466"/>
      <c r="BA90" s="466"/>
      <c r="BB90" s="466"/>
      <c r="BC90" s="1"/>
      <c r="BD90" s="1"/>
      <c r="BE90" s="1"/>
      <c r="BF90" s="1"/>
      <c r="BG90" s="1"/>
      <c r="BH90" s="1"/>
      <c r="BI90" s="1"/>
      <c r="BJ90" s="1"/>
      <c r="BK90" s="1"/>
      <c r="BL90" s="1"/>
      <c r="BM90" s="1"/>
      <c r="BN90" s="1"/>
      <c r="BO90" s="1"/>
      <c r="BP90" s="1"/>
      <c r="BQ90" s="1"/>
      <c r="BR90" s="1"/>
    </row>
    <row r="91" spans="1:70" s="28" customFormat="1" ht="18" customHeight="1">
      <c r="A91" s="788"/>
      <c r="B91" s="789"/>
      <c r="C91" s="789"/>
      <c r="D91" s="789"/>
      <c r="E91" s="789"/>
      <c r="F91" s="790"/>
      <c r="G91" s="791"/>
      <c r="H91" s="791"/>
      <c r="I91" s="791"/>
      <c r="J91" s="792"/>
      <c r="K91" s="793"/>
      <c r="L91" s="793"/>
      <c r="M91" s="793"/>
      <c r="N91" s="793"/>
      <c r="O91" s="793"/>
      <c r="P91" s="793"/>
      <c r="Q91" s="793"/>
      <c r="R91" s="793"/>
      <c r="S91" s="793"/>
      <c r="T91" s="793"/>
      <c r="U91" s="793"/>
      <c r="V91" s="793"/>
      <c r="W91" s="793"/>
      <c r="X91" s="793"/>
      <c r="Y91" s="794"/>
      <c r="Z91" s="794"/>
      <c r="AA91" s="794"/>
      <c r="AB91" s="794"/>
      <c r="AC91" s="794"/>
      <c r="AD91" s="794"/>
      <c r="AE91" s="794"/>
      <c r="AF91" s="794"/>
      <c r="AG91" s="795"/>
    </row>
    <row r="92" spans="1:70" s="28" customFormat="1" ht="18" customHeight="1">
      <c r="A92" s="788"/>
      <c r="B92" s="789"/>
      <c r="C92" s="789"/>
      <c r="D92" s="789"/>
      <c r="E92" s="789"/>
      <c r="F92" s="790"/>
      <c r="G92" s="791"/>
      <c r="H92" s="791"/>
      <c r="I92" s="791"/>
      <c r="J92" s="792"/>
      <c r="K92" s="793"/>
      <c r="L92" s="793"/>
      <c r="M92" s="793"/>
      <c r="N92" s="793"/>
      <c r="O92" s="793"/>
      <c r="P92" s="793"/>
      <c r="Q92" s="793"/>
      <c r="R92" s="793"/>
      <c r="S92" s="793"/>
      <c r="T92" s="793"/>
      <c r="U92" s="793"/>
      <c r="V92" s="793"/>
      <c r="W92" s="793"/>
      <c r="X92" s="793"/>
      <c r="Y92" s="794"/>
      <c r="Z92" s="794"/>
      <c r="AA92" s="794"/>
      <c r="AB92" s="794"/>
      <c r="AC92" s="794"/>
      <c r="AD92" s="794"/>
      <c r="AE92" s="794"/>
      <c r="AF92" s="794"/>
      <c r="AG92" s="795"/>
    </row>
    <row r="93" spans="1:70" s="28" customFormat="1" ht="18" customHeight="1">
      <c r="A93" s="788"/>
      <c r="B93" s="789"/>
      <c r="C93" s="789"/>
      <c r="D93" s="789"/>
      <c r="E93" s="789"/>
      <c r="F93" s="790"/>
      <c r="G93" s="791"/>
      <c r="H93" s="791"/>
      <c r="I93" s="791"/>
      <c r="J93" s="792"/>
      <c r="K93" s="793"/>
      <c r="L93" s="793"/>
      <c r="M93" s="793"/>
      <c r="N93" s="793"/>
      <c r="O93" s="793"/>
      <c r="P93" s="793"/>
      <c r="Q93" s="793"/>
      <c r="R93" s="793"/>
      <c r="S93" s="793"/>
      <c r="T93" s="793"/>
      <c r="U93" s="793"/>
      <c r="V93" s="793"/>
      <c r="W93" s="793"/>
      <c r="X93" s="793"/>
      <c r="Y93" s="794"/>
      <c r="Z93" s="794"/>
      <c r="AA93" s="794"/>
      <c r="AB93" s="794"/>
      <c r="AC93" s="794"/>
      <c r="AD93" s="794"/>
      <c r="AE93" s="794"/>
      <c r="AF93" s="794"/>
      <c r="AG93" s="795"/>
    </row>
    <row r="94" spans="1:70" s="28" customFormat="1" ht="18" customHeight="1" thickBot="1">
      <c r="A94" s="781" t="s">
        <v>24</v>
      </c>
      <c r="B94" s="782"/>
      <c r="C94" s="782"/>
      <c r="D94" s="782"/>
      <c r="E94" s="782"/>
      <c r="F94" s="782"/>
      <c r="G94" s="782"/>
      <c r="H94" s="782"/>
      <c r="I94" s="782"/>
      <c r="J94" s="783"/>
      <c r="K94" s="784">
        <f>SUM(K90:Q93)</f>
        <v>0</v>
      </c>
      <c r="L94" s="784"/>
      <c r="M94" s="784"/>
      <c r="N94" s="784"/>
      <c r="O94" s="784"/>
      <c r="P94" s="784"/>
      <c r="Q94" s="784"/>
      <c r="R94" s="784">
        <f>SUM(R90:X93)</f>
        <v>0</v>
      </c>
      <c r="S94" s="784"/>
      <c r="T94" s="784"/>
      <c r="U94" s="784"/>
      <c r="V94" s="784"/>
      <c r="W94" s="784"/>
      <c r="X94" s="784"/>
      <c r="Y94" s="785"/>
      <c r="Z94" s="785"/>
      <c r="AA94" s="785"/>
      <c r="AB94" s="785"/>
      <c r="AC94" s="785"/>
      <c r="AD94" s="785"/>
      <c r="AE94" s="785"/>
      <c r="AF94" s="785"/>
      <c r="AG94" s="786"/>
      <c r="AH94" s="1" t="s">
        <v>810</v>
      </c>
    </row>
    <row r="95" spans="1:70" s="28" customFormat="1" ht="19.5" customHeight="1">
      <c r="A95" s="956" t="s">
        <v>362</v>
      </c>
      <c r="B95" s="957"/>
      <c r="C95" s="957"/>
      <c r="D95" s="957"/>
      <c r="E95" s="957"/>
      <c r="F95" s="957"/>
      <c r="G95" s="957"/>
      <c r="H95" s="957"/>
      <c r="I95" s="957"/>
      <c r="J95" s="957"/>
      <c r="K95" s="957"/>
      <c r="L95" s="957"/>
      <c r="M95" s="957"/>
      <c r="N95" s="957"/>
      <c r="O95" s="957"/>
      <c r="P95" s="957"/>
      <c r="Q95" s="957"/>
      <c r="R95" s="957"/>
      <c r="S95" s="957"/>
      <c r="T95" s="957"/>
      <c r="U95" s="957"/>
      <c r="V95" s="957"/>
      <c r="W95" s="331"/>
      <c r="X95" s="331"/>
      <c r="Y95" s="331"/>
      <c r="Z95" s="331"/>
      <c r="AA95" s="331"/>
      <c r="AB95" s="331"/>
      <c r="AC95" s="331"/>
      <c r="AD95" s="331"/>
      <c r="AE95" s="331"/>
      <c r="AF95" s="331"/>
      <c r="AG95" s="371"/>
    </row>
    <row r="96" spans="1:70" s="28" customFormat="1" ht="19.5" customHeight="1">
      <c r="A96" s="1014"/>
      <c r="B96" s="1015"/>
      <c r="C96" s="1015"/>
      <c r="D96" s="1015"/>
      <c r="E96" s="1015"/>
      <c r="F96" s="1015"/>
      <c r="G96" s="1015"/>
      <c r="H96" s="1015"/>
      <c r="I96" s="1015"/>
      <c r="J96" s="1015"/>
      <c r="K96" s="1015"/>
      <c r="L96" s="1015"/>
      <c r="M96" s="1015"/>
      <c r="N96" s="1015"/>
      <c r="O96" s="1015"/>
      <c r="P96" s="1015"/>
      <c r="Q96" s="1015"/>
      <c r="R96" s="1015"/>
      <c r="S96" s="1015"/>
      <c r="T96" s="1015"/>
      <c r="U96" s="1015"/>
      <c r="V96" s="1015"/>
      <c r="W96" s="1015"/>
      <c r="X96" s="1015"/>
      <c r="Y96" s="1015"/>
      <c r="Z96" s="1015"/>
      <c r="AA96" s="1015"/>
      <c r="AB96" s="1015"/>
      <c r="AC96" s="1015"/>
      <c r="AD96" s="1015"/>
      <c r="AE96" s="1015"/>
      <c r="AF96" s="1015"/>
      <c r="AG96" s="1016"/>
    </row>
    <row r="97" spans="1:35" ht="25.5" customHeight="1" thickBot="1">
      <c r="A97" s="1017"/>
      <c r="B97" s="1018"/>
      <c r="C97" s="1018"/>
      <c r="D97" s="1018"/>
      <c r="E97" s="1018"/>
      <c r="F97" s="1018"/>
      <c r="G97" s="1018"/>
      <c r="H97" s="1018"/>
      <c r="I97" s="1018"/>
      <c r="J97" s="1018"/>
      <c r="K97" s="1018"/>
      <c r="L97" s="1018"/>
      <c r="M97" s="1018"/>
      <c r="N97" s="1018"/>
      <c r="O97" s="1018"/>
      <c r="P97" s="1018"/>
      <c r="Q97" s="1018"/>
      <c r="R97" s="1018"/>
      <c r="S97" s="1018"/>
      <c r="T97" s="1018"/>
      <c r="U97" s="1018"/>
      <c r="V97" s="1018"/>
      <c r="W97" s="1018"/>
      <c r="X97" s="1018"/>
      <c r="Y97" s="1018"/>
      <c r="Z97" s="1018"/>
      <c r="AA97" s="1018"/>
      <c r="AB97" s="1018"/>
      <c r="AC97" s="1018"/>
      <c r="AD97" s="1018"/>
      <c r="AE97" s="1018"/>
      <c r="AF97" s="1018"/>
      <c r="AG97" s="1019"/>
    </row>
    <row r="98" spans="1:35" ht="25.5" customHeight="1">
      <c r="A98" s="956" t="s">
        <v>361</v>
      </c>
      <c r="B98" s="957"/>
      <c r="C98" s="957"/>
      <c r="D98" s="957"/>
      <c r="E98" s="957"/>
      <c r="F98" s="957"/>
      <c r="G98" s="957"/>
      <c r="H98" s="957"/>
      <c r="I98" s="957"/>
      <c r="J98" s="957"/>
      <c r="K98" s="957"/>
      <c r="L98" s="957"/>
      <c r="M98" s="957"/>
      <c r="N98" s="957"/>
      <c r="O98" s="957"/>
      <c r="P98" s="957"/>
      <c r="Q98" s="957"/>
      <c r="R98" s="957"/>
      <c r="S98" s="957"/>
      <c r="T98" s="957"/>
      <c r="U98" s="957"/>
      <c r="V98" s="957"/>
      <c r="W98" s="957"/>
      <c r="X98" s="957"/>
      <c r="Y98" s="957"/>
      <c r="Z98" s="957"/>
      <c r="AA98" s="957"/>
      <c r="AB98" s="957"/>
      <c r="AC98" s="957"/>
      <c r="AD98" s="957"/>
      <c r="AE98" s="957"/>
      <c r="AF98" s="957"/>
      <c r="AG98" s="371"/>
    </row>
    <row r="99" spans="1:35" ht="25.5" customHeight="1">
      <c r="A99" s="380"/>
      <c r="B99" s="1020" t="s">
        <v>360</v>
      </c>
      <c r="C99" s="1020"/>
      <c r="D99" s="1020"/>
      <c r="E99" s="1020"/>
      <c r="F99" s="1020"/>
      <c r="G99" s="1020"/>
      <c r="H99" s="1020"/>
      <c r="I99" s="1020"/>
      <c r="J99" s="1020"/>
      <c r="K99" s="1020"/>
      <c r="L99" s="1020"/>
      <c r="M99" s="1020"/>
      <c r="N99" s="1020"/>
      <c r="O99" s="1020"/>
      <c r="P99" s="1020"/>
      <c r="Q99" s="1020"/>
      <c r="R99" s="1020"/>
      <c r="S99" s="1020"/>
      <c r="T99" s="1020"/>
      <c r="U99" s="1020"/>
      <c r="V99" s="1020"/>
      <c r="W99" s="1020"/>
      <c r="X99" s="1020"/>
      <c r="Y99" s="1020"/>
      <c r="Z99" s="1020"/>
      <c r="AA99" s="1020"/>
      <c r="AB99" s="1020"/>
      <c r="AC99" s="1020"/>
      <c r="AD99" s="1020"/>
      <c r="AE99" s="1020"/>
      <c r="AF99" s="1020"/>
      <c r="AG99" s="326"/>
    </row>
    <row r="100" spans="1:35" ht="25.5" customHeight="1">
      <c r="A100" s="1014"/>
      <c r="B100" s="1015"/>
      <c r="C100" s="1015"/>
      <c r="D100" s="1015"/>
      <c r="E100" s="1015"/>
      <c r="F100" s="1015"/>
      <c r="G100" s="1015"/>
      <c r="H100" s="1015"/>
      <c r="I100" s="1015"/>
      <c r="J100" s="1015"/>
      <c r="K100" s="1015"/>
      <c r="L100" s="1015"/>
      <c r="M100" s="1015"/>
      <c r="N100" s="1015"/>
      <c r="O100" s="1015"/>
      <c r="P100" s="1015"/>
      <c r="Q100" s="1015"/>
      <c r="R100" s="1015"/>
      <c r="S100" s="1015"/>
      <c r="T100" s="1015"/>
      <c r="U100" s="1015"/>
      <c r="V100" s="1015"/>
      <c r="W100" s="1015"/>
      <c r="X100" s="1015"/>
      <c r="Y100" s="1015"/>
      <c r="Z100" s="1015"/>
      <c r="AA100" s="1015"/>
      <c r="AB100" s="1015"/>
      <c r="AC100" s="1015"/>
      <c r="AD100" s="1015"/>
      <c r="AE100" s="1015"/>
      <c r="AF100" s="1015"/>
      <c r="AG100" s="1016"/>
    </row>
    <row r="101" spans="1:35" ht="25.5" customHeight="1" thickBot="1">
      <c r="A101" s="1017"/>
      <c r="B101" s="1018"/>
      <c r="C101" s="1018"/>
      <c r="D101" s="1018"/>
      <c r="E101" s="1018"/>
      <c r="F101" s="1018"/>
      <c r="G101" s="1018"/>
      <c r="H101" s="1018"/>
      <c r="I101" s="1018"/>
      <c r="J101" s="1018"/>
      <c r="K101" s="1018"/>
      <c r="L101" s="1018"/>
      <c r="M101" s="1018"/>
      <c r="N101" s="1018"/>
      <c r="O101" s="1018"/>
      <c r="P101" s="1018"/>
      <c r="Q101" s="1018"/>
      <c r="R101" s="1018"/>
      <c r="S101" s="1018"/>
      <c r="T101" s="1018"/>
      <c r="U101" s="1018"/>
      <c r="V101" s="1018"/>
      <c r="W101" s="1018"/>
      <c r="X101" s="1018"/>
      <c r="Y101" s="1018"/>
      <c r="Z101" s="1018"/>
      <c r="AA101" s="1018"/>
      <c r="AB101" s="1018"/>
      <c r="AC101" s="1018"/>
      <c r="AD101" s="1018"/>
      <c r="AE101" s="1018"/>
      <c r="AF101" s="1018"/>
      <c r="AG101" s="1019"/>
    </row>
    <row r="102" spans="1:35" ht="25.5" customHeight="1">
      <c r="A102" s="956" t="s">
        <v>359</v>
      </c>
      <c r="B102" s="957"/>
      <c r="C102" s="957"/>
      <c r="D102" s="957"/>
      <c r="E102" s="957"/>
      <c r="F102" s="957"/>
      <c r="G102" s="957"/>
      <c r="H102" s="957"/>
      <c r="I102" s="957"/>
      <c r="J102" s="957"/>
      <c r="K102" s="957"/>
      <c r="L102" s="957"/>
      <c r="M102" s="957"/>
      <c r="N102" s="957"/>
      <c r="O102" s="957"/>
      <c r="P102" s="957"/>
      <c r="Q102" s="957"/>
      <c r="R102" s="957"/>
      <c r="S102" s="957"/>
      <c r="T102" s="957"/>
      <c r="U102" s="957"/>
      <c r="V102" s="957"/>
      <c r="W102" s="957"/>
      <c r="X102" s="957"/>
      <c r="Y102" s="957"/>
      <c r="Z102" s="957"/>
      <c r="AA102" s="331"/>
      <c r="AB102" s="331"/>
      <c r="AC102" s="331"/>
      <c r="AD102" s="331"/>
      <c r="AE102" s="331"/>
      <c r="AF102" s="331"/>
      <c r="AG102" s="371"/>
    </row>
    <row r="103" spans="1:35" ht="25.5" customHeight="1">
      <c r="A103" s="1014"/>
      <c r="B103" s="1015"/>
      <c r="C103" s="1015"/>
      <c r="D103" s="1015"/>
      <c r="E103" s="1015"/>
      <c r="F103" s="1015"/>
      <c r="G103" s="1015"/>
      <c r="H103" s="1015"/>
      <c r="I103" s="1015"/>
      <c r="J103" s="1015"/>
      <c r="K103" s="1015"/>
      <c r="L103" s="1015"/>
      <c r="M103" s="1015"/>
      <c r="N103" s="1015"/>
      <c r="O103" s="1015"/>
      <c r="P103" s="1015"/>
      <c r="Q103" s="1015"/>
      <c r="R103" s="1015"/>
      <c r="S103" s="1015"/>
      <c r="T103" s="1015"/>
      <c r="U103" s="1015"/>
      <c r="V103" s="1015"/>
      <c r="W103" s="1015"/>
      <c r="X103" s="1015"/>
      <c r="Y103" s="1015"/>
      <c r="Z103" s="1015"/>
      <c r="AA103" s="1015"/>
      <c r="AB103" s="1015"/>
      <c r="AC103" s="1015"/>
      <c r="AD103" s="1015"/>
      <c r="AE103" s="1015"/>
      <c r="AF103" s="1015"/>
      <c r="AG103" s="1016"/>
    </row>
    <row r="104" spans="1:35" ht="25.5" customHeight="1" thickBot="1">
      <c r="A104" s="1017"/>
      <c r="B104" s="1018"/>
      <c r="C104" s="1018"/>
      <c r="D104" s="1018"/>
      <c r="E104" s="1018"/>
      <c r="F104" s="1018"/>
      <c r="G104" s="1018"/>
      <c r="H104" s="1018"/>
      <c r="I104" s="1018"/>
      <c r="J104" s="1018"/>
      <c r="K104" s="1018"/>
      <c r="L104" s="1018"/>
      <c r="M104" s="1018"/>
      <c r="N104" s="1018"/>
      <c r="O104" s="1018"/>
      <c r="P104" s="1018"/>
      <c r="Q104" s="1018"/>
      <c r="R104" s="1018"/>
      <c r="S104" s="1018"/>
      <c r="T104" s="1018"/>
      <c r="U104" s="1018"/>
      <c r="V104" s="1018"/>
      <c r="W104" s="1018"/>
      <c r="X104" s="1018"/>
      <c r="Y104" s="1018"/>
      <c r="Z104" s="1018"/>
      <c r="AA104" s="1018"/>
      <c r="AB104" s="1018"/>
      <c r="AC104" s="1018"/>
      <c r="AD104" s="1018"/>
      <c r="AE104" s="1018"/>
      <c r="AF104" s="1018"/>
      <c r="AG104" s="1019"/>
    </row>
    <row r="105" spans="1:35" ht="25.5" customHeight="1">
      <c r="A105" s="956" t="s">
        <v>358</v>
      </c>
      <c r="B105" s="957"/>
      <c r="C105" s="957"/>
      <c r="D105" s="957"/>
      <c r="E105" s="957"/>
      <c r="F105" s="957"/>
      <c r="G105" s="957"/>
      <c r="H105" s="957"/>
      <c r="I105" s="957"/>
      <c r="J105" s="957"/>
      <c r="K105" s="957"/>
      <c r="L105" s="957"/>
      <c r="M105" s="957"/>
      <c r="N105" s="957"/>
      <c r="O105" s="957"/>
      <c r="P105" s="957"/>
      <c r="Q105" s="957"/>
      <c r="R105" s="957"/>
      <c r="S105" s="957"/>
      <c r="T105" s="957"/>
      <c r="U105" s="957"/>
      <c r="V105" s="957"/>
      <c r="W105" s="957"/>
      <c r="X105" s="957"/>
      <c r="Y105" s="957"/>
      <c r="Z105" s="957"/>
      <c r="AA105" s="379"/>
      <c r="AB105" s="379"/>
      <c r="AC105" s="379"/>
      <c r="AD105" s="379"/>
      <c r="AE105" s="379"/>
      <c r="AF105" s="379"/>
      <c r="AG105" s="378"/>
    </row>
    <row r="106" spans="1:35" ht="25.5" customHeight="1">
      <c r="A106" s="377"/>
      <c r="B106" s="1020" t="s">
        <v>357</v>
      </c>
      <c r="C106" s="1020"/>
      <c r="D106" s="1020"/>
      <c r="E106" s="1020"/>
      <c r="F106" s="1020"/>
      <c r="G106" s="1020"/>
      <c r="H106" s="1020"/>
      <c r="I106" s="1020"/>
      <c r="J106" s="1020"/>
      <c r="K106" s="1020"/>
      <c r="L106" s="1020"/>
      <c r="M106" s="1020"/>
      <c r="N106" s="1020"/>
      <c r="O106" s="1020"/>
      <c r="P106" s="1020"/>
      <c r="Q106" s="1020"/>
      <c r="R106" s="1020"/>
      <c r="S106" s="1020"/>
      <c r="T106" s="1020"/>
      <c r="U106" s="1020"/>
      <c r="V106" s="1020"/>
      <c r="W106" s="1020"/>
      <c r="X106" s="1020"/>
      <c r="Y106" s="1020"/>
      <c r="Z106" s="1020"/>
      <c r="AA106" s="1020"/>
      <c r="AB106" s="1020"/>
      <c r="AC106" s="1020"/>
      <c r="AD106" s="1020"/>
      <c r="AE106" s="1020"/>
      <c r="AF106" s="1020"/>
      <c r="AG106" s="376"/>
    </row>
    <row r="107" spans="1:35" ht="22.95" customHeight="1">
      <c r="A107" s="1014"/>
      <c r="B107" s="1015"/>
      <c r="C107" s="1015"/>
      <c r="D107" s="1015"/>
      <c r="E107" s="1015"/>
      <c r="F107" s="1015"/>
      <c r="G107" s="1015"/>
      <c r="H107" s="1015"/>
      <c r="I107" s="1015"/>
      <c r="J107" s="1015"/>
      <c r="K107" s="1015"/>
      <c r="L107" s="1015"/>
      <c r="M107" s="1015"/>
      <c r="N107" s="1015"/>
      <c r="O107" s="1015"/>
      <c r="P107" s="1015"/>
      <c r="Q107" s="1015"/>
      <c r="R107" s="1015"/>
      <c r="S107" s="1015"/>
      <c r="T107" s="1015"/>
      <c r="U107" s="1015"/>
      <c r="V107" s="1015"/>
      <c r="W107" s="1015"/>
      <c r="X107" s="1015"/>
      <c r="Y107" s="1015"/>
      <c r="Z107" s="1015"/>
      <c r="AA107" s="1015"/>
      <c r="AB107" s="1015"/>
      <c r="AC107" s="1015"/>
      <c r="AD107" s="1015"/>
      <c r="AE107" s="1015"/>
      <c r="AF107" s="1015"/>
      <c r="AG107" s="1016"/>
    </row>
    <row r="108" spans="1:35" ht="19.2" customHeight="1" thickBot="1">
      <c r="A108" s="1017"/>
      <c r="B108" s="1018"/>
      <c r="C108" s="1018"/>
      <c r="D108" s="1018"/>
      <c r="E108" s="1018"/>
      <c r="F108" s="1018"/>
      <c r="G108" s="1018"/>
      <c r="H108" s="1018"/>
      <c r="I108" s="1018"/>
      <c r="J108" s="1018"/>
      <c r="K108" s="1018"/>
      <c r="L108" s="1018"/>
      <c r="M108" s="1018"/>
      <c r="N108" s="1018"/>
      <c r="O108" s="1018"/>
      <c r="P108" s="1018"/>
      <c r="Q108" s="1018"/>
      <c r="R108" s="1018"/>
      <c r="S108" s="1018"/>
      <c r="T108" s="1018"/>
      <c r="U108" s="1018"/>
      <c r="V108" s="1018"/>
      <c r="W108" s="1018"/>
      <c r="X108" s="1018"/>
      <c r="Y108" s="1018"/>
      <c r="Z108" s="1018"/>
      <c r="AA108" s="1018"/>
      <c r="AB108" s="1018"/>
      <c r="AC108" s="1018"/>
      <c r="AD108" s="1018"/>
      <c r="AE108" s="1018"/>
      <c r="AF108" s="1018"/>
      <c r="AG108" s="1019"/>
    </row>
    <row r="109" spans="1:35" ht="25.5" customHeight="1">
      <c r="A109" s="1000" t="s">
        <v>567</v>
      </c>
      <c r="B109" s="1001"/>
      <c r="C109" s="1001"/>
      <c r="D109" s="1001"/>
      <c r="E109" s="1001"/>
      <c r="F109" s="1001"/>
      <c r="G109" s="1001"/>
      <c r="H109" s="1001"/>
      <c r="I109" s="1001"/>
      <c r="J109" s="1001"/>
      <c r="K109" s="1001"/>
      <c r="L109" s="1001"/>
      <c r="M109" s="1001"/>
      <c r="N109" s="1001"/>
      <c r="O109" s="1001"/>
      <c r="P109" s="1001"/>
      <c r="Q109" s="1001"/>
      <c r="R109" s="1001"/>
      <c r="S109" s="1001"/>
      <c r="T109" s="1001"/>
      <c r="U109" s="1001"/>
      <c r="V109" s="1001"/>
      <c r="W109" s="1001"/>
      <c r="X109" s="1001"/>
      <c r="Y109" s="1001"/>
      <c r="Z109" s="1001"/>
      <c r="AA109" s="1001"/>
      <c r="AB109" s="1001"/>
      <c r="AC109" s="1001"/>
      <c r="AD109" s="1001"/>
      <c r="AE109" s="1001"/>
      <c r="AF109" s="1001"/>
      <c r="AG109" s="1013"/>
    </row>
    <row r="110" spans="1:35" ht="25.5" customHeight="1">
      <c r="A110" s="375" t="s">
        <v>695</v>
      </c>
      <c r="B110" s="374"/>
      <c r="C110" s="374"/>
      <c r="D110" s="374"/>
      <c r="E110" s="374"/>
      <c r="F110" s="374"/>
      <c r="G110" s="374"/>
      <c r="H110" s="374"/>
      <c r="I110" s="374"/>
      <c r="J110" s="374"/>
      <c r="K110" s="374"/>
      <c r="L110" s="374"/>
      <c r="M110" s="374"/>
      <c r="N110" s="374"/>
      <c r="O110" s="374"/>
      <c r="P110" s="374"/>
      <c r="Q110" s="374"/>
      <c r="R110" s="374"/>
      <c r="S110" s="374"/>
      <c r="T110" s="374"/>
      <c r="U110" s="374"/>
      <c r="V110" s="374"/>
      <c r="W110" s="374"/>
      <c r="X110" s="374"/>
      <c r="Y110" s="374"/>
      <c r="Z110" s="374"/>
      <c r="AA110" s="374"/>
      <c r="AB110" s="374"/>
      <c r="AC110" s="374"/>
      <c r="AD110" s="374"/>
      <c r="AE110" s="374"/>
      <c r="AF110" s="374"/>
      <c r="AG110" s="373"/>
    </row>
    <row r="111" spans="1:35" ht="25.5" customHeight="1">
      <c r="A111" s="1062" t="s">
        <v>356</v>
      </c>
      <c r="B111" s="1063"/>
      <c r="C111" s="346" t="s">
        <v>568</v>
      </c>
      <c r="D111" s="576"/>
      <c r="E111" s="346"/>
      <c r="F111" s="1063" t="s">
        <v>247</v>
      </c>
      <c r="G111" s="1063"/>
      <c r="H111" s="346" t="s">
        <v>569</v>
      </c>
      <c r="I111" s="576"/>
      <c r="J111" s="346"/>
      <c r="K111" s="346"/>
      <c r="L111" s="346"/>
      <c r="M111" s="346"/>
      <c r="N111" s="346"/>
      <c r="O111" s="346"/>
      <c r="P111" s="577"/>
      <c r="Q111" s="577"/>
      <c r="R111" s="577"/>
      <c r="S111" s="577"/>
      <c r="T111" s="577"/>
      <c r="U111" s="577"/>
      <c r="V111" s="577"/>
      <c r="W111" s="577"/>
      <c r="X111" s="575"/>
      <c r="Y111" s="346"/>
      <c r="Z111" s="575"/>
      <c r="AA111" s="575"/>
      <c r="AG111" s="326"/>
      <c r="AH111" s="1"/>
    </row>
    <row r="112" spans="1:35" ht="25.5" customHeight="1" thickBot="1">
      <c r="A112" s="248"/>
      <c r="B112" s="1008" t="s">
        <v>355</v>
      </c>
      <c r="C112" s="1008"/>
      <c r="D112" s="1008"/>
      <c r="E112" s="1008"/>
      <c r="F112" s="1008"/>
      <c r="G112" s="1008"/>
      <c r="H112" s="372"/>
      <c r="I112" s="1009"/>
      <c r="J112" s="1010"/>
      <c r="K112" s="1010"/>
      <c r="L112" s="1010"/>
      <c r="M112" s="1010"/>
      <c r="N112" s="1010"/>
      <c r="O112" s="1010"/>
      <c r="P112" s="1010"/>
      <c r="Q112" s="1010"/>
      <c r="R112" s="1010"/>
      <c r="S112" s="1010"/>
      <c r="T112" s="1010"/>
      <c r="U112" s="1010"/>
      <c r="V112" s="1010"/>
      <c r="W112" s="1010"/>
      <c r="X112" s="1010"/>
      <c r="Y112" s="1010"/>
      <c r="Z112" s="1010"/>
      <c r="AA112" s="1010"/>
      <c r="AB112" s="1010"/>
      <c r="AC112" s="1010"/>
      <c r="AD112" s="1010"/>
      <c r="AE112" s="1010"/>
      <c r="AF112" s="1010"/>
      <c r="AG112" s="1011"/>
      <c r="AH112" s="1"/>
      <c r="AI112" s="1" t="s">
        <v>354</v>
      </c>
    </row>
    <row r="113" spans="1:70" ht="25.5" customHeight="1">
      <c r="A113" s="238" t="s">
        <v>353</v>
      </c>
      <c r="B113" s="331"/>
      <c r="C113" s="331"/>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331"/>
      <c r="AE113" s="331"/>
      <c r="AF113" s="331"/>
      <c r="AG113" s="371"/>
      <c r="AH113" s="1"/>
      <c r="AI113" s="1" t="s">
        <v>352</v>
      </c>
    </row>
    <row r="114" spans="1:70" ht="25.5" customHeight="1">
      <c r="A114" s="325"/>
      <c r="B114" s="807" t="s">
        <v>58</v>
      </c>
      <c r="C114" s="807"/>
      <c r="D114" s="807"/>
      <c r="E114" s="807"/>
      <c r="F114" s="807"/>
      <c r="G114" s="807"/>
      <c r="H114" s="807"/>
      <c r="I114" s="807"/>
      <c r="J114" s="807"/>
      <c r="K114" s="254"/>
      <c r="L114" s="1040"/>
      <c r="M114" s="1041"/>
      <c r="N114" s="1041"/>
      <c r="O114" s="1041"/>
      <c r="P114" s="1041"/>
      <c r="Q114" s="1041"/>
      <c r="R114" s="1041"/>
      <c r="S114" s="1041"/>
      <c r="T114" s="1041"/>
      <c r="U114" s="1041"/>
      <c r="V114" s="1041"/>
      <c r="W114" s="1041"/>
      <c r="X114" s="1041"/>
      <c r="Y114" s="826" t="s">
        <v>867</v>
      </c>
      <c r="Z114" s="826"/>
      <c r="AA114" s="826"/>
      <c r="AB114" s="826"/>
      <c r="AC114" s="826"/>
      <c r="AD114" s="1041"/>
      <c r="AE114" s="1041"/>
      <c r="AF114" s="1041"/>
      <c r="AG114" s="347" t="s">
        <v>864</v>
      </c>
      <c r="AH114" s="1"/>
      <c r="AI114" s="1" t="s">
        <v>351</v>
      </c>
    </row>
    <row r="115" spans="1:70" ht="25.5" customHeight="1">
      <c r="A115" s="240"/>
      <c r="B115" s="807" t="s">
        <v>59</v>
      </c>
      <c r="C115" s="807"/>
      <c r="D115" s="807"/>
      <c r="E115" s="807"/>
      <c r="F115" s="807"/>
      <c r="G115" s="807"/>
      <c r="H115" s="807"/>
      <c r="I115" s="807"/>
      <c r="J115" s="807"/>
      <c r="K115" s="246"/>
      <c r="L115" s="1040"/>
      <c r="M115" s="1041"/>
      <c r="N115" s="1041"/>
      <c r="O115" s="1041"/>
      <c r="P115" s="1041"/>
      <c r="Q115" s="1041"/>
      <c r="R115" s="1041"/>
      <c r="S115" s="1041"/>
      <c r="T115" s="1041"/>
      <c r="U115" s="1041"/>
      <c r="V115" s="1041"/>
      <c r="W115" s="1041"/>
      <c r="X115" s="1041"/>
      <c r="Y115" s="826" t="s">
        <v>868</v>
      </c>
      <c r="Z115" s="826"/>
      <c r="AA115" s="826"/>
      <c r="AB115" s="826"/>
      <c r="AC115" s="826"/>
      <c r="AD115" s="1041"/>
      <c r="AE115" s="1041"/>
      <c r="AF115" s="1041"/>
      <c r="AG115" s="347" t="s">
        <v>864</v>
      </c>
      <c r="AH115" s="1"/>
      <c r="AI115" s="1" t="s">
        <v>350</v>
      </c>
    </row>
    <row r="116" spans="1:70" ht="25.5" customHeight="1">
      <c r="A116" s="240"/>
      <c r="B116" s="807" t="s">
        <v>60</v>
      </c>
      <c r="C116" s="807"/>
      <c r="D116" s="807"/>
      <c r="E116" s="807"/>
      <c r="F116" s="807"/>
      <c r="G116" s="807"/>
      <c r="H116" s="807"/>
      <c r="I116" s="807"/>
      <c r="J116" s="807"/>
      <c r="K116" s="246"/>
      <c r="L116" s="1040" t="s">
        <v>348</v>
      </c>
      <c r="M116" s="1041"/>
      <c r="N116" s="256" t="s">
        <v>349</v>
      </c>
      <c r="O116" s="256"/>
      <c r="P116" s="256"/>
      <c r="Q116" s="1041" t="s">
        <v>348</v>
      </c>
      <c r="R116" s="1041"/>
      <c r="S116" s="256" t="s">
        <v>347</v>
      </c>
      <c r="T116" s="563"/>
      <c r="U116" s="563"/>
      <c r="V116" s="564" t="s">
        <v>91</v>
      </c>
      <c r="W116" s="565"/>
      <c r="X116" s="565"/>
      <c r="Y116" s="565"/>
      <c r="Z116" s="565"/>
      <c r="AA116" s="565"/>
      <c r="AB116" s="256"/>
      <c r="AC116" s="256"/>
      <c r="AD116" s="256"/>
      <c r="AE116" s="256"/>
      <c r="AF116" s="256"/>
      <c r="AG116" s="347"/>
      <c r="AH116" s="1"/>
      <c r="AI116" s="1" t="s">
        <v>346</v>
      </c>
    </row>
    <row r="117" spans="1:70" ht="25.5" customHeight="1">
      <c r="A117" s="240"/>
      <c r="B117" s="807" t="s">
        <v>61</v>
      </c>
      <c r="C117" s="807"/>
      <c r="D117" s="807"/>
      <c r="E117" s="807"/>
      <c r="F117" s="807"/>
      <c r="G117" s="807"/>
      <c r="H117" s="807"/>
      <c r="I117" s="807"/>
      <c r="J117" s="807"/>
      <c r="K117" s="246"/>
      <c r="L117" s="1031"/>
      <c r="M117" s="1032"/>
      <c r="N117" s="1032"/>
      <c r="O117" s="1032"/>
      <c r="P117" s="1032"/>
      <c r="Q117" s="1032"/>
      <c r="R117" s="1032"/>
      <c r="S117" s="1032"/>
      <c r="T117" s="1032"/>
      <c r="U117" s="1032"/>
      <c r="V117" s="1032"/>
      <c r="W117" s="1032"/>
      <c r="X117" s="1032"/>
      <c r="Y117" s="1032"/>
      <c r="Z117" s="1032"/>
      <c r="AA117" s="1032"/>
      <c r="AB117" s="1032"/>
      <c r="AC117" s="1032"/>
      <c r="AD117" s="1032"/>
      <c r="AE117" s="1032"/>
      <c r="AF117" s="1032"/>
      <c r="AG117" s="1033"/>
      <c r="AH117" s="1"/>
      <c r="AI117" s="1" t="s">
        <v>345</v>
      </c>
    </row>
    <row r="118" spans="1:70" ht="25.5" customHeight="1">
      <c r="A118" s="274"/>
      <c r="B118" s="799" t="s">
        <v>252</v>
      </c>
      <c r="C118" s="799"/>
      <c r="D118" s="799"/>
      <c r="E118" s="799"/>
      <c r="F118" s="799"/>
      <c r="G118" s="799"/>
      <c r="H118" s="799"/>
      <c r="I118" s="799"/>
      <c r="J118" s="799"/>
      <c r="K118" s="275"/>
      <c r="L118" s="1037"/>
      <c r="M118" s="1038"/>
      <c r="N118" s="1038"/>
      <c r="O118" s="1038"/>
      <c r="P118" s="1038"/>
      <c r="Q118" s="1038"/>
      <c r="R118" s="1038"/>
      <c r="S118" s="1038"/>
      <c r="T118" s="1038"/>
      <c r="U118" s="1038"/>
      <c r="V118" s="1038"/>
      <c r="W118" s="1038"/>
      <c r="X118" s="1038"/>
      <c r="Y118" s="1038"/>
      <c r="Z118" s="1038"/>
      <c r="AA118" s="1038"/>
      <c r="AB118" s="1038"/>
      <c r="AC118" s="1038"/>
      <c r="AD118" s="1038"/>
      <c r="AE118" s="1038"/>
      <c r="AF118" s="1038"/>
      <c r="AG118" s="1039"/>
      <c r="AH118" s="1"/>
    </row>
    <row r="119" spans="1:70" ht="25.5" customHeight="1" thickBot="1">
      <c r="A119" s="276"/>
      <c r="B119" s="803" t="s">
        <v>63</v>
      </c>
      <c r="C119" s="803"/>
      <c r="D119" s="803"/>
      <c r="E119" s="803"/>
      <c r="F119" s="803"/>
      <c r="G119" s="803"/>
      <c r="H119" s="803"/>
      <c r="I119" s="803"/>
      <c r="J119" s="803"/>
      <c r="K119" s="277"/>
      <c r="L119" s="1034"/>
      <c r="M119" s="1035"/>
      <c r="N119" s="1035"/>
      <c r="O119" s="1035"/>
      <c r="P119" s="1035"/>
      <c r="Q119" s="1035"/>
      <c r="R119" s="1035"/>
      <c r="S119" s="1035"/>
      <c r="T119" s="1035"/>
      <c r="U119" s="1035"/>
      <c r="V119" s="1035"/>
      <c r="W119" s="1035"/>
      <c r="X119" s="1035"/>
      <c r="Y119" s="1035"/>
      <c r="Z119" s="1035"/>
      <c r="AA119" s="1035"/>
      <c r="AB119" s="1035"/>
      <c r="AC119" s="1035"/>
      <c r="AD119" s="1035"/>
      <c r="AE119" s="1035"/>
      <c r="AF119" s="1035"/>
      <c r="AG119" s="1036"/>
      <c r="AH119" s="1"/>
    </row>
    <row r="120" spans="1:70" ht="25.5" customHeight="1">
      <c r="A120" s="474" t="s">
        <v>601</v>
      </c>
      <c r="B120" s="28"/>
      <c r="C120" s="28"/>
      <c r="D120" s="28"/>
      <c r="E120" s="28"/>
      <c r="F120" s="28"/>
      <c r="G120" s="28"/>
      <c r="H120" s="28"/>
      <c r="I120" s="28"/>
      <c r="J120" s="475"/>
      <c r="K120" s="475"/>
      <c r="L120" s="28"/>
      <c r="M120" s="28"/>
      <c r="N120" s="28"/>
      <c r="O120" s="28"/>
      <c r="P120" s="28"/>
      <c r="Q120" s="28"/>
      <c r="R120" s="28"/>
      <c r="S120" s="28"/>
      <c r="T120" s="28"/>
      <c r="U120" s="28"/>
      <c r="V120" s="28"/>
      <c r="W120" s="28"/>
      <c r="X120" s="28"/>
      <c r="Y120" s="28"/>
      <c r="Z120" s="28"/>
      <c r="AA120" s="28"/>
      <c r="AB120" s="28"/>
      <c r="AC120" s="28"/>
      <c r="AD120" s="28"/>
      <c r="AE120" s="28"/>
      <c r="AF120" s="28"/>
      <c r="AG120" s="476"/>
      <c r="AH120" s="1"/>
      <c r="AI120" s="28"/>
      <c r="AJ120" s="28"/>
      <c r="AK120" s="28"/>
      <c r="AL120" s="28"/>
      <c r="AM120" s="28"/>
    </row>
    <row r="121" spans="1:70" ht="25.5" customHeight="1">
      <c r="A121" s="474"/>
      <c r="B121" s="925" t="s">
        <v>1012</v>
      </c>
      <c r="C121" s="925"/>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5"/>
      <c r="AA121" s="925"/>
      <c r="AB121" s="925"/>
      <c r="AC121" s="925"/>
      <c r="AD121" s="925"/>
      <c r="AE121" s="925"/>
      <c r="AF121" s="925"/>
      <c r="AG121" s="476"/>
      <c r="AH121" s="1"/>
      <c r="AI121" s="28"/>
      <c r="AK121" s="13"/>
      <c r="AL121" s="13"/>
      <c r="AM121" s="13"/>
    </row>
    <row r="122" spans="1:70" ht="148.5" customHeight="1" thickBot="1">
      <c r="A122" s="477"/>
      <c r="B122" s="1064"/>
      <c r="C122" s="1064"/>
      <c r="D122" s="1064"/>
      <c r="E122" s="1064"/>
      <c r="F122" s="1064"/>
      <c r="G122" s="1064"/>
      <c r="H122" s="1064"/>
      <c r="I122" s="1064"/>
      <c r="J122" s="1064"/>
      <c r="K122" s="1064"/>
      <c r="L122" s="1064"/>
      <c r="M122" s="1064"/>
      <c r="N122" s="1064"/>
      <c r="O122" s="1064"/>
      <c r="P122" s="1064"/>
      <c r="Q122" s="1064"/>
      <c r="R122" s="1064"/>
      <c r="S122" s="1064"/>
      <c r="T122" s="1064"/>
      <c r="U122" s="1064"/>
      <c r="V122" s="1064"/>
      <c r="W122" s="1064"/>
      <c r="X122" s="1064"/>
      <c r="Y122" s="1064"/>
      <c r="Z122" s="1064"/>
      <c r="AA122" s="1064"/>
      <c r="AB122" s="1064"/>
      <c r="AC122" s="1064"/>
      <c r="AD122" s="1064"/>
      <c r="AE122" s="1064"/>
      <c r="AF122" s="1064"/>
      <c r="AG122" s="478"/>
      <c r="AI122" s="28"/>
      <c r="AK122" s="13"/>
      <c r="AL122" s="13"/>
      <c r="AM122" s="13"/>
    </row>
    <row r="123" spans="1:70" s="28" customFormat="1" ht="32.25" customHeight="1">
      <c r="A123" s="1"/>
      <c r="B123" s="1"/>
      <c r="C123" s="1"/>
      <c r="D123" s="1"/>
      <c r="E123" s="1"/>
      <c r="F123" s="1"/>
      <c r="G123" s="1"/>
      <c r="H123" s="1"/>
      <c r="I123" s="1"/>
      <c r="J123" s="2"/>
      <c r="K123" s="1"/>
      <c r="L123" s="1"/>
      <c r="M123" s="1"/>
      <c r="N123" s="1"/>
      <c r="O123" s="1"/>
      <c r="P123" s="1"/>
      <c r="Q123" s="1"/>
      <c r="R123" s="1"/>
      <c r="S123" s="1"/>
      <c r="T123" s="1"/>
      <c r="U123" s="1"/>
      <c r="V123" s="1"/>
      <c r="W123" s="1"/>
      <c r="X123" s="1"/>
      <c r="Y123" s="1"/>
      <c r="Z123" s="1"/>
      <c r="AA123" s="1"/>
      <c r="AB123" s="1"/>
      <c r="AC123" s="1"/>
      <c r="AD123" s="1"/>
      <c r="AE123" s="1"/>
      <c r="AF123" s="1"/>
      <c r="AG123" s="1"/>
      <c r="AH123" s="55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row>
    <row r="124" spans="1:70" s="28" customFormat="1" ht="70.5" customHeight="1">
      <c r="A124" s="1"/>
      <c r="B124" s="1"/>
      <c r="C124" s="1"/>
      <c r="D124" s="1"/>
      <c r="E124" s="1"/>
      <c r="F124" s="1"/>
      <c r="G124" s="1"/>
      <c r="H124" s="1"/>
      <c r="I124" s="1"/>
      <c r="J124" s="2"/>
      <c r="K124" s="1"/>
      <c r="L124" s="1"/>
      <c r="M124" s="1"/>
      <c r="N124" s="1"/>
      <c r="O124" s="1"/>
      <c r="P124" s="1"/>
      <c r="Q124" s="1"/>
      <c r="R124" s="1"/>
      <c r="S124" s="1"/>
      <c r="T124" s="1"/>
      <c r="U124" s="1"/>
      <c r="V124" s="1"/>
      <c r="W124" s="1"/>
      <c r="X124" s="1"/>
      <c r="Y124" s="1"/>
      <c r="Z124" s="1"/>
      <c r="AA124" s="1"/>
      <c r="AB124" s="1"/>
      <c r="AC124" s="1"/>
      <c r="AD124" s="1"/>
      <c r="AE124" s="1"/>
      <c r="AF124" s="1"/>
      <c r="AG124" s="1"/>
      <c r="AH124" s="551"/>
      <c r="AI124" s="1"/>
      <c r="AJ124" s="1"/>
      <c r="AK124" s="1"/>
      <c r="AL124" s="1"/>
      <c r="AM124" s="1"/>
    </row>
    <row r="125" spans="1:70" s="28" customFormat="1" ht="70.5" customHeight="1">
      <c r="A125" s="1"/>
      <c r="B125" s="1"/>
      <c r="C125" s="1"/>
      <c r="D125" s="1"/>
      <c r="E125" s="1"/>
      <c r="F125" s="1"/>
      <c r="G125" s="1"/>
      <c r="H125" s="1"/>
      <c r="I125" s="1"/>
      <c r="J125" s="2"/>
      <c r="K125" s="1"/>
      <c r="L125" s="1"/>
      <c r="M125" s="1"/>
      <c r="N125" s="1"/>
      <c r="O125" s="1"/>
      <c r="P125" s="1"/>
      <c r="Q125" s="1"/>
      <c r="R125" s="1"/>
      <c r="S125" s="1"/>
      <c r="T125" s="1"/>
      <c r="U125" s="1"/>
      <c r="V125" s="1"/>
      <c r="W125" s="1"/>
      <c r="X125" s="1"/>
      <c r="Y125" s="1"/>
      <c r="Z125" s="1"/>
      <c r="AA125" s="1"/>
      <c r="AB125" s="1"/>
      <c r="AC125" s="1"/>
      <c r="AD125" s="1"/>
      <c r="AE125" s="1"/>
      <c r="AF125" s="1"/>
      <c r="AG125" s="1"/>
      <c r="AH125" s="551"/>
      <c r="AI125" s="1"/>
      <c r="AJ125" s="1"/>
      <c r="AK125" s="1"/>
      <c r="AL125" s="1"/>
      <c r="AM125" s="1"/>
      <c r="AN125" s="13"/>
      <c r="AO125" s="13"/>
      <c r="AP125" s="13"/>
      <c r="AQ125" s="13"/>
      <c r="AR125" s="13"/>
      <c r="AS125" s="13"/>
      <c r="AT125" s="467"/>
      <c r="AU125" s="209"/>
      <c r="AV125" s="13"/>
      <c r="AW125" s="13"/>
      <c r="AX125" s="13"/>
    </row>
    <row r="126" spans="1:70" ht="24.75" customHeight="1">
      <c r="AN126" s="13"/>
      <c r="AO126" s="13"/>
      <c r="AP126" s="13"/>
      <c r="AQ126" s="13"/>
      <c r="AR126" s="13"/>
      <c r="AS126" s="13"/>
      <c r="AT126" s="13"/>
      <c r="AU126" s="13"/>
      <c r="AV126" s="13"/>
      <c r="AW126" s="13"/>
      <c r="AX126" s="13"/>
      <c r="AY126" s="28"/>
      <c r="AZ126" s="28"/>
      <c r="BA126" s="28"/>
      <c r="BB126" s="28"/>
      <c r="BC126" s="28"/>
      <c r="BD126" s="28"/>
      <c r="BE126" s="28"/>
      <c r="BF126" s="28"/>
      <c r="BG126" s="28"/>
      <c r="BH126" s="28"/>
      <c r="BI126" s="28"/>
      <c r="BJ126" s="28"/>
      <c r="BK126" s="28"/>
      <c r="BL126" s="28"/>
      <c r="BM126" s="28"/>
      <c r="BN126" s="28"/>
      <c r="BO126" s="28"/>
      <c r="BP126" s="28"/>
      <c r="BQ126" s="28"/>
      <c r="BR126" s="28"/>
    </row>
  </sheetData>
  <mergeCells count="249">
    <mergeCell ref="F10:P10"/>
    <mergeCell ref="A61:AG61"/>
    <mergeCell ref="D63:U63"/>
    <mergeCell ref="G11:J11"/>
    <mergeCell ref="K11:AG11"/>
    <mergeCell ref="L21:M21"/>
    <mergeCell ref="L22:M22"/>
    <mergeCell ref="T17:AG17"/>
    <mergeCell ref="L16:M16"/>
    <mergeCell ref="A12:AG12"/>
    <mergeCell ref="A11:E11"/>
    <mergeCell ref="B19:J19"/>
    <mergeCell ref="B21:J24"/>
    <mergeCell ref="A53:Z53"/>
    <mergeCell ref="B54:H54"/>
    <mergeCell ref="W54:AA54"/>
    <mergeCell ref="V55:AC55"/>
    <mergeCell ref="Z36:AB36"/>
    <mergeCell ref="Z37:AB37"/>
    <mergeCell ref="N38:AG38"/>
    <mergeCell ref="U37:Y37"/>
    <mergeCell ref="B38:L38"/>
    <mergeCell ref="A39:L39"/>
    <mergeCell ref="A41:L41"/>
    <mergeCell ref="F5:AG5"/>
    <mergeCell ref="A8:E8"/>
    <mergeCell ref="A9:E9"/>
    <mergeCell ref="A10:E10"/>
    <mergeCell ref="F4:AG4"/>
    <mergeCell ref="A57:E57"/>
    <mergeCell ref="Q9:U9"/>
    <mergeCell ref="G6:J6"/>
    <mergeCell ref="K6:AG6"/>
    <mergeCell ref="M14:P14"/>
    <mergeCell ref="Q14:AG14"/>
    <mergeCell ref="Z34:AA34"/>
    <mergeCell ref="AC7:AF7"/>
    <mergeCell ref="R7:U7"/>
    <mergeCell ref="N7:Q7"/>
    <mergeCell ref="F7:M7"/>
    <mergeCell ref="X7:AB7"/>
    <mergeCell ref="B20:J20"/>
    <mergeCell ref="A40:AG40"/>
    <mergeCell ref="N42:Z42"/>
    <mergeCell ref="N43:Z43"/>
    <mergeCell ref="F8:AG8"/>
    <mergeCell ref="A26:AG30"/>
    <mergeCell ref="Q10:U10"/>
    <mergeCell ref="C36:T36"/>
    <mergeCell ref="A111:B111"/>
    <mergeCell ref="B121:AF122"/>
    <mergeCell ref="A2:AG2"/>
    <mergeCell ref="A4:E4"/>
    <mergeCell ref="A5:E5"/>
    <mergeCell ref="A6:E6"/>
    <mergeCell ref="A7:E7"/>
    <mergeCell ref="A13:J13"/>
    <mergeCell ref="F9:P9"/>
    <mergeCell ref="F64:G64"/>
    <mergeCell ref="R64:S64"/>
    <mergeCell ref="T64:U64"/>
    <mergeCell ref="V64:W64"/>
    <mergeCell ref="L64:M64"/>
    <mergeCell ref="H64:I64"/>
    <mergeCell ref="J64:K64"/>
    <mergeCell ref="N64:O64"/>
    <mergeCell ref="AD55:AG55"/>
    <mergeCell ref="V9:AG9"/>
    <mergeCell ref="L115:X115"/>
    <mergeCell ref="F111:G111"/>
    <mergeCell ref="A100:AG101"/>
    <mergeCell ref="A107:AG108"/>
    <mergeCell ref="L114:X114"/>
    <mergeCell ref="V10:AG10"/>
    <mergeCell ref="C37:T37"/>
    <mergeCell ref="N34:Y34"/>
    <mergeCell ref="AE44:AG44"/>
    <mergeCell ref="A25:J25"/>
    <mergeCell ref="L25:O25"/>
    <mergeCell ref="L20:AG20"/>
    <mergeCell ref="T23:AG23"/>
    <mergeCell ref="L15:M15"/>
    <mergeCell ref="T18:AG18"/>
    <mergeCell ref="L19:AG19"/>
    <mergeCell ref="T24:AG24"/>
    <mergeCell ref="P25:AG25"/>
    <mergeCell ref="N32:AG32"/>
    <mergeCell ref="B14:J14"/>
    <mergeCell ref="B15:J18"/>
    <mergeCell ref="A31:N31"/>
    <mergeCell ref="B32:L32"/>
    <mergeCell ref="B33:L33"/>
    <mergeCell ref="B34:L34"/>
    <mergeCell ref="N33:AG33"/>
    <mergeCell ref="A35:AF35"/>
    <mergeCell ref="U36:Y36"/>
    <mergeCell ref="J82:R82"/>
    <mergeCell ref="S82:AG82"/>
    <mergeCell ref="P64:Q64"/>
    <mergeCell ref="A59:V59"/>
    <mergeCell ref="B60:Y60"/>
    <mergeCell ref="R65:S68"/>
    <mergeCell ref="T65:U68"/>
    <mergeCell ref="B119:J119"/>
    <mergeCell ref="B115:J115"/>
    <mergeCell ref="B116:J116"/>
    <mergeCell ref="B117:J117"/>
    <mergeCell ref="L117:AG117"/>
    <mergeCell ref="B118:J118"/>
    <mergeCell ref="L119:AG119"/>
    <mergeCell ref="L118:AG118"/>
    <mergeCell ref="I112:AG112"/>
    <mergeCell ref="L116:M116"/>
    <mergeCell ref="Q116:R116"/>
    <mergeCell ref="B112:G112"/>
    <mergeCell ref="B114:J114"/>
    <mergeCell ref="AD114:AF114"/>
    <mergeCell ref="AD115:AF115"/>
    <mergeCell ref="Y114:AC114"/>
    <mergeCell ref="Y115:AC115"/>
    <mergeCell ref="Y91:AG91"/>
    <mergeCell ref="P65:Q68"/>
    <mergeCell ref="M71:W71"/>
    <mergeCell ref="M72:W72"/>
    <mergeCell ref="F91:J91"/>
    <mergeCell ref="B42:L42"/>
    <mergeCell ref="B43:L43"/>
    <mergeCell ref="B83:H83"/>
    <mergeCell ref="J83:R83"/>
    <mergeCell ref="S83:AG83"/>
    <mergeCell ref="D65:E68"/>
    <mergeCell ref="F65:G68"/>
    <mergeCell ref="H65:I68"/>
    <mergeCell ref="J65:K68"/>
    <mergeCell ref="S55:U55"/>
    <mergeCell ref="D64:E64"/>
    <mergeCell ref="B79:K79"/>
    <mergeCell ref="A58:E58"/>
    <mergeCell ref="X71:AF71"/>
    <mergeCell ref="B71:K71"/>
    <mergeCell ref="A81:I81"/>
    <mergeCell ref="J81:R81"/>
    <mergeCell ref="S81:AG81"/>
    <mergeCell ref="B82:H82"/>
    <mergeCell ref="L65:M68"/>
    <mergeCell ref="N65:O68"/>
    <mergeCell ref="B44:L44"/>
    <mergeCell ref="F58:AG58"/>
    <mergeCell ref="B55:H55"/>
    <mergeCell ref="A109:AG109"/>
    <mergeCell ref="A105:Z105"/>
    <mergeCell ref="A96:AG97"/>
    <mergeCell ref="A98:AF98"/>
    <mergeCell ref="B106:AF106"/>
    <mergeCell ref="A102:Z102"/>
    <mergeCell ref="A103:AG104"/>
    <mergeCell ref="K90:Q90"/>
    <mergeCell ref="R90:X90"/>
    <mergeCell ref="Y90:AG90"/>
    <mergeCell ref="A91:E91"/>
    <mergeCell ref="A95:V95"/>
    <mergeCell ref="B99:AF99"/>
    <mergeCell ref="R92:X92"/>
    <mergeCell ref="Y92:AG92"/>
    <mergeCell ref="A90:E90"/>
    <mergeCell ref="F90:J90"/>
    <mergeCell ref="K91:Q91"/>
    <mergeCell ref="R91:X91"/>
    <mergeCell ref="S85:AG85"/>
    <mergeCell ref="A86:I86"/>
    <mergeCell ref="J86:R86"/>
    <mergeCell ref="S86:AG86"/>
    <mergeCell ref="A92:E92"/>
    <mergeCell ref="F92:J92"/>
    <mergeCell ref="K92:Q92"/>
    <mergeCell ref="X72:AF72"/>
    <mergeCell ref="Q46:AG46"/>
    <mergeCell ref="V63:AA63"/>
    <mergeCell ref="A56:AG56"/>
    <mergeCell ref="B46:P46"/>
    <mergeCell ref="A70:V70"/>
    <mergeCell ref="J55:R55"/>
    <mergeCell ref="V65:W68"/>
    <mergeCell ref="X65:Y68"/>
    <mergeCell ref="Z65:AA68"/>
    <mergeCell ref="X64:Y64"/>
    <mergeCell ref="Z64:AA64"/>
    <mergeCell ref="AB47:AF47"/>
    <mergeCell ref="A62:V62"/>
    <mergeCell ref="F57:AG57"/>
    <mergeCell ref="J54:V54"/>
    <mergeCell ref="B72:K72"/>
    <mergeCell ref="A94:J94"/>
    <mergeCell ref="K94:Q94"/>
    <mergeCell ref="R94:X94"/>
    <mergeCell ref="Y94:AG94"/>
    <mergeCell ref="K93:Q93"/>
    <mergeCell ref="R93:X93"/>
    <mergeCell ref="Y93:AG93"/>
    <mergeCell ref="A93:E93"/>
    <mergeCell ref="F93:J93"/>
    <mergeCell ref="A89:E89"/>
    <mergeCell ref="F89:J89"/>
    <mergeCell ref="K89:Q89"/>
    <mergeCell ref="R89:X89"/>
    <mergeCell ref="Y89:AG89"/>
    <mergeCell ref="B84:H84"/>
    <mergeCell ref="A73:G78"/>
    <mergeCell ref="H78:AA78"/>
    <mergeCell ref="J77:AA77"/>
    <mergeCell ref="J76:AA76"/>
    <mergeCell ref="AB76:AG76"/>
    <mergeCell ref="AB77:AG77"/>
    <mergeCell ref="AB78:AG78"/>
    <mergeCell ref="AB74:AG75"/>
    <mergeCell ref="J74:AA75"/>
    <mergeCell ref="H74:I75"/>
    <mergeCell ref="H73:N73"/>
    <mergeCell ref="O73:AG73"/>
    <mergeCell ref="H76:I76"/>
    <mergeCell ref="H77:I77"/>
    <mergeCell ref="J84:R84"/>
    <mergeCell ref="S84:AG84"/>
    <mergeCell ref="B85:H85"/>
    <mergeCell ref="J85:R85"/>
    <mergeCell ref="AA42:AG42"/>
    <mergeCell ref="B49:O49"/>
    <mergeCell ref="Q50:Z50"/>
    <mergeCell ref="AA50:AG50"/>
    <mergeCell ref="A52:I52"/>
    <mergeCell ref="J52:K52"/>
    <mergeCell ref="L52:S52"/>
    <mergeCell ref="T52:U52"/>
    <mergeCell ref="V52:W52"/>
    <mergeCell ref="X52:Y52"/>
    <mergeCell ref="Z52:AE52"/>
    <mergeCell ref="AF52:AG52"/>
    <mergeCell ref="B47:O47"/>
    <mergeCell ref="N44:O44"/>
    <mergeCell ref="P44:T44"/>
    <mergeCell ref="W44:AA44"/>
    <mergeCell ref="AB44:AD44"/>
    <mergeCell ref="B50:O50"/>
    <mergeCell ref="A51:V51"/>
    <mergeCell ref="Q47:AA47"/>
    <mergeCell ref="Q48:AG48"/>
    <mergeCell ref="U44:V44"/>
    <mergeCell ref="A45:R45"/>
    <mergeCell ref="B48:O48"/>
  </mergeCells>
  <phoneticPr fontId="6"/>
  <dataValidations count="3">
    <dataValidation type="list" allowBlank="1" showInputMessage="1" showErrorMessage="1" sqref="I112:AG112" xr:uid="{00000000-0002-0000-0200-000000000000}">
      <formula1>$AI$113:$AI$117</formula1>
    </dataValidation>
    <dataValidation type="list" allowBlank="1" showInputMessage="1" showErrorMessage="1" sqref="N32:AG32" xr:uid="{00000000-0002-0000-0200-000001000000}">
      <formula1>$AI$33:$AI$37</formula1>
    </dataValidation>
    <dataValidation type="list" allowBlank="1" showInputMessage="1" showErrorMessage="1" sqref="O73:AG73" xr:uid="{00000000-0002-0000-0200-000002000000}">
      <formula1>$AM$74:$AM$80</formula1>
    </dataValidation>
  </dataValidations>
  <printOptions horizontalCentered="1"/>
  <pageMargins left="0.78740157480314965" right="0.78740157480314965" top="0.59055118110236227" bottom="0.39370078740157483" header="0.39370078740157483" footer="0.39370078740157483"/>
  <pageSetup paperSize="9" fitToHeight="0" orientation="portrait" r:id="rId1"/>
  <headerFooter alignWithMargins="0"/>
  <rowBreaks count="3" manualBreakCount="3">
    <brk id="30" max="32" man="1"/>
    <brk id="58" max="32" man="1"/>
    <brk id="94"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41318" r:id="rId4" name="Check Box 6">
              <controlPr defaultSize="0" autoFill="0" autoLine="0" autoPict="0">
                <anchor moveWithCells="1">
                  <from>
                    <xdr:col>11</xdr:col>
                    <xdr:colOff>106680</xdr:colOff>
                    <xdr:row>14</xdr:row>
                    <xdr:rowOff>38100</xdr:rowOff>
                  </from>
                  <to>
                    <xdr:col>13</xdr:col>
                    <xdr:colOff>45720</xdr:colOff>
                    <xdr:row>14</xdr:row>
                    <xdr:rowOff>297180</xdr:rowOff>
                  </to>
                </anchor>
              </controlPr>
            </control>
          </mc:Choice>
        </mc:AlternateContent>
        <mc:AlternateContent xmlns:mc="http://schemas.openxmlformats.org/markup-compatibility/2006">
          <mc:Choice Requires="x14">
            <control shapeId="141319" r:id="rId5" name="Check Box 7">
              <controlPr defaultSize="0" autoFill="0" autoLine="0" autoPict="0">
                <anchor moveWithCells="1">
                  <from>
                    <xdr:col>11</xdr:col>
                    <xdr:colOff>99060</xdr:colOff>
                    <xdr:row>15</xdr:row>
                    <xdr:rowOff>22860</xdr:rowOff>
                  </from>
                  <to>
                    <xdr:col>13</xdr:col>
                    <xdr:colOff>30480</xdr:colOff>
                    <xdr:row>15</xdr:row>
                    <xdr:rowOff>289560</xdr:rowOff>
                  </to>
                </anchor>
              </controlPr>
            </control>
          </mc:Choice>
        </mc:AlternateContent>
        <mc:AlternateContent xmlns:mc="http://schemas.openxmlformats.org/markup-compatibility/2006">
          <mc:Choice Requires="x14">
            <control shapeId="141320" r:id="rId6" name="Check Box 8">
              <controlPr defaultSize="0" autoFill="0" autoLine="0" autoPict="0">
                <anchor moveWithCells="1">
                  <from>
                    <xdr:col>11</xdr:col>
                    <xdr:colOff>106680</xdr:colOff>
                    <xdr:row>20</xdr:row>
                    <xdr:rowOff>30480</xdr:rowOff>
                  </from>
                  <to>
                    <xdr:col>13</xdr:col>
                    <xdr:colOff>45720</xdr:colOff>
                    <xdr:row>20</xdr:row>
                    <xdr:rowOff>297180</xdr:rowOff>
                  </to>
                </anchor>
              </controlPr>
            </control>
          </mc:Choice>
        </mc:AlternateContent>
        <mc:AlternateContent xmlns:mc="http://schemas.openxmlformats.org/markup-compatibility/2006">
          <mc:Choice Requires="x14">
            <control shapeId="141321" r:id="rId7" name="Check Box 9">
              <controlPr defaultSize="0" autoFill="0" autoLine="0" autoPict="0">
                <anchor moveWithCells="1">
                  <from>
                    <xdr:col>11</xdr:col>
                    <xdr:colOff>106680</xdr:colOff>
                    <xdr:row>21</xdr:row>
                    <xdr:rowOff>45720</xdr:rowOff>
                  </from>
                  <to>
                    <xdr:col>13</xdr:col>
                    <xdr:colOff>53340</xdr:colOff>
                    <xdr:row>21</xdr:row>
                    <xdr:rowOff>297180</xdr:rowOff>
                  </to>
                </anchor>
              </controlPr>
            </control>
          </mc:Choice>
        </mc:AlternateContent>
        <mc:AlternateContent xmlns:mc="http://schemas.openxmlformats.org/markup-compatibility/2006">
          <mc:Choice Requires="x14">
            <control shapeId="141322" r:id="rId8" name="Check Box 10">
              <controlPr defaultSize="0" autoFill="0" autoLine="0" autoPict="0">
                <anchor moveWithCells="1">
                  <from>
                    <xdr:col>0</xdr:col>
                    <xdr:colOff>99060</xdr:colOff>
                    <xdr:row>110</xdr:row>
                    <xdr:rowOff>22860</xdr:rowOff>
                  </from>
                  <to>
                    <xdr:col>2</xdr:col>
                    <xdr:colOff>22860</xdr:colOff>
                    <xdr:row>110</xdr:row>
                    <xdr:rowOff>289560</xdr:rowOff>
                  </to>
                </anchor>
              </controlPr>
            </control>
          </mc:Choice>
        </mc:AlternateContent>
        <mc:AlternateContent xmlns:mc="http://schemas.openxmlformats.org/markup-compatibility/2006">
          <mc:Choice Requires="x14">
            <control shapeId="141323" r:id="rId9" name="Check Box 11">
              <controlPr defaultSize="0" autoFill="0" autoLine="0" autoPict="0">
                <anchor moveWithCells="1">
                  <from>
                    <xdr:col>5</xdr:col>
                    <xdr:colOff>99060</xdr:colOff>
                    <xdr:row>110</xdr:row>
                    <xdr:rowOff>22860</xdr:rowOff>
                  </from>
                  <to>
                    <xdr:col>7</xdr:col>
                    <xdr:colOff>22860</xdr:colOff>
                    <xdr:row>110</xdr:row>
                    <xdr:rowOff>289560</xdr:rowOff>
                  </to>
                </anchor>
              </controlPr>
            </control>
          </mc:Choice>
        </mc:AlternateContent>
        <mc:AlternateContent xmlns:mc="http://schemas.openxmlformats.org/markup-compatibility/2006">
          <mc:Choice Requires="x14">
            <control shapeId="141324" r:id="rId10" name="Check Box 12">
              <controlPr defaultSize="0" autoFill="0" autoLine="0" autoPict="0">
                <anchor moveWithCells="1">
                  <from>
                    <xdr:col>11</xdr:col>
                    <xdr:colOff>99060</xdr:colOff>
                    <xdr:row>115</xdr:row>
                    <xdr:rowOff>30480</xdr:rowOff>
                  </from>
                  <to>
                    <xdr:col>13</xdr:col>
                    <xdr:colOff>22860</xdr:colOff>
                    <xdr:row>115</xdr:row>
                    <xdr:rowOff>289560</xdr:rowOff>
                  </to>
                </anchor>
              </controlPr>
            </control>
          </mc:Choice>
        </mc:AlternateContent>
        <mc:AlternateContent xmlns:mc="http://schemas.openxmlformats.org/markup-compatibility/2006">
          <mc:Choice Requires="x14">
            <control shapeId="141325" r:id="rId11" name="Check Box 13">
              <controlPr defaultSize="0" autoFill="0" autoLine="0" autoPict="0">
                <anchor moveWithCells="1">
                  <from>
                    <xdr:col>16</xdr:col>
                    <xdr:colOff>99060</xdr:colOff>
                    <xdr:row>115</xdr:row>
                    <xdr:rowOff>30480</xdr:rowOff>
                  </from>
                  <to>
                    <xdr:col>18</xdr:col>
                    <xdr:colOff>22860</xdr:colOff>
                    <xdr:row>115</xdr:row>
                    <xdr:rowOff>289560</xdr:rowOff>
                  </to>
                </anchor>
              </controlPr>
            </control>
          </mc:Choice>
        </mc:AlternateContent>
        <mc:AlternateContent xmlns:mc="http://schemas.openxmlformats.org/markup-compatibility/2006">
          <mc:Choice Requires="x14">
            <control shapeId="141327" r:id="rId12" name="Check Box 15">
              <controlPr defaultSize="0" autoFill="0" autoLine="0" autoPict="0">
                <anchor moveWithCells="1">
                  <from>
                    <xdr:col>0</xdr:col>
                    <xdr:colOff>190500</xdr:colOff>
                    <xdr:row>120</xdr:row>
                    <xdr:rowOff>175260</xdr:rowOff>
                  </from>
                  <to>
                    <xdr:col>2</xdr:col>
                    <xdr:colOff>22860</xdr:colOff>
                    <xdr:row>121</xdr:row>
                    <xdr:rowOff>60960</xdr:rowOff>
                  </to>
                </anchor>
              </controlPr>
            </control>
          </mc:Choice>
        </mc:AlternateContent>
        <mc:AlternateContent xmlns:mc="http://schemas.openxmlformats.org/markup-compatibility/2006">
          <mc:Choice Requires="x14">
            <control shapeId="141328" r:id="rId13" name="Check Box 16">
              <controlPr defaultSize="0" autoFill="0" autoLine="0" autoPict="0">
                <anchor moveWithCells="1">
                  <from>
                    <xdr:col>0</xdr:col>
                    <xdr:colOff>190500</xdr:colOff>
                    <xdr:row>121</xdr:row>
                    <xdr:rowOff>7620</xdr:rowOff>
                  </from>
                  <to>
                    <xdr:col>2</xdr:col>
                    <xdr:colOff>22860</xdr:colOff>
                    <xdr:row>121</xdr:row>
                    <xdr:rowOff>236220</xdr:rowOff>
                  </to>
                </anchor>
              </controlPr>
            </control>
          </mc:Choice>
        </mc:AlternateContent>
        <mc:AlternateContent xmlns:mc="http://schemas.openxmlformats.org/markup-compatibility/2006">
          <mc:Choice Requires="x14">
            <control shapeId="141329" r:id="rId14" name="Check Box 17">
              <controlPr defaultSize="0" autoFill="0" autoLine="0" autoPict="0">
                <anchor moveWithCells="1">
                  <from>
                    <xdr:col>0</xdr:col>
                    <xdr:colOff>190500</xdr:colOff>
                    <xdr:row>121</xdr:row>
                    <xdr:rowOff>175260</xdr:rowOff>
                  </from>
                  <to>
                    <xdr:col>2</xdr:col>
                    <xdr:colOff>22860</xdr:colOff>
                    <xdr:row>121</xdr:row>
                    <xdr:rowOff>403860</xdr:rowOff>
                  </to>
                </anchor>
              </controlPr>
            </control>
          </mc:Choice>
        </mc:AlternateContent>
        <mc:AlternateContent xmlns:mc="http://schemas.openxmlformats.org/markup-compatibility/2006">
          <mc:Choice Requires="x14">
            <control shapeId="141330" r:id="rId15" name="Check Box 18">
              <controlPr defaultSize="0" autoFill="0" autoLine="0" autoPict="0">
                <anchor moveWithCells="1">
                  <from>
                    <xdr:col>0</xdr:col>
                    <xdr:colOff>190500</xdr:colOff>
                    <xdr:row>121</xdr:row>
                    <xdr:rowOff>342900</xdr:rowOff>
                  </from>
                  <to>
                    <xdr:col>2</xdr:col>
                    <xdr:colOff>22860</xdr:colOff>
                    <xdr:row>121</xdr:row>
                    <xdr:rowOff>571500</xdr:rowOff>
                  </to>
                </anchor>
              </controlPr>
            </control>
          </mc:Choice>
        </mc:AlternateContent>
        <mc:AlternateContent xmlns:mc="http://schemas.openxmlformats.org/markup-compatibility/2006">
          <mc:Choice Requires="x14">
            <control shapeId="141331" r:id="rId16" name="Check Box 19">
              <controlPr defaultSize="0" autoFill="0" autoLine="0" autoPict="0">
                <anchor moveWithCells="1">
                  <from>
                    <xdr:col>0</xdr:col>
                    <xdr:colOff>190500</xdr:colOff>
                    <xdr:row>121</xdr:row>
                    <xdr:rowOff>525780</xdr:rowOff>
                  </from>
                  <to>
                    <xdr:col>2</xdr:col>
                    <xdr:colOff>22860</xdr:colOff>
                    <xdr:row>121</xdr:row>
                    <xdr:rowOff>746760</xdr:rowOff>
                  </to>
                </anchor>
              </controlPr>
            </control>
          </mc:Choice>
        </mc:AlternateContent>
        <mc:AlternateContent xmlns:mc="http://schemas.openxmlformats.org/markup-compatibility/2006">
          <mc:Choice Requires="x14">
            <control shapeId="141332" r:id="rId17" name="Check Box 20">
              <controlPr defaultSize="0" autoFill="0" autoLine="0" autoPict="0">
                <anchor moveWithCells="1">
                  <from>
                    <xdr:col>0</xdr:col>
                    <xdr:colOff>190500</xdr:colOff>
                    <xdr:row>121</xdr:row>
                    <xdr:rowOff>685800</xdr:rowOff>
                  </from>
                  <to>
                    <xdr:col>2</xdr:col>
                    <xdr:colOff>22860</xdr:colOff>
                    <xdr:row>121</xdr:row>
                    <xdr:rowOff>906780</xdr:rowOff>
                  </to>
                </anchor>
              </controlPr>
            </control>
          </mc:Choice>
        </mc:AlternateContent>
        <mc:AlternateContent xmlns:mc="http://schemas.openxmlformats.org/markup-compatibility/2006">
          <mc:Choice Requires="x14">
            <control shapeId="141333" r:id="rId18" name="Check Box 21">
              <controlPr defaultSize="0" autoFill="0" autoLine="0" autoPict="0">
                <anchor moveWithCells="1">
                  <from>
                    <xdr:col>0</xdr:col>
                    <xdr:colOff>190500</xdr:colOff>
                    <xdr:row>121</xdr:row>
                    <xdr:rowOff>845820</xdr:rowOff>
                  </from>
                  <to>
                    <xdr:col>2</xdr:col>
                    <xdr:colOff>22860</xdr:colOff>
                    <xdr:row>121</xdr:row>
                    <xdr:rowOff>1066800</xdr:rowOff>
                  </to>
                </anchor>
              </controlPr>
            </control>
          </mc:Choice>
        </mc:AlternateContent>
        <mc:AlternateContent xmlns:mc="http://schemas.openxmlformats.org/markup-compatibility/2006">
          <mc:Choice Requires="x14">
            <control shapeId="141335" r:id="rId19" name="Check Box 23">
              <controlPr defaultSize="0" autoFill="0" autoLine="0" autoPict="0">
                <anchor moveWithCells="1">
                  <from>
                    <xdr:col>0</xdr:col>
                    <xdr:colOff>190500</xdr:colOff>
                    <xdr:row>121</xdr:row>
                    <xdr:rowOff>1173480</xdr:rowOff>
                  </from>
                  <to>
                    <xdr:col>2</xdr:col>
                    <xdr:colOff>22860</xdr:colOff>
                    <xdr:row>121</xdr:row>
                    <xdr:rowOff>1394460</xdr:rowOff>
                  </to>
                </anchor>
              </controlPr>
            </control>
          </mc:Choice>
        </mc:AlternateContent>
        <mc:AlternateContent xmlns:mc="http://schemas.openxmlformats.org/markup-compatibility/2006">
          <mc:Choice Requires="x14">
            <control shapeId="141337" r:id="rId20" name="Check Box 25">
              <controlPr defaultSize="0" autoFill="0" autoLine="0" autoPict="0">
                <anchor moveWithCells="1">
                  <from>
                    <xdr:col>1</xdr:col>
                    <xdr:colOff>0</xdr:colOff>
                    <xdr:row>121</xdr:row>
                    <xdr:rowOff>1508760</xdr:rowOff>
                  </from>
                  <to>
                    <xdr:col>2</xdr:col>
                    <xdr:colOff>22860</xdr:colOff>
                    <xdr:row>121</xdr:row>
                    <xdr:rowOff>1729740</xdr:rowOff>
                  </to>
                </anchor>
              </controlPr>
            </control>
          </mc:Choice>
        </mc:AlternateContent>
        <mc:AlternateContent xmlns:mc="http://schemas.openxmlformats.org/markup-compatibility/2006">
          <mc:Choice Requires="x14">
            <control shapeId="141346" r:id="rId21" name="Check Box 34">
              <controlPr defaultSize="0" autoFill="0" autoLine="0" autoPict="0">
                <anchor moveWithCells="1">
                  <from>
                    <xdr:col>1</xdr:col>
                    <xdr:colOff>0</xdr:colOff>
                    <xdr:row>121</xdr:row>
                    <xdr:rowOff>1013460</xdr:rowOff>
                  </from>
                  <to>
                    <xdr:col>2</xdr:col>
                    <xdr:colOff>22860</xdr:colOff>
                    <xdr:row>121</xdr:row>
                    <xdr:rowOff>1226820</xdr:rowOff>
                  </to>
                </anchor>
              </controlPr>
            </control>
          </mc:Choice>
        </mc:AlternateContent>
        <mc:AlternateContent xmlns:mc="http://schemas.openxmlformats.org/markup-compatibility/2006">
          <mc:Choice Requires="x14">
            <control shapeId="141347" r:id="rId22" name="Check Box 35">
              <controlPr defaultSize="0" autoFill="0" autoLine="0" autoPict="0">
                <anchor moveWithCells="1">
                  <from>
                    <xdr:col>1</xdr:col>
                    <xdr:colOff>0</xdr:colOff>
                    <xdr:row>121</xdr:row>
                    <xdr:rowOff>1348740</xdr:rowOff>
                  </from>
                  <to>
                    <xdr:col>2</xdr:col>
                    <xdr:colOff>30480</xdr:colOff>
                    <xdr:row>121</xdr:row>
                    <xdr:rowOff>1569720</xdr:rowOff>
                  </to>
                </anchor>
              </controlPr>
            </control>
          </mc:Choice>
        </mc:AlternateContent>
      </controls>
    </mc:Choice>
  </mc:AlternateConten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5" tint="0.39997558519241921"/>
  </sheetPr>
  <dimension ref="A1:AG33"/>
  <sheetViews>
    <sheetView showGridLines="0" showZeros="0" view="pageBreakPreview" zoomScaleNormal="100" zoomScaleSheetLayoutView="100" workbookViewId="0">
      <selection activeCell="AM19" sqref="AM19"/>
    </sheetView>
  </sheetViews>
  <sheetFormatPr defaultColWidth="3.125" defaultRowHeight="15" customHeight="1"/>
  <cols>
    <col min="1" max="9" width="3.125" style="28" customWidth="1"/>
    <col min="10" max="11" width="3.125" style="29" customWidth="1"/>
    <col min="12" max="12" width="3.125" style="28" customWidth="1"/>
    <col min="13" max="16384" width="3.125" style="28"/>
  </cols>
  <sheetData>
    <row r="1" spans="1:33" ht="18.75" customHeight="1">
      <c r="A1" s="1" t="s">
        <v>689</v>
      </c>
      <c r="B1" s="1"/>
      <c r="C1" s="1"/>
      <c r="D1" s="1"/>
      <c r="E1" s="1"/>
      <c r="F1" s="1"/>
      <c r="G1" s="1"/>
      <c r="H1" s="1"/>
      <c r="I1" s="1"/>
      <c r="J1" s="228"/>
      <c r="K1" s="228"/>
      <c r="L1" s="1"/>
      <c r="M1" s="1"/>
      <c r="N1" s="1"/>
      <c r="O1" s="1"/>
      <c r="P1" s="1"/>
      <c r="Q1" s="1"/>
      <c r="R1" s="1"/>
      <c r="S1" s="1"/>
      <c r="T1" s="1"/>
      <c r="U1" s="1"/>
      <c r="V1" s="1"/>
      <c r="W1" s="1"/>
      <c r="X1" s="1"/>
      <c r="Y1" s="1"/>
      <c r="Z1" s="1"/>
      <c r="AA1" s="1"/>
      <c r="AB1" s="1"/>
      <c r="AC1" s="1"/>
      <c r="AD1" s="1"/>
      <c r="AE1" s="1"/>
      <c r="AF1" s="1"/>
      <c r="AG1" s="1"/>
    </row>
    <row r="2" spans="1:33" ht="18.75" customHeight="1">
      <c r="A2" s="1"/>
      <c r="B2" s="1"/>
      <c r="C2" s="1"/>
      <c r="D2" s="1"/>
      <c r="E2" s="1"/>
      <c r="F2" s="1"/>
      <c r="G2" s="1"/>
      <c r="H2" s="1"/>
      <c r="I2" s="1"/>
      <c r="J2" s="228"/>
      <c r="K2" s="228"/>
      <c r="L2" s="1"/>
      <c r="M2" s="1"/>
      <c r="N2" s="1"/>
      <c r="O2" s="1"/>
      <c r="P2" s="1"/>
      <c r="Q2" s="1"/>
      <c r="R2" s="1"/>
      <c r="S2" s="1"/>
      <c r="T2" s="1"/>
      <c r="U2" s="1"/>
      <c r="V2" s="1"/>
      <c r="W2" s="1"/>
      <c r="X2" s="1"/>
      <c r="Y2" s="1"/>
      <c r="Z2" s="1"/>
      <c r="AA2" s="1"/>
      <c r="AB2" s="1"/>
      <c r="AC2" s="1"/>
      <c r="AD2" s="1"/>
      <c r="AE2" s="1"/>
      <c r="AF2" s="1"/>
      <c r="AG2" s="1"/>
    </row>
    <row r="3" spans="1:33" ht="18.75" customHeight="1">
      <c r="A3" s="751" t="s">
        <v>1059</v>
      </c>
      <c r="B3" s="751"/>
      <c r="C3" s="751"/>
      <c r="D3" s="751"/>
      <c r="E3" s="751"/>
      <c r="F3" s="751"/>
      <c r="G3" s="751"/>
      <c r="H3" s="751"/>
      <c r="I3" s="751"/>
      <c r="J3" s="751"/>
      <c r="K3" s="751"/>
      <c r="L3" s="751"/>
      <c r="M3" s="751"/>
      <c r="N3" s="751"/>
      <c r="O3" s="751"/>
      <c r="P3" s="751"/>
      <c r="Q3" s="751"/>
      <c r="R3" s="751"/>
      <c r="S3" s="751"/>
      <c r="T3" s="751"/>
      <c r="U3" s="751"/>
      <c r="V3" s="751"/>
      <c r="W3" s="751"/>
      <c r="X3" s="751"/>
      <c r="Y3" s="751"/>
      <c r="Z3" s="751"/>
      <c r="AA3" s="751"/>
      <c r="AB3" s="751"/>
      <c r="AC3" s="751"/>
      <c r="AD3" s="751"/>
      <c r="AE3" s="751"/>
      <c r="AF3" s="751"/>
      <c r="AG3" s="751"/>
    </row>
    <row r="4" spans="1:33" ht="18.75" customHeight="1">
      <c r="A4" s="1"/>
      <c r="B4" s="1"/>
      <c r="C4" s="1"/>
      <c r="D4" s="1"/>
      <c r="E4" s="1"/>
      <c r="F4" s="1"/>
      <c r="G4" s="1"/>
      <c r="H4" s="1"/>
      <c r="I4" s="1"/>
      <c r="J4" s="228"/>
      <c r="K4" s="228"/>
      <c r="L4" s="1"/>
      <c r="M4" s="1"/>
      <c r="N4" s="1"/>
      <c r="O4" s="1"/>
      <c r="P4" s="1"/>
      <c r="Q4" s="1"/>
      <c r="R4" s="1"/>
      <c r="S4" s="1"/>
      <c r="T4" s="1"/>
      <c r="U4" s="1"/>
      <c r="V4" s="1"/>
      <c r="W4" s="1"/>
      <c r="X4" s="1"/>
      <c r="Y4" s="1"/>
      <c r="Z4" s="1"/>
      <c r="AA4" s="1"/>
      <c r="AB4" s="1"/>
      <c r="AC4" s="1"/>
      <c r="AD4" s="1"/>
      <c r="AE4" s="1"/>
      <c r="AF4" s="1"/>
      <c r="AG4" s="1"/>
    </row>
    <row r="5" spans="1:33" ht="18.75" customHeight="1">
      <c r="A5" s="1"/>
      <c r="B5" s="1"/>
      <c r="C5" s="1"/>
      <c r="D5" s="1"/>
      <c r="E5" s="1"/>
      <c r="F5" s="1"/>
      <c r="G5" s="1"/>
      <c r="H5" s="1"/>
      <c r="I5" s="1"/>
      <c r="J5" s="228"/>
      <c r="K5" s="228"/>
      <c r="L5" s="1"/>
      <c r="M5" s="1"/>
      <c r="N5" s="1"/>
      <c r="O5" s="1"/>
      <c r="P5" s="1"/>
      <c r="Q5" s="1"/>
      <c r="R5" s="1"/>
      <c r="S5" s="1"/>
      <c r="T5" s="1"/>
      <c r="U5" s="1"/>
      <c r="V5" s="1"/>
      <c r="W5" s="1600"/>
      <c r="X5" s="1600"/>
      <c r="Y5" s="1600"/>
      <c r="Z5" s="1600"/>
      <c r="AA5" s="1600"/>
      <c r="AB5" s="1600"/>
      <c r="AC5" s="1600"/>
      <c r="AD5" s="1600"/>
      <c r="AE5" s="1600"/>
      <c r="AF5" s="1600"/>
      <c r="AG5" s="1600"/>
    </row>
    <row r="6" spans="1:33" ht="18.75" customHeight="1">
      <c r="A6" s="1"/>
      <c r="B6" s="1"/>
      <c r="C6" s="1"/>
      <c r="D6" s="1"/>
      <c r="E6" s="1"/>
      <c r="F6" s="1"/>
      <c r="G6" s="1"/>
      <c r="H6" s="1"/>
      <c r="I6" s="1"/>
      <c r="J6" s="228"/>
      <c r="K6" s="228"/>
      <c r="L6" s="1"/>
      <c r="M6" s="1"/>
      <c r="N6" s="1"/>
      <c r="O6" s="1"/>
      <c r="P6" s="1"/>
      <c r="Q6" s="1"/>
      <c r="R6" s="1"/>
      <c r="S6" s="1"/>
      <c r="T6" s="1"/>
      <c r="U6" s="1"/>
      <c r="V6" s="1"/>
      <c r="W6" s="749" t="s">
        <v>269</v>
      </c>
      <c r="X6" s="749"/>
      <c r="Y6" s="749"/>
      <c r="Z6" s="749"/>
      <c r="AA6" s="749"/>
      <c r="AB6" s="749"/>
      <c r="AC6" s="749"/>
      <c r="AD6" s="749"/>
      <c r="AE6" s="749"/>
      <c r="AF6" s="749"/>
      <c r="AG6" s="749"/>
    </row>
    <row r="7" spans="1:33" ht="18.75" customHeight="1">
      <c r="A7" s="1"/>
      <c r="B7" s="1"/>
      <c r="C7" s="1"/>
      <c r="D7" s="1"/>
      <c r="E7" s="1"/>
      <c r="F7" s="1"/>
      <c r="G7" s="1"/>
      <c r="H7" s="1"/>
      <c r="I7" s="1"/>
      <c r="J7" s="228"/>
      <c r="K7" s="228"/>
      <c r="L7" s="1"/>
      <c r="M7" s="1"/>
      <c r="N7" s="1"/>
      <c r="O7" s="1"/>
      <c r="P7" s="1"/>
      <c r="Q7" s="1"/>
      <c r="R7" s="1"/>
      <c r="S7" s="1"/>
      <c r="T7" s="1"/>
      <c r="U7" s="1"/>
      <c r="V7" s="1"/>
      <c r="W7" s="1"/>
      <c r="X7" s="1"/>
      <c r="Y7" s="1"/>
      <c r="Z7" s="1"/>
      <c r="AA7" s="1"/>
      <c r="AB7" s="1"/>
      <c r="AC7" s="1"/>
      <c r="AD7" s="1"/>
      <c r="AE7" s="1"/>
      <c r="AF7" s="1"/>
      <c r="AG7" s="1"/>
    </row>
    <row r="8" spans="1:33" ht="18.75" customHeight="1">
      <c r="A8" s="1"/>
      <c r="B8" s="1" t="s">
        <v>78</v>
      </c>
      <c r="C8" s="1"/>
      <c r="D8" s="1"/>
      <c r="E8" s="1"/>
      <c r="F8" s="1"/>
      <c r="G8" s="1"/>
      <c r="H8" s="1"/>
      <c r="I8" s="1"/>
      <c r="J8" s="228"/>
      <c r="K8" s="228"/>
      <c r="L8" s="1"/>
      <c r="M8" s="1"/>
      <c r="N8" s="1"/>
      <c r="O8" s="1"/>
      <c r="P8" s="1"/>
      <c r="Q8" s="1"/>
      <c r="R8" s="1"/>
      <c r="S8" s="1"/>
      <c r="T8" s="1"/>
      <c r="U8" s="1"/>
      <c r="V8" s="1"/>
      <c r="W8" s="1"/>
      <c r="X8" s="1"/>
      <c r="Y8" s="1"/>
      <c r="Z8" s="1"/>
      <c r="AA8" s="1"/>
      <c r="AB8" s="1"/>
      <c r="AC8" s="1"/>
      <c r="AD8" s="1"/>
      <c r="AE8" s="1"/>
      <c r="AF8" s="1"/>
      <c r="AG8" s="1"/>
    </row>
    <row r="9" spans="1:33" ht="18.75" customHeight="1">
      <c r="A9" s="1"/>
      <c r="B9" s="1" t="s">
        <v>699</v>
      </c>
      <c r="C9" s="1"/>
      <c r="D9" s="1"/>
      <c r="E9" s="1"/>
      <c r="F9" s="1"/>
      <c r="G9" s="1"/>
      <c r="H9" s="1"/>
      <c r="I9" s="1"/>
      <c r="J9" s="228"/>
      <c r="K9" s="228"/>
      <c r="L9" s="1"/>
      <c r="M9" s="1"/>
      <c r="N9" s="1"/>
      <c r="O9" s="1"/>
      <c r="P9" s="1"/>
      <c r="Q9" s="1"/>
      <c r="R9" s="1"/>
      <c r="S9" s="1"/>
      <c r="T9" s="1"/>
      <c r="U9" s="1"/>
      <c r="V9" s="1"/>
      <c r="W9" s="1"/>
      <c r="X9" s="1"/>
      <c r="Y9" s="1"/>
      <c r="Z9" s="1"/>
      <c r="AA9" s="1"/>
      <c r="AB9" s="1"/>
      <c r="AC9" s="1"/>
      <c r="AD9" s="1"/>
      <c r="AE9" s="1"/>
      <c r="AF9" s="1"/>
      <c r="AG9" s="1"/>
    </row>
    <row r="10" spans="1:33" ht="18.75" customHeight="1">
      <c r="A10" s="1"/>
      <c r="B10" s="1"/>
      <c r="C10" s="1"/>
      <c r="D10" s="1"/>
      <c r="E10" s="1"/>
      <c r="F10" s="1"/>
      <c r="G10" s="1"/>
      <c r="H10" s="1"/>
      <c r="I10" s="1"/>
      <c r="J10" s="228"/>
      <c r="K10" s="228"/>
      <c r="L10" s="1"/>
      <c r="M10" s="1"/>
      <c r="N10" s="1"/>
      <c r="O10" s="1"/>
      <c r="P10" s="1"/>
      <c r="Q10" s="1"/>
      <c r="R10" s="1"/>
      <c r="S10" s="1"/>
      <c r="T10" s="1"/>
      <c r="U10" s="1"/>
      <c r="V10" s="1" t="s">
        <v>264</v>
      </c>
      <c r="W10" s="1601">
        <f>'6_実績報告書'!W10</f>
        <v>0</v>
      </c>
      <c r="X10" s="1601"/>
      <c r="Y10" s="1601"/>
      <c r="Z10" s="1601"/>
      <c r="AA10" s="1"/>
      <c r="AB10" s="1"/>
      <c r="AC10" s="1"/>
      <c r="AD10" s="1"/>
      <c r="AE10" s="1"/>
      <c r="AF10" s="1"/>
      <c r="AG10" s="1"/>
    </row>
    <row r="11" spans="1:33" ht="18.75" customHeight="1">
      <c r="A11" s="1"/>
      <c r="B11" s="1"/>
      <c r="C11" s="1"/>
      <c r="D11" s="1"/>
      <c r="E11" s="1"/>
      <c r="F11" s="1"/>
      <c r="G11" s="1"/>
      <c r="H11" s="1"/>
      <c r="I11" s="1"/>
      <c r="J11" s="228"/>
      <c r="K11" s="228"/>
      <c r="L11" s="1"/>
      <c r="M11" s="1"/>
      <c r="N11" s="1"/>
      <c r="O11" s="1"/>
      <c r="P11" s="154"/>
      <c r="Q11" s="154"/>
      <c r="R11" s="154"/>
      <c r="S11" s="154"/>
      <c r="T11" s="154"/>
      <c r="U11" s="154"/>
      <c r="V11" s="1603" t="str">
        <f>'6_実績報告書'!V11</f>
        <v xml:space="preserve"> </v>
      </c>
      <c r="W11" s="1603"/>
      <c r="X11" s="1603"/>
      <c r="Y11" s="1603"/>
      <c r="Z11" s="1603"/>
      <c r="AA11" s="1603"/>
      <c r="AB11" s="1603"/>
      <c r="AC11" s="1603"/>
      <c r="AD11" s="1603"/>
      <c r="AE11" s="1603"/>
      <c r="AF11" s="1603"/>
      <c r="AG11" s="1603"/>
    </row>
    <row r="12" spans="1:33" ht="18.75" customHeight="1">
      <c r="A12" s="1"/>
      <c r="B12" s="1"/>
      <c r="C12" s="1"/>
      <c r="D12" s="1"/>
      <c r="E12" s="1"/>
      <c r="F12" s="1"/>
      <c r="G12" s="1"/>
      <c r="H12" s="1"/>
      <c r="I12" s="1"/>
      <c r="J12" s="228"/>
      <c r="K12" s="228"/>
      <c r="L12" s="1"/>
      <c r="M12" s="1"/>
      <c r="N12" s="1"/>
      <c r="O12" s="1"/>
      <c r="P12" s="154" t="s">
        <v>6</v>
      </c>
      <c r="Q12" s="154"/>
      <c r="R12" s="154"/>
      <c r="S12" s="154" t="s">
        <v>7</v>
      </c>
      <c r="T12" s="154"/>
      <c r="U12" s="154"/>
      <c r="V12" s="1603"/>
      <c r="W12" s="1603"/>
      <c r="X12" s="1603"/>
      <c r="Y12" s="1603"/>
      <c r="Z12" s="1603"/>
      <c r="AA12" s="1603"/>
      <c r="AB12" s="1603"/>
      <c r="AC12" s="1603"/>
      <c r="AD12" s="1603"/>
      <c r="AE12" s="1603"/>
      <c r="AF12" s="1603"/>
      <c r="AG12" s="1603"/>
    </row>
    <row r="13" spans="1:33" ht="18.75" customHeight="1">
      <c r="A13" s="1"/>
      <c r="B13" s="1"/>
      <c r="C13" s="1"/>
      <c r="D13" s="1"/>
      <c r="E13" s="1"/>
      <c r="F13" s="1"/>
      <c r="G13" s="1"/>
      <c r="H13" s="1"/>
      <c r="I13" s="1"/>
      <c r="J13" s="228"/>
      <c r="K13" s="228"/>
      <c r="L13" s="1"/>
      <c r="M13" s="1"/>
      <c r="N13" s="1"/>
      <c r="O13" s="1"/>
      <c r="P13" s="154"/>
      <c r="Q13" s="154"/>
      <c r="R13" s="154"/>
      <c r="S13" s="154" t="s">
        <v>1</v>
      </c>
      <c r="T13" s="154"/>
      <c r="U13" s="154"/>
      <c r="V13" s="1602" t="str">
        <f>'6_実績報告書'!V13</f>
        <v xml:space="preserve"> </v>
      </c>
      <c r="W13" s="1602"/>
      <c r="X13" s="1602"/>
      <c r="Y13" s="1602"/>
      <c r="Z13" s="1602"/>
      <c r="AA13" s="1602"/>
      <c r="AB13" s="1602"/>
      <c r="AC13" s="1602"/>
      <c r="AD13" s="1602"/>
      <c r="AE13" s="1602"/>
      <c r="AF13" s="1602"/>
      <c r="AG13" s="1602"/>
    </row>
    <row r="14" spans="1:33" ht="18.75" customHeight="1">
      <c r="A14" s="1"/>
      <c r="B14" s="1"/>
      <c r="C14" s="1"/>
      <c r="D14" s="1"/>
      <c r="E14" s="1"/>
      <c r="F14" s="1"/>
      <c r="G14" s="1"/>
      <c r="H14" s="1"/>
      <c r="I14" s="1"/>
      <c r="J14" s="228"/>
      <c r="K14" s="228"/>
      <c r="L14" s="1"/>
      <c r="M14" s="1"/>
      <c r="N14" s="1"/>
      <c r="O14" s="1"/>
      <c r="P14" s="154"/>
      <c r="Q14" s="154"/>
      <c r="R14" s="154"/>
      <c r="S14" s="154"/>
      <c r="T14" s="154"/>
      <c r="U14" s="154"/>
      <c r="V14" s="1602" t="str">
        <f>'6_実績報告書'!V14</f>
        <v xml:space="preserve"> </v>
      </c>
      <c r="W14" s="1602"/>
      <c r="X14" s="1602"/>
      <c r="Y14" s="1602"/>
      <c r="Z14" s="1602"/>
      <c r="AA14" s="1602"/>
      <c r="AB14" s="1602"/>
      <c r="AC14" s="1602"/>
      <c r="AD14" s="1602"/>
      <c r="AE14" s="1602"/>
      <c r="AF14" s="154" t="s">
        <v>80</v>
      </c>
      <c r="AG14" s="1"/>
    </row>
    <row r="15" spans="1:33" ht="18.75" customHeight="1">
      <c r="A15" s="1"/>
      <c r="B15" s="1"/>
      <c r="C15" s="1"/>
      <c r="D15" s="1"/>
      <c r="E15" s="1"/>
      <c r="F15" s="1"/>
      <c r="G15" s="1"/>
      <c r="H15" s="1"/>
      <c r="I15" s="1"/>
      <c r="J15" s="228"/>
      <c r="K15" s="228"/>
      <c r="L15" s="1"/>
      <c r="M15" s="1"/>
      <c r="N15" s="1"/>
      <c r="O15" s="1"/>
      <c r="P15" s="1"/>
      <c r="Q15" s="1"/>
      <c r="R15" s="1"/>
      <c r="S15" s="1"/>
      <c r="T15" s="1"/>
      <c r="U15" s="1"/>
      <c r="V15" s="1"/>
      <c r="W15" s="1"/>
      <c r="X15" s="1"/>
      <c r="Y15" s="1"/>
      <c r="Z15" s="1"/>
      <c r="AA15" s="1"/>
      <c r="AB15" s="1"/>
      <c r="AC15" s="1"/>
      <c r="AD15" s="1"/>
      <c r="AE15" s="1"/>
      <c r="AF15" s="1"/>
      <c r="AG15" s="1"/>
    </row>
    <row r="16" spans="1:33" ht="18.75" customHeight="1">
      <c r="A16" s="1"/>
      <c r="B16" s="1"/>
      <c r="C16" s="1"/>
      <c r="D16" s="1"/>
      <c r="E16" s="1"/>
      <c r="F16" s="1"/>
      <c r="G16" s="1"/>
      <c r="H16" s="1"/>
      <c r="I16" s="1"/>
      <c r="J16" s="228"/>
      <c r="K16" s="228"/>
      <c r="L16" s="1"/>
      <c r="M16" s="1"/>
      <c r="N16" s="1"/>
      <c r="O16" s="1"/>
      <c r="P16" s="1"/>
      <c r="Q16" s="1"/>
      <c r="R16" s="1"/>
      <c r="S16" s="1"/>
      <c r="T16" s="1"/>
      <c r="U16" s="1"/>
      <c r="V16" s="1"/>
      <c r="W16" s="1"/>
      <c r="X16" s="1"/>
      <c r="Y16" s="1"/>
      <c r="Z16" s="1"/>
      <c r="AA16" s="1"/>
      <c r="AB16" s="1"/>
      <c r="AC16" s="1"/>
      <c r="AD16" s="1"/>
      <c r="AE16" s="1"/>
      <c r="AF16" s="1"/>
      <c r="AG16" s="1"/>
    </row>
    <row r="17" spans="1:33" ht="18.75" customHeight="1">
      <c r="A17" s="752" t="s">
        <v>1065</v>
      </c>
      <c r="B17" s="752"/>
      <c r="C17" s="752"/>
      <c r="D17" s="752"/>
      <c r="E17" s="752"/>
      <c r="F17" s="752"/>
      <c r="G17" s="752"/>
      <c r="H17" s="752"/>
      <c r="I17" s="752"/>
      <c r="J17" s="752"/>
      <c r="K17" s="752"/>
      <c r="L17" s="752"/>
      <c r="M17" s="752"/>
      <c r="N17" s="752"/>
      <c r="O17" s="752"/>
      <c r="P17" s="752"/>
      <c r="Q17" s="752"/>
      <c r="R17" s="752"/>
      <c r="S17" s="752"/>
      <c r="T17" s="752"/>
      <c r="U17" s="752"/>
      <c r="V17" s="752"/>
      <c r="W17" s="752"/>
      <c r="X17" s="752"/>
      <c r="Y17" s="752"/>
      <c r="Z17" s="752"/>
      <c r="AA17" s="752"/>
      <c r="AB17" s="752"/>
      <c r="AC17" s="752"/>
      <c r="AD17" s="752"/>
      <c r="AE17" s="752"/>
      <c r="AF17" s="752"/>
      <c r="AG17" s="752"/>
    </row>
    <row r="18" spans="1:33" ht="18.75" customHeight="1">
      <c r="A18" s="752"/>
      <c r="B18" s="752"/>
      <c r="C18" s="752"/>
      <c r="D18" s="752"/>
      <c r="E18" s="752"/>
      <c r="F18" s="752"/>
      <c r="G18" s="752"/>
      <c r="H18" s="752"/>
      <c r="I18" s="752"/>
      <c r="J18" s="752"/>
      <c r="K18" s="752"/>
      <c r="L18" s="752"/>
      <c r="M18" s="752"/>
      <c r="N18" s="752"/>
      <c r="O18" s="752"/>
      <c r="P18" s="752"/>
      <c r="Q18" s="752"/>
      <c r="R18" s="752"/>
      <c r="S18" s="752"/>
      <c r="T18" s="752"/>
      <c r="U18" s="752"/>
      <c r="V18" s="752"/>
      <c r="W18" s="752"/>
      <c r="X18" s="752"/>
      <c r="Y18" s="752"/>
      <c r="Z18" s="752"/>
      <c r="AA18" s="752"/>
      <c r="AB18" s="752"/>
      <c r="AC18" s="752"/>
      <c r="AD18" s="752"/>
      <c r="AE18" s="752"/>
      <c r="AF18" s="752"/>
      <c r="AG18" s="752"/>
    </row>
    <row r="19" spans="1:33" ht="18.75" customHeight="1">
      <c r="A19" s="752"/>
      <c r="B19" s="752"/>
      <c r="C19" s="752"/>
      <c r="D19" s="752"/>
      <c r="E19" s="752"/>
      <c r="F19" s="752"/>
      <c r="G19" s="752"/>
      <c r="H19" s="752"/>
      <c r="I19" s="752"/>
      <c r="J19" s="752"/>
      <c r="K19" s="752"/>
      <c r="L19" s="752"/>
      <c r="M19" s="752"/>
      <c r="N19" s="752"/>
      <c r="O19" s="752"/>
      <c r="P19" s="752"/>
      <c r="Q19" s="752"/>
      <c r="R19" s="752"/>
      <c r="S19" s="752"/>
      <c r="T19" s="752"/>
      <c r="U19" s="752"/>
      <c r="V19" s="752"/>
      <c r="W19" s="752"/>
      <c r="X19" s="752"/>
      <c r="Y19" s="752"/>
      <c r="Z19" s="752"/>
      <c r="AA19" s="752"/>
      <c r="AB19" s="752"/>
      <c r="AC19" s="752"/>
      <c r="AD19" s="752"/>
      <c r="AE19" s="752"/>
      <c r="AF19" s="752"/>
      <c r="AG19" s="752"/>
    </row>
    <row r="20" spans="1:33" ht="18.75"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row>
    <row r="21" spans="1:33" ht="18.75" customHeight="1">
      <c r="A21" s="1289" t="s">
        <v>0</v>
      </c>
      <c r="B21" s="1289"/>
      <c r="C21" s="1289"/>
      <c r="D21" s="1289"/>
      <c r="E21" s="1289"/>
      <c r="F21" s="1289"/>
      <c r="G21" s="1289"/>
      <c r="H21" s="1289"/>
      <c r="I21" s="1289"/>
      <c r="J21" s="1289"/>
      <c r="K21" s="1289"/>
      <c r="L21" s="1289"/>
      <c r="M21" s="1289"/>
      <c r="N21" s="1289"/>
      <c r="O21" s="1289"/>
      <c r="P21" s="1289"/>
      <c r="Q21" s="1289"/>
      <c r="R21" s="1289"/>
      <c r="S21" s="1289"/>
      <c r="T21" s="1289"/>
      <c r="U21" s="1289"/>
      <c r="V21" s="1289"/>
      <c r="W21" s="1289"/>
      <c r="X21" s="1289"/>
      <c r="Y21" s="1289"/>
      <c r="Z21" s="1289"/>
      <c r="AA21" s="1289"/>
      <c r="AB21" s="1289"/>
      <c r="AC21" s="1289"/>
      <c r="AD21" s="1289"/>
      <c r="AE21" s="1289"/>
      <c r="AF21" s="1289"/>
      <c r="AG21" s="1289"/>
    </row>
    <row r="22" spans="1:33" ht="18.75" customHeight="1">
      <c r="A22" s="1"/>
      <c r="B22" s="1"/>
      <c r="C22" s="1"/>
      <c r="D22" s="1"/>
      <c r="E22" s="1"/>
      <c r="F22" s="1"/>
      <c r="G22" s="1"/>
      <c r="H22" s="1"/>
      <c r="I22" s="1"/>
      <c r="J22" s="226"/>
      <c r="K22" s="226"/>
      <c r="L22" s="1"/>
      <c r="M22" s="1"/>
      <c r="N22" s="1"/>
      <c r="O22" s="1"/>
      <c r="P22" s="1"/>
      <c r="Q22" s="285"/>
      <c r="R22" s="1604"/>
      <c r="S22" s="1604"/>
      <c r="T22" s="1604"/>
      <c r="U22" s="1604"/>
      <c r="V22" s="1604"/>
      <c r="W22" s="1604"/>
      <c r="X22" s="285"/>
      <c r="Y22" s="1"/>
      <c r="Z22" s="1"/>
      <c r="AA22" s="1"/>
      <c r="AB22" s="1"/>
      <c r="AC22" s="1"/>
      <c r="AD22" s="1"/>
      <c r="AE22" s="1"/>
      <c r="AF22" s="1"/>
      <c r="AG22" s="1"/>
    </row>
    <row r="23" spans="1:33" ht="25.5" customHeight="1" thickBot="1">
      <c r="A23" s="1"/>
      <c r="B23" s="1"/>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1"/>
    </row>
    <row r="24" spans="1:33" ht="25.5" customHeight="1">
      <c r="A24" s="848" t="s">
        <v>107</v>
      </c>
      <c r="B24" s="849"/>
      <c r="C24" s="849"/>
      <c r="D24" s="849"/>
      <c r="E24" s="849"/>
      <c r="F24" s="849"/>
      <c r="G24" s="849"/>
      <c r="H24" s="849"/>
      <c r="I24" s="849"/>
      <c r="J24" s="849"/>
      <c r="K24" s="849"/>
      <c r="L24" s="849"/>
      <c r="M24" s="849"/>
      <c r="N24" s="850"/>
      <c r="O24" s="330" t="s">
        <v>81</v>
      </c>
      <c r="P24" s="331"/>
      <c r="Q24" s="331"/>
      <c r="R24" s="331"/>
      <c r="S24" s="331"/>
      <c r="T24" s="331"/>
      <c r="U24" s="331"/>
      <c r="V24" s="1741">
        <f>'（参考様式）効果報告換算表'!F44</f>
        <v>0</v>
      </c>
      <c r="W24" s="1741"/>
      <c r="X24" s="1741"/>
      <c r="Y24" s="1741"/>
      <c r="Z24" s="1741"/>
      <c r="AA24" s="1741"/>
      <c r="AB24" s="1741"/>
      <c r="AC24" s="332"/>
      <c r="AD24" s="331" t="s">
        <v>108</v>
      </c>
      <c r="AE24" s="299"/>
      <c r="AF24" s="333"/>
      <c r="AG24" s="334"/>
    </row>
    <row r="25" spans="1:33" ht="25.5" customHeight="1">
      <c r="A25" s="825" t="s">
        <v>130</v>
      </c>
      <c r="B25" s="826"/>
      <c r="C25" s="826"/>
      <c r="D25" s="826"/>
      <c r="E25" s="826"/>
      <c r="F25" s="826"/>
      <c r="G25" s="826"/>
      <c r="H25" s="826"/>
      <c r="I25" s="826"/>
      <c r="J25" s="826"/>
      <c r="K25" s="826"/>
      <c r="L25" s="826"/>
      <c r="M25" s="826"/>
      <c r="N25" s="827"/>
      <c r="O25" s="255" t="s">
        <v>82</v>
      </c>
      <c r="P25" s="256"/>
      <c r="Q25" s="256"/>
      <c r="R25" s="256"/>
      <c r="S25" s="256"/>
      <c r="T25" s="256"/>
      <c r="U25" s="256"/>
      <c r="V25" s="1737">
        <f>'（参考様式）効果報告換算表'!I44</f>
        <v>0</v>
      </c>
      <c r="W25" s="1737"/>
      <c r="X25" s="1737"/>
      <c r="Y25" s="1737"/>
      <c r="Z25" s="1737"/>
      <c r="AA25" s="1737"/>
      <c r="AB25" s="1737"/>
      <c r="AC25" s="257"/>
      <c r="AD25" s="256" t="s">
        <v>108</v>
      </c>
      <c r="AE25" s="24"/>
      <c r="AF25" s="259"/>
      <c r="AG25" s="260"/>
    </row>
    <row r="26" spans="1:33" ht="25.5" customHeight="1">
      <c r="A26" s="825" t="s">
        <v>62</v>
      </c>
      <c r="B26" s="826"/>
      <c r="C26" s="826"/>
      <c r="D26" s="826"/>
      <c r="E26" s="826"/>
      <c r="F26" s="826"/>
      <c r="G26" s="826"/>
      <c r="H26" s="826"/>
      <c r="I26" s="826"/>
      <c r="J26" s="826"/>
      <c r="K26" s="826"/>
      <c r="L26" s="826"/>
      <c r="M26" s="826"/>
      <c r="N26" s="827"/>
      <c r="O26" s="345" t="s">
        <v>101</v>
      </c>
      <c r="P26" s="346"/>
      <c r="Q26" s="346"/>
      <c r="R26" s="346"/>
      <c r="S26" s="346"/>
      <c r="T26" s="346"/>
      <c r="U26" s="346"/>
      <c r="V26" s="1727">
        <f>V24-V25</f>
        <v>0</v>
      </c>
      <c r="W26" s="1727"/>
      <c r="X26" s="1727"/>
      <c r="Y26" s="1727"/>
      <c r="Z26" s="1727"/>
      <c r="AA26" s="1727"/>
      <c r="AB26" s="1727"/>
      <c r="AC26" s="257"/>
      <c r="AD26" s="256" t="s">
        <v>108</v>
      </c>
      <c r="AE26" s="24"/>
      <c r="AF26" s="259"/>
      <c r="AG26" s="260"/>
    </row>
    <row r="27" spans="1:33" ht="25.5" customHeight="1">
      <c r="A27" s="825" t="s">
        <v>33</v>
      </c>
      <c r="B27" s="826"/>
      <c r="C27" s="826"/>
      <c r="D27" s="826"/>
      <c r="E27" s="826"/>
      <c r="F27" s="826"/>
      <c r="G27" s="826"/>
      <c r="H27" s="826"/>
      <c r="I27" s="826"/>
      <c r="J27" s="826"/>
      <c r="K27" s="826"/>
      <c r="L27" s="826"/>
      <c r="M27" s="826"/>
      <c r="N27" s="827"/>
      <c r="O27" s="255" t="s">
        <v>102</v>
      </c>
      <c r="P27" s="256"/>
      <c r="Q27" s="256"/>
      <c r="R27" s="256"/>
      <c r="S27" s="256"/>
      <c r="T27" s="256"/>
      <c r="U27" s="256"/>
      <c r="V27" s="1727" t="str">
        <f>IFERROR(ROUNDDOWN(V26/V24*100,2),"")</f>
        <v/>
      </c>
      <c r="W27" s="1727"/>
      <c r="X27" s="1727"/>
      <c r="Y27" s="1727"/>
      <c r="Z27" s="1727"/>
      <c r="AA27" s="1727"/>
      <c r="AB27" s="1727"/>
      <c r="AC27" s="257"/>
      <c r="AD27" s="256" t="s">
        <v>64</v>
      </c>
      <c r="AE27" s="257"/>
      <c r="AF27" s="257"/>
      <c r="AG27" s="347"/>
    </row>
    <row r="28" spans="1:33" ht="25.5" customHeight="1">
      <c r="A28" s="825" t="s">
        <v>127</v>
      </c>
      <c r="B28" s="826"/>
      <c r="C28" s="826"/>
      <c r="D28" s="826"/>
      <c r="E28" s="826"/>
      <c r="F28" s="826"/>
      <c r="G28" s="826"/>
      <c r="H28" s="826"/>
      <c r="I28" s="826"/>
      <c r="J28" s="826"/>
      <c r="K28" s="826"/>
      <c r="L28" s="826"/>
      <c r="M28" s="826"/>
      <c r="N28" s="827"/>
      <c r="O28" s="1738">
        <f>'6-1事業報告（省エネ）'!M26</f>
        <v>0</v>
      </c>
      <c r="P28" s="1739"/>
      <c r="Q28" s="1739"/>
      <c r="R28" s="1739"/>
      <c r="S28" s="1739"/>
      <c r="T28" s="1739"/>
      <c r="U28" s="1739"/>
      <c r="V28" s="1740"/>
      <c r="W28" s="1740"/>
      <c r="X28" s="1740"/>
      <c r="Y28" s="1740"/>
      <c r="Z28" s="1740"/>
      <c r="AA28" s="1740"/>
      <c r="AB28" s="1740"/>
      <c r="AC28" s="257"/>
      <c r="AD28" s="256" t="s">
        <v>128</v>
      </c>
      <c r="AE28" s="24"/>
      <c r="AF28" s="259"/>
      <c r="AG28" s="260"/>
    </row>
    <row r="29" spans="1:33" ht="128.25" customHeight="1">
      <c r="A29" s="859" t="s">
        <v>129</v>
      </c>
      <c r="B29" s="860"/>
      <c r="C29" s="860"/>
      <c r="D29" s="860"/>
      <c r="E29" s="860"/>
      <c r="F29" s="860"/>
      <c r="G29" s="860"/>
      <c r="H29" s="860"/>
      <c r="I29" s="860"/>
      <c r="J29" s="860"/>
      <c r="K29" s="860"/>
      <c r="L29" s="860"/>
      <c r="M29" s="860"/>
      <c r="N29" s="861"/>
      <c r="O29" s="1728"/>
      <c r="P29" s="1729"/>
      <c r="Q29" s="1729"/>
      <c r="R29" s="1729"/>
      <c r="S29" s="1729"/>
      <c r="T29" s="1729"/>
      <c r="U29" s="1729"/>
      <c r="V29" s="1729"/>
      <c r="W29" s="1729"/>
      <c r="X29" s="1729"/>
      <c r="Y29" s="1729"/>
      <c r="Z29" s="1729"/>
      <c r="AA29" s="1729"/>
      <c r="AB29" s="1729"/>
      <c r="AC29" s="1729"/>
      <c r="AD29" s="1729"/>
      <c r="AE29" s="1729"/>
      <c r="AF29" s="1729"/>
      <c r="AG29" s="1730"/>
    </row>
    <row r="30" spans="1:33" ht="19.5" customHeight="1" thickBot="1">
      <c r="A30" s="1734" t="s">
        <v>125</v>
      </c>
      <c r="B30" s="1735"/>
      <c r="C30" s="1735"/>
      <c r="D30" s="1735"/>
      <c r="E30" s="1735"/>
      <c r="F30" s="1735"/>
      <c r="G30" s="1735"/>
      <c r="H30" s="1735"/>
      <c r="I30" s="1735"/>
      <c r="J30" s="1735"/>
      <c r="K30" s="1735"/>
      <c r="L30" s="1735"/>
      <c r="M30" s="1735"/>
      <c r="N30" s="1736"/>
      <c r="O30" s="1731"/>
      <c r="P30" s="1732"/>
      <c r="Q30" s="1732"/>
      <c r="R30" s="1732"/>
      <c r="S30" s="1732"/>
      <c r="T30" s="1732"/>
      <c r="U30" s="1732"/>
      <c r="V30" s="1732"/>
      <c r="W30" s="1732"/>
      <c r="X30" s="1732"/>
      <c r="Y30" s="1732"/>
      <c r="Z30" s="1732"/>
      <c r="AA30" s="1732"/>
      <c r="AB30" s="1732"/>
      <c r="AC30" s="1732"/>
      <c r="AD30" s="1732"/>
      <c r="AE30" s="1732"/>
      <c r="AF30" s="1732"/>
      <c r="AG30" s="1733"/>
    </row>
    <row r="31" spans="1:33" ht="18" customHeight="1">
      <c r="A31" s="13" t="s">
        <v>110</v>
      </c>
      <c r="B31" s="1"/>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1"/>
    </row>
    <row r="32" spans="1:33" ht="26.25" customHeight="1">
      <c r="A32" s="761" t="s">
        <v>121</v>
      </c>
      <c r="B32" s="761"/>
      <c r="C32" s="761"/>
      <c r="D32" s="761"/>
      <c r="E32" s="761"/>
      <c r="F32" s="761"/>
      <c r="G32" s="761"/>
      <c r="H32" s="761"/>
      <c r="I32" s="761"/>
      <c r="J32" s="761"/>
      <c r="K32" s="761"/>
      <c r="L32" s="761"/>
      <c r="M32" s="761"/>
      <c r="N32" s="761"/>
      <c r="O32" s="761"/>
      <c r="P32" s="761"/>
      <c r="Q32" s="761"/>
      <c r="R32" s="761"/>
      <c r="S32" s="761"/>
      <c r="T32" s="761"/>
      <c r="U32" s="761"/>
      <c r="V32" s="761"/>
      <c r="W32" s="761"/>
      <c r="X32" s="761"/>
      <c r="Y32" s="761"/>
      <c r="Z32" s="761"/>
      <c r="AA32" s="761"/>
      <c r="AB32" s="761"/>
      <c r="AC32" s="761"/>
      <c r="AD32" s="761"/>
      <c r="AE32" s="761"/>
      <c r="AF32" s="761"/>
      <c r="AG32" s="761"/>
    </row>
    <row r="33" spans="1:33" ht="18.75" customHeight="1">
      <c r="A33" s="1"/>
      <c r="B33" s="1"/>
      <c r="C33" s="1"/>
      <c r="D33" s="1"/>
      <c r="E33" s="1"/>
      <c r="F33" s="1"/>
      <c r="G33" s="1"/>
      <c r="H33" s="1"/>
      <c r="I33" s="1"/>
      <c r="J33" s="226"/>
      <c r="K33" s="226"/>
      <c r="L33" s="1"/>
      <c r="M33" s="1"/>
      <c r="N33" s="1"/>
      <c r="O33" s="1"/>
      <c r="P33" s="1"/>
      <c r="Q33" s="1"/>
      <c r="R33" s="1"/>
      <c r="S33" s="1"/>
      <c r="T33" s="1"/>
      <c r="U33" s="1"/>
      <c r="V33" s="1"/>
      <c r="W33" s="1"/>
      <c r="X33" s="1"/>
      <c r="Y33" s="1"/>
      <c r="Z33" s="1"/>
      <c r="AA33" s="1"/>
      <c r="AB33" s="1"/>
      <c r="AC33" s="1"/>
      <c r="AD33" s="1"/>
      <c r="AE33" s="1"/>
      <c r="AF33" s="1"/>
      <c r="AG33" s="1"/>
    </row>
  </sheetData>
  <sheetProtection formatRows="0" insertRows="0" deleteRows="0" selectLockedCells="1"/>
  <mergeCells count="24">
    <mergeCell ref="A24:N24"/>
    <mergeCell ref="V24:AB24"/>
    <mergeCell ref="A3:AG3"/>
    <mergeCell ref="W5:AG5"/>
    <mergeCell ref="W6:AG6"/>
    <mergeCell ref="A17:AG19"/>
    <mergeCell ref="A21:AG21"/>
    <mergeCell ref="R22:W22"/>
    <mergeCell ref="W10:Z10"/>
    <mergeCell ref="V14:AE14"/>
    <mergeCell ref="V11:AG12"/>
    <mergeCell ref="V13:AG13"/>
    <mergeCell ref="A25:N25"/>
    <mergeCell ref="V25:AB25"/>
    <mergeCell ref="A26:N26"/>
    <mergeCell ref="V26:AB26"/>
    <mergeCell ref="A29:N29"/>
    <mergeCell ref="A28:N28"/>
    <mergeCell ref="O28:AB28"/>
    <mergeCell ref="A32:AG32"/>
    <mergeCell ref="A27:N27"/>
    <mergeCell ref="V27:AB27"/>
    <mergeCell ref="O29:AG30"/>
    <mergeCell ref="A30:N30"/>
  </mergeCells>
  <phoneticPr fontId="6"/>
  <conditionalFormatting sqref="A30:N30">
    <cfRule type="expression" dxfId="12" priority="3" stopIfTrue="1">
      <formula>AND($V$26&lt;$O$28/10000,$V$26&lt;100,$V$27&lt;5)</formula>
    </cfRule>
  </conditionalFormatting>
  <conditionalFormatting sqref="V26:V27">
    <cfRule type="containsErrors" dxfId="11" priority="1" stopIfTrue="1">
      <formula>ISERROR(V26)</formula>
    </cfRule>
  </conditionalFormatting>
  <printOptions horizontalCentered="1"/>
  <pageMargins left="0.78740157480314965" right="0.78740157480314965" top="0.59055118110236227" bottom="0.59055118110236227" header="0.39370078740157483" footer="0.39370078740157483"/>
  <pageSetup paperSize="9" orientation="portrait" blackAndWhite="1"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5" tint="0.39997558519241921"/>
  </sheetPr>
  <dimension ref="A1:AG33"/>
  <sheetViews>
    <sheetView showGridLines="0" showZeros="0" view="pageBreakPreview" topLeftCell="A19" zoomScaleNormal="100" workbookViewId="0">
      <selection activeCell="AP32" sqref="AP32"/>
    </sheetView>
  </sheetViews>
  <sheetFormatPr defaultColWidth="3.125" defaultRowHeight="15" customHeight="1"/>
  <cols>
    <col min="1" max="9" width="3.125" style="28" customWidth="1"/>
    <col min="10" max="11" width="3.125" style="29" customWidth="1"/>
    <col min="12" max="12" width="3.125" style="28" customWidth="1"/>
    <col min="13" max="16384" width="3.125" style="28"/>
  </cols>
  <sheetData>
    <row r="1" spans="1:33" ht="18.75" customHeight="1">
      <c r="A1" s="1" t="s">
        <v>661</v>
      </c>
      <c r="B1" s="1"/>
      <c r="C1" s="1"/>
      <c r="D1" s="1"/>
      <c r="E1" s="1"/>
      <c r="F1" s="1"/>
      <c r="G1" s="1"/>
      <c r="H1" s="1"/>
      <c r="I1" s="1"/>
      <c r="J1" s="228"/>
      <c r="K1" s="228"/>
      <c r="L1" s="1"/>
      <c r="M1" s="1"/>
      <c r="N1" s="1"/>
      <c r="O1" s="1"/>
      <c r="P1" s="1"/>
      <c r="Q1" s="1"/>
      <c r="R1" s="1"/>
      <c r="S1" s="1"/>
      <c r="T1" s="1"/>
      <c r="U1" s="1"/>
      <c r="V1" s="1"/>
      <c r="W1" s="1"/>
      <c r="X1" s="1"/>
      <c r="Y1" s="1"/>
      <c r="Z1" s="1"/>
      <c r="AA1" s="1"/>
      <c r="AB1" s="1"/>
      <c r="AC1" s="1"/>
      <c r="AD1" s="1"/>
      <c r="AE1" s="1"/>
      <c r="AF1" s="1"/>
      <c r="AG1" s="1"/>
    </row>
    <row r="2" spans="1:33" ht="18.75" customHeight="1">
      <c r="A2" s="1"/>
      <c r="B2" s="1"/>
      <c r="C2" s="1"/>
      <c r="D2" s="1"/>
      <c r="E2" s="1"/>
      <c r="F2" s="1"/>
      <c r="G2" s="1"/>
      <c r="H2" s="1"/>
      <c r="I2" s="1"/>
      <c r="J2" s="228"/>
      <c r="K2" s="228"/>
      <c r="L2" s="1"/>
      <c r="M2" s="1"/>
      <c r="N2" s="1"/>
      <c r="O2" s="1"/>
      <c r="P2" s="1"/>
      <c r="Q2" s="1"/>
      <c r="R2" s="1"/>
      <c r="S2" s="1"/>
      <c r="T2" s="1"/>
      <c r="U2" s="1"/>
      <c r="V2" s="1"/>
      <c r="W2" s="1"/>
      <c r="X2" s="1"/>
      <c r="Y2" s="1"/>
      <c r="Z2" s="1"/>
      <c r="AA2" s="1"/>
      <c r="AB2" s="1"/>
      <c r="AC2" s="1"/>
      <c r="AD2" s="1"/>
      <c r="AE2" s="1"/>
      <c r="AF2" s="1"/>
      <c r="AG2" s="1"/>
    </row>
    <row r="3" spans="1:33" ht="18.75" customHeight="1">
      <c r="A3" s="751" t="s">
        <v>659</v>
      </c>
      <c r="B3" s="751"/>
      <c r="C3" s="751"/>
      <c r="D3" s="751"/>
      <c r="E3" s="751"/>
      <c r="F3" s="751"/>
      <c r="G3" s="751"/>
      <c r="H3" s="751"/>
      <c r="I3" s="751"/>
      <c r="J3" s="751"/>
      <c r="K3" s="751"/>
      <c r="L3" s="751"/>
      <c r="M3" s="751"/>
      <c r="N3" s="751"/>
      <c r="O3" s="751"/>
      <c r="P3" s="751"/>
      <c r="Q3" s="751"/>
      <c r="R3" s="751"/>
      <c r="S3" s="751"/>
      <c r="T3" s="751"/>
      <c r="U3" s="751"/>
      <c r="V3" s="751"/>
      <c r="W3" s="751"/>
      <c r="X3" s="751"/>
      <c r="Y3" s="751"/>
      <c r="Z3" s="751"/>
      <c r="AA3" s="751"/>
      <c r="AB3" s="751"/>
      <c r="AC3" s="751"/>
      <c r="AD3" s="751"/>
      <c r="AE3" s="751"/>
      <c r="AF3" s="751"/>
      <c r="AG3" s="751"/>
    </row>
    <row r="4" spans="1:33" ht="18.75" customHeight="1">
      <c r="A4" s="1"/>
      <c r="B4" s="1"/>
      <c r="C4" s="1"/>
      <c r="D4" s="1"/>
      <c r="E4" s="1"/>
      <c r="F4" s="1"/>
      <c r="G4" s="1"/>
      <c r="H4" s="1"/>
      <c r="I4" s="1"/>
      <c r="J4" s="228"/>
      <c r="K4" s="228"/>
      <c r="L4" s="1"/>
      <c r="M4" s="1"/>
      <c r="N4" s="1"/>
      <c r="O4" s="1"/>
      <c r="P4" s="1"/>
      <c r="Q4" s="1"/>
      <c r="R4" s="1"/>
      <c r="S4" s="1"/>
      <c r="T4" s="1"/>
      <c r="U4" s="1"/>
      <c r="V4" s="1"/>
      <c r="W4" s="1"/>
      <c r="X4" s="1"/>
      <c r="Y4" s="1"/>
      <c r="Z4" s="1"/>
      <c r="AA4" s="1"/>
      <c r="AB4" s="1"/>
      <c r="AC4" s="1"/>
      <c r="AD4" s="1"/>
      <c r="AE4" s="1"/>
      <c r="AF4" s="1"/>
      <c r="AG4" s="1"/>
    </row>
    <row r="5" spans="1:33" ht="18.75" customHeight="1">
      <c r="A5" s="1"/>
      <c r="B5" s="1"/>
      <c r="C5" s="1"/>
      <c r="D5" s="1"/>
      <c r="E5" s="1"/>
      <c r="F5" s="1"/>
      <c r="G5" s="1"/>
      <c r="H5" s="1"/>
      <c r="I5" s="1"/>
      <c r="J5" s="228"/>
      <c r="K5" s="228"/>
      <c r="L5" s="1"/>
      <c r="M5" s="1"/>
      <c r="N5" s="1"/>
      <c r="O5" s="1"/>
      <c r="P5" s="1"/>
      <c r="Q5" s="1"/>
      <c r="R5" s="1"/>
      <c r="S5" s="1"/>
      <c r="T5" s="1"/>
      <c r="U5" s="1"/>
      <c r="V5" s="1"/>
      <c r="W5" s="1600"/>
      <c r="X5" s="1600"/>
      <c r="Y5" s="1600"/>
      <c r="Z5" s="1600"/>
      <c r="AA5" s="1600"/>
      <c r="AB5" s="1600"/>
      <c r="AC5" s="1600"/>
      <c r="AD5" s="1600"/>
      <c r="AE5" s="1600"/>
      <c r="AF5" s="1600"/>
      <c r="AG5" s="1600"/>
    </row>
    <row r="6" spans="1:33" ht="18.75" customHeight="1">
      <c r="A6" s="1"/>
      <c r="B6" s="1"/>
      <c r="C6" s="1"/>
      <c r="D6" s="1"/>
      <c r="E6" s="1"/>
      <c r="F6" s="1"/>
      <c r="G6" s="1"/>
      <c r="H6" s="1"/>
      <c r="I6" s="1"/>
      <c r="J6" s="228"/>
      <c r="K6" s="228"/>
      <c r="L6" s="1"/>
      <c r="M6" s="1"/>
      <c r="N6" s="1"/>
      <c r="O6" s="1"/>
      <c r="P6" s="1"/>
      <c r="Q6" s="1"/>
      <c r="R6" s="1"/>
      <c r="S6" s="1"/>
      <c r="T6" s="1"/>
      <c r="U6" s="1"/>
      <c r="V6" s="1"/>
      <c r="W6" s="749" t="s">
        <v>268</v>
      </c>
      <c r="X6" s="749"/>
      <c r="Y6" s="749"/>
      <c r="Z6" s="749"/>
      <c r="AA6" s="749"/>
      <c r="AB6" s="749"/>
      <c r="AC6" s="749"/>
      <c r="AD6" s="749"/>
      <c r="AE6" s="749"/>
      <c r="AF6" s="749"/>
      <c r="AG6" s="749"/>
    </row>
    <row r="7" spans="1:33" ht="18.75" customHeight="1">
      <c r="A7" s="1"/>
      <c r="B7" s="1"/>
      <c r="C7" s="1"/>
      <c r="D7" s="1"/>
      <c r="E7" s="1"/>
      <c r="F7" s="1"/>
      <c r="G7" s="1"/>
      <c r="H7" s="1"/>
      <c r="I7" s="1"/>
      <c r="J7" s="228"/>
      <c r="K7" s="228"/>
      <c r="L7" s="1"/>
      <c r="M7" s="1"/>
      <c r="N7" s="1"/>
      <c r="O7" s="1"/>
      <c r="P7" s="1"/>
      <c r="Q7" s="1"/>
      <c r="R7" s="1"/>
      <c r="S7" s="1"/>
      <c r="T7" s="1"/>
      <c r="U7" s="1"/>
      <c r="V7" s="1"/>
      <c r="W7" s="1"/>
      <c r="X7" s="1"/>
      <c r="Y7" s="1"/>
      <c r="Z7" s="1"/>
      <c r="AA7" s="1"/>
      <c r="AB7" s="1"/>
      <c r="AC7" s="1"/>
      <c r="AD7" s="1"/>
      <c r="AE7" s="1"/>
      <c r="AF7" s="1"/>
      <c r="AG7" s="1"/>
    </row>
    <row r="8" spans="1:33" ht="18.75" customHeight="1">
      <c r="A8" s="1"/>
      <c r="B8" s="1" t="s">
        <v>78</v>
      </c>
      <c r="C8" s="1"/>
      <c r="D8" s="1"/>
      <c r="E8" s="1"/>
      <c r="F8" s="1"/>
      <c r="G8" s="1"/>
      <c r="H8" s="1"/>
      <c r="I8" s="1"/>
      <c r="J8" s="228"/>
      <c r="K8" s="228"/>
      <c r="L8" s="1"/>
      <c r="M8" s="1"/>
      <c r="N8" s="1"/>
      <c r="O8" s="1"/>
      <c r="P8" s="1"/>
      <c r="Q8" s="1"/>
      <c r="R8" s="1"/>
      <c r="S8" s="1"/>
      <c r="T8" s="1"/>
      <c r="U8" s="1"/>
      <c r="V8" s="1"/>
      <c r="W8" s="1"/>
      <c r="X8" s="1"/>
      <c r="Y8" s="1"/>
      <c r="Z8" s="1"/>
      <c r="AA8" s="1"/>
      <c r="AB8" s="1"/>
      <c r="AC8" s="1"/>
      <c r="AD8" s="1"/>
      <c r="AE8" s="1"/>
      <c r="AF8" s="1"/>
      <c r="AG8" s="1"/>
    </row>
    <row r="9" spans="1:33" ht="18.75" customHeight="1">
      <c r="A9" s="1"/>
      <c r="B9" s="1" t="s">
        <v>79</v>
      </c>
      <c r="C9" s="1"/>
      <c r="D9" s="1"/>
      <c r="E9" s="1"/>
      <c r="F9" s="1"/>
      <c r="G9" s="1"/>
      <c r="H9" s="1"/>
      <c r="I9" s="1"/>
      <c r="J9" s="228"/>
      <c r="K9" s="228"/>
      <c r="L9" s="1"/>
      <c r="M9" s="1"/>
      <c r="N9" s="1"/>
      <c r="O9" s="1"/>
      <c r="P9" s="1"/>
      <c r="Q9" s="1"/>
      <c r="R9" s="1"/>
      <c r="S9" s="1"/>
      <c r="T9" s="1"/>
      <c r="U9" s="1"/>
      <c r="V9" s="1"/>
      <c r="W9" s="1"/>
      <c r="X9" s="1"/>
      <c r="Y9" s="1"/>
      <c r="Z9" s="1"/>
      <c r="AA9" s="1"/>
      <c r="AB9" s="1"/>
      <c r="AC9" s="1"/>
      <c r="AD9" s="1"/>
      <c r="AE9" s="1"/>
      <c r="AF9" s="1"/>
      <c r="AG9" s="1"/>
    </row>
    <row r="10" spans="1:33" ht="18.75" customHeight="1">
      <c r="A10" s="1"/>
      <c r="B10" s="1"/>
      <c r="C10" s="1"/>
      <c r="D10" s="1"/>
      <c r="E10" s="1"/>
      <c r="F10" s="1"/>
      <c r="G10" s="1"/>
      <c r="H10" s="1"/>
      <c r="I10" s="1"/>
      <c r="J10" s="228"/>
      <c r="K10" s="228"/>
      <c r="L10" s="1"/>
      <c r="M10" s="1"/>
      <c r="N10" s="1"/>
      <c r="O10" s="1"/>
      <c r="P10" s="1"/>
      <c r="Q10" s="1"/>
      <c r="R10" s="1"/>
      <c r="S10" s="1"/>
      <c r="T10" s="1"/>
      <c r="U10" s="1"/>
      <c r="V10" s="1" t="s">
        <v>248</v>
      </c>
      <c r="W10" s="1601">
        <f>'6_実績報告書'!W10</f>
        <v>0</v>
      </c>
      <c r="X10" s="1601"/>
      <c r="Y10" s="1601"/>
      <c r="Z10" s="1601"/>
      <c r="AA10" s="1"/>
      <c r="AB10" s="1"/>
      <c r="AC10" s="1"/>
      <c r="AD10" s="1"/>
      <c r="AE10" s="1"/>
      <c r="AF10" s="1"/>
      <c r="AG10" s="1"/>
    </row>
    <row r="11" spans="1:33" ht="18.75" customHeight="1">
      <c r="A11" s="1"/>
      <c r="B11" s="1"/>
      <c r="C11" s="1"/>
      <c r="D11" s="1"/>
      <c r="E11" s="1"/>
      <c r="F11" s="1"/>
      <c r="G11" s="1"/>
      <c r="H11" s="1"/>
      <c r="I11" s="1"/>
      <c r="J11" s="228"/>
      <c r="K11" s="228"/>
      <c r="L11" s="1"/>
      <c r="M11" s="1"/>
      <c r="N11" s="1"/>
      <c r="O11" s="1"/>
      <c r="P11" s="154"/>
      <c r="Q11" s="154"/>
      <c r="R11" s="154"/>
      <c r="S11" s="154"/>
      <c r="T11" s="154"/>
      <c r="U11" s="154"/>
      <c r="V11" s="1603" t="str">
        <f>'6_実績報告書'!V11</f>
        <v xml:space="preserve"> </v>
      </c>
      <c r="W11" s="1603"/>
      <c r="X11" s="1603"/>
      <c r="Y11" s="1603"/>
      <c r="Z11" s="1603"/>
      <c r="AA11" s="1603"/>
      <c r="AB11" s="1603"/>
      <c r="AC11" s="1603"/>
      <c r="AD11" s="1603"/>
      <c r="AE11" s="1603"/>
      <c r="AF11" s="1603"/>
      <c r="AG11" s="1603"/>
    </row>
    <row r="12" spans="1:33" ht="18.75" customHeight="1">
      <c r="A12" s="1"/>
      <c r="B12" s="1"/>
      <c r="C12" s="1"/>
      <c r="D12" s="1"/>
      <c r="E12" s="1"/>
      <c r="F12" s="1"/>
      <c r="G12" s="1"/>
      <c r="H12" s="1"/>
      <c r="I12" s="1"/>
      <c r="J12" s="228"/>
      <c r="K12" s="228"/>
      <c r="L12" s="1"/>
      <c r="M12" s="1"/>
      <c r="N12" s="1"/>
      <c r="O12" s="1"/>
      <c r="P12" s="154" t="s">
        <v>6</v>
      </c>
      <c r="Q12" s="154"/>
      <c r="R12" s="154"/>
      <c r="S12" s="154" t="s">
        <v>7</v>
      </c>
      <c r="T12" s="154"/>
      <c r="U12" s="154"/>
      <c r="V12" s="1603"/>
      <c r="W12" s="1603"/>
      <c r="X12" s="1603"/>
      <c r="Y12" s="1603"/>
      <c r="Z12" s="1603"/>
      <c r="AA12" s="1603"/>
      <c r="AB12" s="1603"/>
      <c r="AC12" s="1603"/>
      <c r="AD12" s="1603"/>
      <c r="AE12" s="1603"/>
      <c r="AF12" s="1603"/>
      <c r="AG12" s="1603"/>
    </row>
    <row r="13" spans="1:33" ht="18.75" customHeight="1">
      <c r="A13" s="1"/>
      <c r="B13" s="1"/>
      <c r="C13" s="1"/>
      <c r="D13" s="1"/>
      <c r="E13" s="1"/>
      <c r="F13" s="1"/>
      <c r="G13" s="1"/>
      <c r="H13" s="1"/>
      <c r="I13" s="1"/>
      <c r="J13" s="228"/>
      <c r="K13" s="228"/>
      <c r="L13" s="1"/>
      <c r="M13" s="1"/>
      <c r="N13" s="1"/>
      <c r="O13" s="1"/>
      <c r="P13" s="154"/>
      <c r="Q13" s="154"/>
      <c r="R13" s="154"/>
      <c r="S13" s="154" t="s">
        <v>1</v>
      </c>
      <c r="T13" s="154"/>
      <c r="U13" s="154"/>
      <c r="V13" s="1602" t="str">
        <f>'6_実績報告書'!V13</f>
        <v xml:space="preserve"> </v>
      </c>
      <c r="W13" s="1602"/>
      <c r="X13" s="1602"/>
      <c r="Y13" s="1602"/>
      <c r="Z13" s="1602"/>
      <c r="AA13" s="1602"/>
      <c r="AB13" s="1602"/>
      <c r="AC13" s="1602"/>
      <c r="AD13" s="1602"/>
      <c r="AE13" s="1602"/>
      <c r="AF13" s="1602"/>
      <c r="AG13" s="1602"/>
    </row>
    <row r="14" spans="1:33" ht="18.75" customHeight="1">
      <c r="A14" s="1"/>
      <c r="B14" s="1"/>
      <c r="C14" s="1"/>
      <c r="D14" s="1"/>
      <c r="E14" s="1"/>
      <c r="F14" s="1"/>
      <c r="G14" s="1"/>
      <c r="H14" s="1"/>
      <c r="I14" s="1"/>
      <c r="J14" s="228"/>
      <c r="K14" s="228"/>
      <c r="L14" s="1"/>
      <c r="M14" s="1"/>
      <c r="N14" s="1"/>
      <c r="O14" s="1"/>
      <c r="P14" s="154"/>
      <c r="Q14" s="154"/>
      <c r="R14" s="154"/>
      <c r="S14" s="154"/>
      <c r="T14" s="154"/>
      <c r="U14" s="154"/>
      <c r="V14" s="1602" t="str">
        <f>'6_実績報告書'!V14</f>
        <v xml:space="preserve"> </v>
      </c>
      <c r="W14" s="1602"/>
      <c r="X14" s="1602"/>
      <c r="Y14" s="1602"/>
      <c r="Z14" s="1602"/>
      <c r="AA14" s="1602"/>
      <c r="AB14" s="1602"/>
      <c r="AC14" s="1602"/>
      <c r="AD14" s="1602"/>
      <c r="AE14" s="1602"/>
      <c r="AF14" s="154" t="s">
        <v>80</v>
      </c>
      <c r="AG14" s="1"/>
    </row>
    <row r="15" spans="1:33" ht="18.75" customHeight="1">
      <c r="A15" s="1"/>
      <c r="B15" s="1"/>
      <c r="C15" s="1"/>
      <c r="D15" s="1"/>
      <c r="E15" s="1"/>
      <c r="F15" s="1"/>
      <c r="G15" s="1"/>
      <c r="H15" s="1"/>
      <c r="I15" s="1"/>
      <c r="J15" s="228"/>
      <c r="K15" s="228"/>
      <c r="L15" s="1"/>
      <c r="M15" s="1"/>
      <c r="N15" s="1"/>
      <c r="O15" s="1"/>
      <c r="P15" s="1"/>
      <c r="Q15" s="1"/>
      <c r="R15" s="1"/>
      <c r="S15" s="1"/>
      <c r="T15" s="1"/>
      <c r="U15" s="1"/>
      <c r="V15" s="1"/>
      <c r="W15" s="1"/>
      <c r="X15" s="1"/>
      <c r="Y15" s="1"/>
      <c r="Z15" s="1"/>
      <c r="AA15" s="1"/>
      <c r="AB15" s="1"/>
      <c r="AC15" s="1"/>
      <c r="AD15" s="1"/>
      <c r="AE15" s="1"/>
      <c r="AF15" s="1"/>
      <c r="AG15" s="1"/>
    </row>
    <row r="16" spans="1:33" ht="18.75" customHeight="1">
      <c r="A16" s="1"/>
      <c r="B16" s="1"/>
      <c r="C16" s="1"/>
      <c r="D16" s="1"/>
      <c r="E16" s="1"/>
      <c r="F16" s="1"/>
      <c r="G16" s="1"/>
      <c r="H16" s="1"/>
      <c r="I16" s="1"/>
      <c r="J16" s="228"/>
      <c r="K16" s="228"/>
      <c r="L16" s="1"/>
      <c r="M16" s="1"/>
      <c r="N16" s="1"/>
      <c r="O16" s="1"/>
      <c r="P16" s="1"/>
      <c r="Q16" s="1"/>
      <c r="R16" s="1"/>
      <c r="S16" s="1"/>
      <c r="T16" s="1"/>
      <c r="U16" s="1"/>
      <c r="V16" s="1"/>
      <c r="W16" s="1"/>
      <c r="X16" s="1"/>
      <c r="Y16" s="1"/>
      <c r="Z16" s="1"/>
      <c r="AA16" s="1"/>
      <c r="AB16" s="1"/>
      <c r="AC16" s="1"/>
      <c r="AD16" s="1"/>
      <c r="AE16" s="1"/>
      <c r="AF16" s="1"/>
      <c r="AG16" s="1"/>
    </row>
    <row r="17" spans="1:33" ht="18.75" customHeight="1">
      <c r="A17" s="752" t="s">
        <v>660</v>
      </c>
      <c r="B17" s="752"/>
      <c r="C17" s="752"/>
      <c r="D17" s="752"/>
      <c r="E17" s="752"/>
      <c r="F17" s="752"/>
      <c r="G17" s="752"/>
      <c r="H17" s="752"/>
      <c r="I17" s="752"/>
      <c r="J17" s="752"/>
      <c r="K17" s="752"/>
      <c r="L17" s="752"/>
      <c r="M17" s="752"/>
      <c r="N17" s="752"/>
      <c r="O17" s="752"/>
      <c r="P17" s="752"/>
      <c r="Q17" s="752"/>
      <c r="R17" s="752"/>
      <c r="S17" s="752"/>
      <c r="T17" s="752"/>
      <c r="U17" s="752"/>
      <c r="V17" s="752"/>
      <c r="W17" s="752"/>
      <c r="X17" s="752"/>
      <c r="Y17" s="752"/>
      <c r="Z17" s="752"/>
      <c r="AA17" s="752"/>
      <c r="AB17" s="752"/>
      <c r="AC17" s="752"/>
      <c r="AD17" s="752"/>
      <c r="AE17" s="752"/>
      <c r="AF17" s="752"/>
      <c r="AG17" s="752"/>
    </row>
    <row r="18" spans="1:33" ht="18.75" customHeight="1">
      <c r="A18" s="752"/>
      <c r="B18" s="752"/>
      <c r="C18" s="752"/>
      <c r="D18" s="752"/>
      <c r="E18" s="752"/>
      <c r="F18" s="752"/>
      <c r="G18" s="752"/>
      <c r="H18" s="752"/>
      <c r="I18" s="752"/>
      <c r="J18" s="752"/>
      <c r="K18" s="752"/>
      <c r="L18" s="752"/>
      <c r="M18" s="752"/>
      <c r="N18" s="752"/>
      <c r="O18" s="752"/>
      <c r="P18" s="752"/>
      <c r="Q18" s="752"/>
      <c r="R18" s="752"/>
      <c r="S18" s="752"/>
      <c r="T18" s="752"/>
      <c r="U18" s="752"/>
      <c r="V18" s="752"/>
      <c r="W18" s="752"/>
      <c r="X18" s="752"/>
      <c r="Y18" s="752"/>
      <c r="Z18" s="752"/>
      <c r="AA18" s="752"/>
      <c r="AB18" s="752"/>
      <c r="AC18" s="752"/>
      <c r="AD18" s="752"/>
      <c r="AE18" s="752"/>
      <c r="AF18" s="752"/>
      <c r="AG18" s="752"/>
    </row>
    <row r="19" spans="1:33" ht="18.75" customHeight="1">
      <c r="A19" s="752"/>
      <c r="B19" s="752"/>
      <c r="C19" s="752"/>
      <c r="D19" s="752"/>
      <c r="E19" s="752"/>
      <c r="F19" s="752"/>
      <c r="G19" s="752"/>
      <c r="H19" s="752"/>
      <c r="I19" s="752"/>
      <c r="J19" s="752"/>
      <c r="K19" s="752"/>
      <c r="L19" s="752"/>
      <c r="M19" s="752"/>
      <c r="N19" s="752"/>
      <c r="O19" s="752"/>
      <c r="P19" s="752"/>
      <c r="Q19" s="752"/>
      <c r="R19" s="752"/>
      <c r="S19" s="752"/>
      <c r="T19" s="752"/>
      <c r="U19" s="752"/>
      <c r="V19" s="752"/>
      <c r="W19" s="752"/>
      <c r="X19" s="752"/>
      <c r="Y19" s="752"/>
      <c r="Z19" s="752"/>
      <c r="AA19" s="752"/>
      <c r="AB19" s="752"/>
      <c r="AC19" s="752"/>
      <c r="AD19" s="752"/>
      <c r="AE19" s="752"/>
      <c r="AF19" s="752"/>
      <c r="AG19" s="752"/>
    </row>
    <row r="20" spans="1:33" ht="18.75"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row>
    <row r="21" spans="1:33" ht="18.75" customHeight="1">
      <c r="A21" s="1289" t="s">
        <v>0</v>
      </c>
      <c r="B21" s="1289"/>
      <c r="C21" s="1289"/>
      <c r="D21" s="1289"/>
      <c r="E21" s="1289"/>
      <c r="F21" s="1289"/>
      <c r="G21" s="1289"/>
      <c r="H21" s="1289"/>
      <c r="I21" s="1289"/>
      <c r="J21" s="1289"/>
      <c r="K21" s="1289"/>
      <c r="L21" s="1289"/>
      <c r="M21" s="1289"/>
      <c r="N21" s="1289"/>
      <c r="O21" s="1289"/>
      <c r="P21" s="1289"/>
      <c r="Q21" s="1289"/>
      <c r="R21" s="1289"/>
      <c r="S21" s="1289"/>
      <c r="T21" s="1289"/>
      <c r="U21" s="1289"/>
      <c r="V21" s="1289"/>
      <c r="W21" s="1289"/>
      <c r="X21" s="1289"/>
      <c r="Y21" s="1289"/>
      <c r="Z21" s="1289"/>
      <c r="AA21" s="1289"/>
      <c r="AB21" s="1289"/>
      <c r="AC21" s="1289"/>
      <c r="AD21" s="1289"/>
      <c r="AE21" s="1289"/>
      <c r="AF21" s="1289"/>
      <c r="AG21" s="1289"/>
    </row>
    <row r="22" spans="1:33" ht="18.75" customHeight="1">
      <c r="A22" s="1"/>
      <c r="B22" s="1"/>
      <c r="C22" s="1"/>
      <c r="D22" s="1"/>
      <c r="E22" s="1"/>
      <c r="F22" s="1"/>
      <c r="G22" s="1"/>
      <c r="H22" s="1"/>
      <c r="I22" s="1"/>
      <c r="J22" s="226"/>
      <c r="K22" s="226"/>
      <c r="L22" s="1"/>
      <c r="M22" s="1"/>
      <c r="N22" s="1"/>
      <c r="O22" s="1"/>
      <c r="P22" s="1"/>
      <c r="Q22" s="285"/>
      <c r="R22" s="1604"/>
      <c r="S22" s="1604"/>
      <c r="T22" s="1604"/>
      <c r="U22" s="1604"/>
      <c r="V22" s="1604"/>
      <c r="W22" s="1604"/>
      <c r="X22" s="285"/>
      <c r="Y22" s="1"/>
      <c r="Z22" s="1"/>
      <c r="AA22" s="1"/>
      <c r="AB22" s="1"/>
      <c r="AC22" s="1"/>
      <c r="AD22" s="1"/>
      <c r="AE22" s="1"/>
      <c r="AF22" s="1"/>
      <c r="AG22" s="1"/>
    </row>
    <row r="23" spans="1:33" ht="25.5" customHeight="1" thickBot="1">
      <c r="A23" s="1"/>
      <c r="B23" s="1"/>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1"/>
    </row>
    <row r="24" spans="1:33" ht="25.5" customHeight="1">
      <c r="A24" s="848" t="s">
        <v>107</v>
      </c>
      <c r="B24" s="849"/>
      <c r="C24" s="849"/>
      <c r="D24" s="849"/>
      <c r="E24" s="849"/>
      <c r="F24" s="849"/>
      <c r="G24" s="849"/>
      <c r="H24" s="849"/>
      <c r="I24" s="849"/>
      <c r="J24" s="849"/>
      <c r="K24" s="849"/>
      <c r="L24" s="849"/>
      <c r="M24" s="849"/>
      <c r="N24" s="850"/>
      <c r="O24" s="330" t="s">
        <v>81</v>
      </c>
      <c r="P24" s="331"/>
      <c r="Q24" s="331"/>
      <c r="R24" s="331"/>
      <c r="S24" s="331"/>
      <c r="T24" s="331"/>
      <c r="U24" s="331"/>
      <c r="V24" s="1741">
        <f>'（参考様式）効果報告換算表'!F44</f>
        <v>0</v>
      </c>
      <c r="W24" s="1741"/>
      <c r="X24" s="1741"/>
      <c r="Y24" s="1741"/>
      <c r="Z24" s="1741"/>
      <c r="AA24" s="1741"/>
      <c r="AB24" s="1741"/>
      <c r="AC24" s="332"/>
      <c r="AD24" s="331" t="s">
        <v>108</v>
      </c>
      <c r="AE24" s="299"/>
      <c r="AF24" s="333"/>
      <c r="AG24" s="334"/>
    </row>
    <row r="25" spans="1:33" ht="25.5" customHeight="1">
      <c r="A25" s="825" t="s">
        <v>130</v>
      </c>
      <c r="B25" s="826"/>
      <c r="C25" s="826"/>
      <c r="D25" s="826"/>
      <c r="E25" s="826"/>
      <c r="F25" s="826"/>
      <c r="G25" s="826"/>
      <c r="H25" s="826"/>
      <c r="I25" s="826"/>
      <c r="J25" s="826"/>
      <c r="K25" s="826"/>
      <c r="L25" s="826"/>
      <c r="M25" s="826"/>
      <c r="N25" s="827"/>
      <c r="O25" s="255" t="s">
        <v>82</v>
      </c>
      <c r="P25" s="256"/>
      <c r="Q25" s="256"/>
      <c r="R25" s="256"/>
      <c r="S25" s="256"/>
      <c r="T25" s="256"/>
      <c r="U25" s="256"/>
      <c r="V25" s="1737">
        <f>'（参考様式）効果報告換算表'!I44</f>
        <v>0</v>
      </c>
      <c r="W25" s="1737"/>
      <c r="X25" s="1737"/>
      <c r="Y25" s="1737"/>
      <c r="Z25" s="1737"/>
      <c r="AA25" s="1737"/>
      <c r="AB25" s="1737"/>
      <c r="AC25" s="257"/>
      <c r="AD25" s="256" t="s">
        <v>108</v>
      </c>
      <c r="AE25" s="24"/>
      <c r="AF25" s="259"/>
      <c r="AG25" s="260"/>
    </row>
    <row r="26" spans="1:33" ht="25.5" customHeight="1">
      <c r="A26" s="825" t="s">
        <v>62</v>
      </c>
      <c r="B26" s="826"/>
      <c r="C26" s="826"/>
      <c r="D26" s="826"/>
      <c r="E26" s="826"/>
      <c r="F26" s="826"/>
      <c r="G26" s="826"/>
      <c r="H26" s="826"/>
      <c r="I26" s="826"/>
      <c r="J26" s="826"/>
      <c r="K26" s="826"/>
      <c r="L26" s="826"/>
      <c r="M26" s="826"/>
      <c r="N26" s="827"/>
      <c r="O26" s="345" t="s">
        <v>101</v>
      </c>
      <c r="P26" s="346"/>
      <c r="Q26" s="346"/>
      <c r="R26" s="346"/>
      <c r="S26" s="346"/>
      <c r="T26" s="346"/>
      <c r="U26" s="346"/>
      <c r="V26" s="1727">
        <f>V24-V25</f>
        <v>0</v>
      </c>
      <c r="W26" s="1727"/>
      <c r="X26" s="1727"/>
      <c r="Y26" s="1727"/>
      <c r="Z26" s="1727"/>
      <c r="AA26" s="1727"/>
      <c r="AB26" s="1727"/>
      <c r="AC26" s="257"/>
      <c r="AD26" s="256" t="s">
        <v>108</v>
      </c>
      <c r="AE26" s="24"/>
      <c r="AF26" s="259"/>
      <c r="AG26" s="260"/>
    </row>
    <row r="27" spans="1:33" ht="25.5" customHeight="1">
      <c r="A27" s="825" t="s">
        <v>33</v>
      </c>
      <c r="B27" s="826"/>
      <c r="C27" s="826"/>
      <c r="D27" s="826"/>
      <c r="E27" s="826"/>
      <c r="F27" s="826"/>
      <c r="G27" s="826"/>
      <c r="H27" s="826"/>
      <c r="I27" s="826"/>
      <c r="J27" s="826"/>
      <c r="K27" s="826"/>
      <c r="L27" s="826"/>
      <c r="M27" s="826"/>
      <c r="N27" s="827"/>
      <c r="O27" s="255" t="s">
        <v>102</v>
      </c>
      <c r="P27" s="256"/>
      <c r="Q27" s="256"/>
      <c r="R27" s="256"/>
      <c r="S27" s="256"/>
      <c r="T27" s="256"/>
      <c r="U27" s="256"/>
      <c r="V27" s="1727" t="str">
        <f>IFERROR(ROUNDDOWN(V26/V24*100,2),"")</f>
        <v/>
      </c>
      <c r="W27" s="1727"/>
      <c r="X27" s="1727"/>
      <c r="Y27" s="1727"/>
      <c r="Z27" s="1727"/>
      <c r="AA27" s="1727"/>
      <c r="AB27" s="1727"/>
      <c r="AC27" s="257"/>
      <c r="AD27" s="256" t="s">
        <v>64</v>
      </c>
      <c r="AE27" s="257"/>
      <c r="AF27" s="257"/>
      <c r="AG27" s="347"/>
    </row>
    <row r="28" spans="1:33" ht="25.5" customHeight="1">
      <c r="A28" s="825" t="s">
        <v>127</v>
      </c>
      <c r="B28" s="826"/>
      <c r="C28" s="826"/>
      <c r="D28" s="826"/>
      <c r="E28" s="826"/>
      <c r="F28" s="826"/>
      <c r="G28" s="826"/>
      <c r="H28" s="826"/>
      <c r="I28" s="826"/>
      <c r="J28" s="826"/>
      <c r="K28" s="826"/>
      <c r="L28" s="826"/>
      <c r="M28" s="826"/>
      <c r="N28" s="827"/>
      <c r="O28" s="1738">
        <f>'6-1事業報告（省エネ）'!M26</f>
        <v>0</v>
      </c>
      <c r="P28" s="1739"/>
      <c r="Q28" s="1739"/>
      <c r="R28" s="1739"/>
      <c r="S28" s="1739"/>
      <c r="T28" s="1739"/>
      <c r="U28" s="1739"/>
      <c r="V28" s="1740"/>
      <c r="W28" s="1740"/>
      <c r="X28" s="1740"/>
      <c r="Y28" s="1740"/>
      <c r="Z28" s="1740"/>
      <c r="AA28" s="1740"/>
      <c r="AB28" s="1740"/>
      <c r="AC28" s="257"/>
      <c r="AD28" s="256" t="s">
        <v>128</v>
      </c>
      <c r="AE28" s="24"/>
      <c r="AF28" s="259"/>
      <c r="AG28" s="260"/>
    </row>
    <row r="29" spans="1:33" ht="128.25" customHeight="1">
      <c r="A29" s="859" t="s">
        <v>129</v>
      </c>
      <c r="B29" s="860"/>
      <c r="C29" s="860"/>
      <c r="D29" s="860"/>
      <c r="E29" s="860"/>
      <c r="F29" s="860"/>
      <c r="G29" s="860"/>
      <c r="H29" s="860"/>
      <c r="I29" s="860"/>
      <c r="J29" s="860"/>
      <c r="K29" s="860"/>
      <c r="L29" s="860"/>
      <c r="M29" s="860"/>
      <c r="N29" s="861"/>
      <c r="O29" s="1728"/>
      <c r="P29" s="1729"/>
      <c r="Q29" s="1729"/>
      <c r="R29" s="1729"/>
      <c r="S29" s="1729"/>
      <c r="T29" s="1729"/>
      <c r="U29" s="1729"/>
      <c r="V29" s="1729"/>
      <c r="W29" s="1729"/>
      <c r="X29" s="1729"/>
      <c r="Y29" s="1729"/>
      <c r="Z29" s="1729"/>
      <c r="AA29" s="1729"/>
      <c r="AB29" s="1729"/>
      <c r="AC29" s="1729"/>
      <c r="AD29" s="1729"/>
      <c r="AE29" s="1729"/>
      <c r="AF29" s="1729"/>
      <c r="AG29" s="1730"/>
    </row>
    <row r="30" spans="1:33" ht="19.5" customHeight="1" thickBot="1">
      <c r="A30" s="1734" t="s">
        <v>125</v>
      </c>
      <c r="B30" s="1735"/>
      <c r="C30" s="1735"/>
      <c r="D30" s="1735"/>
      <c r="E30" s="1735"/>
      <c r="F30" s="1735"/>
      <c r="G30" s="1735"/>
      <c r="H30" s="1735"/>
      <c r="I30" s="1735"/>
      <c r="J30" s="1735"/>
      <c r="K30" s="1735"/>
      <c r="L30" s="1735"/>
      <c r="M30" s="1735"/>
      <c r="N30" s="1736"/>
      <c r="O30" s="1731"/>
      <c r="P30" s="1732"/>
      <c r="Q30" s="1732"/>
      <c r="R30" s="1732"/>
      <c r="S30" s="1732"/>
      <c r="T30" s="1732"/>
      <c r="U30" s="1732"/>
      <c r="V30" s="1732"/>
      <c r="W30" s="1732"/>
      <c r="X30" s="1732"/>
      <c r="Y30" s="1732"/>
      <c r="Z30" s="1732"/>
      <c r="AA30" s="1732"/>
      <c r="AB30" s="1732"/>
      <c r="AC30" s="1732"/>
      <c r="AD30" s="1732"/>
      <c r="AE30" s="1732"/>
      <c r="AF30" s="1732"/>
      <c r="AG30" s="1733"/>
    </row>
    <row r="31" spans="1:33" ht="18" customHeight="1">
      <c r="A31" s="13" t="s">
        <v>110</v>
      </c>
      <c r="B31" s="1"/>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1"/>
    </row>
    <row r="32" spans="1:33" ht="26.25" customHeight="1">
      <c r="A32" s="761" t="s">
        <v>121</v>
      </c>
      <c r="B32" s="761"/>
      <c r="C32" s="761"/>
      <c r="D32" s="761"/>
      <c r="E32" s="761"/>
      <c r="F32" s="761"/>
      <c r="G32" s="761"/>
      <c r="H32" s="761"/>
      <c r="I32" s="761"/>
      <c r="J32" s="761"/>
      <c r="K32" s="761"/>
      <c r="L32" s="761"/>
      <c r="M32" s="761"/>
      <c r="N32" s="761"/>
      <c r="O32" s="761"/>
      <c r="P32" s="761"/>
      <c r="Q32" s="761"/>
      <c r="R32" s="761"/>
      <c r="S32" s="761"/>
      <c r="T32" s="761"/>
      <c r="U32" s="761"/>
      <c r="V32" s="761"/>
      <c r="W32" s="761"/>
      <c r="X32" s="761"/>
      <c r="Y32" s="761"/>
      <c r="Z32" s="761"/>
      <c r="AA32" s="761"/>
      <c r="AB32" s="761"/>
      <c r="AC32" s="761"/>
      <c r="AD32" s="761"/>
      <c r="AE32" s="761"/>
      <c r="AF32" s="761"/>
      <c r="AG32" s="761"/>
    </row>
    <row r="33" spans="1:33" ht="18.75" customHeight="1">
      <c r="A33" s="1"/>
      <c r="B33" s="1"/>
      <c r="C33" s="1"/>
      <c r="D33" s="1"/>
      <c r="E33" s="1"/>
      <c r="F33" s="1"/>
      <c r="G33" s="1"/>
      <c r="H33" s="1"/>
      <c r="I33" s="1"/>
      <c r="J33" s="226"/>
      <c r="K33" s="226"/>
      <c r="L33" s="1"/>
      <c r="M33" s="1"/>
      <c r="N33" s="1"/>
      <c r="O33" s="1"/>
      <c r="P33" s="1"/>
      <c r="Q33" s="1"/>
      <c r="R33" s="1"/>
      <c r="S33" s="1"/>
      <c r="T33" s="1"/>
      <c r="U33" s="1"/>
      <c r="V33" s="1"/>
      <c r="W33" s="1"/>
      <c r="X33" s="1"/>
      <c r="Y33" s="1"/>
      <c r="Z33" s="1"/>
      <c r="AA33" s="1"/>
      <c r="AB33" s="1"/>
      <c r="AC33" s="1"/>
      <c r="AD33" s="1"/>
      <c r="AE33" s="1"/>
      <c r="AF33" s="1"/>
      <c r="AG33" s="1"/>
    </row>
  </sheetData>
  <sheetProtection formatRows="0" insertRows="0" deleteRows="0" selectLockedCells="1"/>
  <mergeCells count="24">
    <mergeCell ref="A32:AG32"/>
    <mergeCell ref="A25:N25"/>
    <mergeCell ref="V25:AB25"/>
    <mergeCell ref="A26:N26"/>
    <mergeCell ref="V26:AB26"/>
    <mergeCell ref="A27:N27"/>
    <mergeCell ref="V27:AB27"/>
    <mergeCell ref="A28:N28"/>
    <mergeCell ref="O28:AB28"/>
    <mergeCell ref="A29:N29"/>
    <mergeCell ref="O29:AG30"/>
    <mergeCell ref="A30:N30"/>
    <mergeCell ref="V14:AE14"/>
    <mergeCell ref="A17:AG19"/>
    <mergeCell ref="A21:AG21"/>
    <mergeCell ref="R22:W22"/>
    <mergeCell ref="A24:N24"/>
    <mergeCell ref="V24:AB24"/>
    <mergeCell ref="V13:AG13"/>
    <mergeCell ref="A3:AG3"/>
    <mergeCell ref="W5:AG5"/>
    <mergeCell ref="W6:AG6"/>
    <mergeCell ref="W10:Z10"/>
    <mergeCell ref="V11:AG12"/>
  </mergeCells>
  <phoneticPr fontId="6"/>
  <conditionalFormatting sqref="A30:N30">
    <cfRule type="expression" dxfId="10" priority="3" stopIfTrue="1">
      <formula>AND($V$26&lt;$O$28/10000,$V$26&lt;100,$V$27&lt;5)</formula>
    </cfRule>
  </conditionalFormatting>
  <conditionalFormatting sqref="V26:V27">
    <cfRule type="containsErrors" dxfId="9" priority="1" stopIfTrue="1">
      <formula>ISERROR(V26)</formula>
    </cfRule>
  </conditionalFormatting>
  <printOptions horizontalCentered="1"/>
  <pageMargins left="0.78740157480314965" right="0.78740157480314965" top="0.59055118110236227" bottom="0.59055118110236227" header="0.39370078740157483" footer="0.39370078740157483"/>
  <pageSetup paperSize="9" orientation="portrait" blackAndWhite="1"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FDF75-A51A-487D-8AA5-9B6C44874275}">
  <sheetPr>
    <tabColor rgb="FFFFFF00"/>
  </sheetPr>
  <dimension ref="A1:CJ36"/>
  <sheetViews>
    <sheetView showGridLines="0" showZeros="0" view="pageBreakPreview" zoomScaleNormal="100" zoomScaleSheetLayoutView="100" workbookViewId="0">
      <selection activeCell="V24" sqref="V24:AB24"/>
    </sheetView>
  </sheetViews>
  <sheetFormatPr defaultColWidth="3.125" defaultRowHeight="15" customHeight="1"/>
  <cols>
    <col min="1" max="9" width="3.125" style="28" customWidth="1"/>
    <col min="10" max="11" width="3.125" style="29" customWidth="1"/>
    <col min="12" max="12" width="3.125" style="28" customWidth="1"/>
    <col min="13" max="42" width="3.125" style="28"/>
    <col min="43" max="43" width="12.125" style="28" customWidth="1"/>
    <col min="44" max="16384" width="3.125" style="28"/>
  </cols>
  <sheetData>
    <row r="1" spans="1:88" ht="18.75" customHeight="1">
      <c r="A1" s="1" t="s">
        <v>1060</v>
      </c>
      <c r="B1" s="1"/>
      <c r="C1" s="1"/>
      <c r="D1" s="1"/>
      <c r="E1" s="1"/>
      <c r="F1" s="1"/>
      <c r="G1" s="1"/>
      <c r="H1" s="1"/>
      <c r="I1" s="1"/>
      <c r="J1" s="228"/>
      <c r="K1" s="228"/>
      <c r="L1" s="1"/>
      <c r="M1" s="1"/>
      <c r="N1" s="1"/>
      <c r="O1" s="1"/>
      <c r="P1" s="1"/>
      <c r="Q1" s="1"/>
      <c r="R1" s="1"/>
      <c r="S1" s="1"/>
      <c r="T1" s="1"/>
      <c r="U1" s="1"/>
      <c r="V1" s="1"/>
      <c r="W1" s="1"/>
      <c r="X1" s="1"/>
      <c r="Y1" s="1"/>
      <c r="Z1" s="1"/>
      <c r="AA1" s="1"/>
      <c r="AB1" s="1"/>
      <c r="AC1" s="1"/>
      <c r="AD1" s="1"/>
      <c r="AE1" s="1"/>
      <c r="AF1" s="1"/>
      <c r="AG1" s="1"/>
    </row>
    <row r="2" spans="1:88" ht="18.75" customHeight="1">
      <c r="A2" s="1"/>
      <c r="B2" s="1"/>
      <c r="C2" s="1"/>
      <c r="D2" s="1"/>
      <c r="E2" s="1"/>
      <c r="F2" s="1"/>
      <c r="G2" s="1"/>
      <c r="H2" s="1"/>
      <c r="I2" s="1"/>
      <c r="J2" s="228"/>
      <c r="K2" s="228"/>
      <c r="L2" s="1"/>
      <c r="M2" s="1"/>
      <c r="N2" s="1"/>
      <c r="O2" s="1"/>
      <c r="P2" s="1"/>
      <c r="Q2" s="1"/>
      <c r="R2" s="1"/>
      <c r="S2" s="1"/>
      <c r="T2" s="1"/>
      <c r="U2" s="1"/>
      <c r="V2" s="1"/>
      <c r="W2" s="1"/>
      <c r="X2" s="1"/>
      <c r="Y2" s="1"/>
      <c r="Z2" s="1"/>
      <c r="AA2" s="1"/>
      <c r="AB2" s="1"/>
      <c r="AC2" s="1"/>
      <c r="AD2" s="1"/>
      <c r="AE2" s="1"/>
      <c r="AF2" s="1"/>
      <c r="AG2" s="1"/>
    </row>
    <row r="3" spans="1:88" ht="18.75" customHeight="1">
      <c r="A3" s="751" t="s">
        <v>1061</v>
      </c>
      <c r="B3" s="751"/>
      <c r="C3" s="751"/>
      <c r="D3" s="751"/>
      <c r="E3" s="751"/>
      <c r="F3" s="751"/>
      <c r="G3" s="751"/>
      <c r="H3" s="751"/>
      <c r="I3" s="751"/>
      <c r="J3" s="751"/>
      <c r="K3" s="751"/>
      <c r="L3" s="751"/>
      <c r="M3" s="751"/>
      <c r="N3" s="751"/>
      <c r="O3" s="751"/>
      <c r="P3" s="751"/>
      <c r="Q3" s="751"/>
      <c r="R3" s="751"/>
      <c r="S3" s="751"/>
      <c r="T3" s="751"/>
      <c r="U3" s="751"/>
      <c r="V3" s="751"/>
      <c r="W3" s="751"/>
      <c r="X3" s="751"/>
      <c r="Y3" s="751"/>
      <c r="Z3" s="751"/>
      <c r="AA3" s="751"/>
      <c r="AB3" s="751"/>
      <c r="AC3" s="751"/>
      <c r="AD3" s="751"/>
      <c r="AE3" s="751"/>
      <c r="AF3" s="751"/>
      <c r="AG3" s="751"/>
    </row>
    <row r="4" spans="1:88" ht="18.75" customHeight="1">
      <c r="A4" s="1"/>
      <c r="B4" s="1"/>
      <c r="C4" s="1"/>
      <c r="D4" s="1"/>
      <c r="E4" s="1"/>
      <c r="F4" s="1"/>
      <c r="G4" s="1"/>
      <c r="H4" s="1"/>
      <c r="I4" s="1"/>
      <c r="J4" s="228"/>
      <c r="K4" s="228"/>
      <c r="L4" s="1"/>
      <c r="M4" s="1"/>
      <c r="N4" s="1"/>
      <c r="O4" s="1"/>
      <c r="P4" s="1"/>
      <c r="Q4" s="1"/>
      <c r="R4" s="1"/>
      <c r="S4" s="1"/>
      <c r="T4" s="1"/>
      <c r="U4" s="1"/>
      <c r="V4" s="1"/>
      <c r="W4" s="1"/>
      <c r="X4" s="1"/>
      <c r="Y4" s="1"/>
      <c r="Z4" s="1"/>
      <c r="AA4" s="1"/>
      <c r="AB4" s="1"/>
      <c r="AC4" s="1"/>
      <c r="AD4" s="1"/>
      <c r="AE4" s="1"/>
      <c r="AF4" s="1"/>
      <c r="AG4" s="1"/>
    </row>
    <row r="5" spans="1:88" ht="18.75" customHeight="1">
      <c r="A5" s="1"/>
      <c r="B5" s="1"/>
      <c r="C5" s="1"/>
      <c r="D5" s="1"/>
      <c r="E5" s="1"/>
      <c r="F5" s="1"/>
      <c r="G5" s="1"/>
      <c r="H5" s="1"/>
      <c r="I5" s="1"/>
      <c r="J5" s="228"/>
      <c r="K5" s="228"/>
      <c r="L5" s="1"/>
      <c r="M5" s="1"/>
      <c r="N5" s="1"/>
      <c r="O5" s="1"/>
      <c r="P5" s="1"/>
      <c r="Q5" s="1"/>
      <c r="R5" s="1"/>
      <c r="S5" s="1"/>
      <c r="T5" s="1"/>
      <c r="U5" s="1"/>
      <c r="V5" s="1"/>
      <c r="W5" s="1600"/>
      <c r="X5" s="1600"/>
      <c r="Y5" s="1600"/>
      <c r="Z5" s="1600"/>
      <c r="AA5" s="1600"/>
      <c r="AB5" s="1600"/>
      <c r="AC5" s="1600"/>
      <c r="AD5" s="1600"/>
      <c r="AE5" s="1600"/>
      <c r="AF5" s="1600"/>
      <c r="AG5" s="1600"/>
    </row>
    <row r="6" spans="1:88" ht="18.75" customHeight="1">
      <c r="A6" s="1"/>
      <c r="B6" s="1"/>
      <c r="C6" s="1"/>
      <c r="D6" s="1"/>
      <c r="E6" s="1"/>
      <c r="F6" s="1"/>
      <c r="G6" s="1"/>
      <c r="H6" s="1"/>
      <c r="I6" s="1"/>
      <c r="J6" s="228"/>
      <c r="K6" s="228"/>
      <c r="L6" s="1"/>
      <c r="M6" s="1"/>
      <c r="N6" s="1"/>
      <c r="O6" s="1"/>
      <c r="P6" s="1"/>
      <c r="Q6" s="1"/>
      <c r="R6" s="1"/>
      <c r="S6" s="1"/>
      <c r="T6" s="1"/>
      <c r="U6" s="1"/>
      <c r="V6" s="1"/>
      <c r="W6" s="749" t="s">
        <v>268</v>
      </c>
      <c r="X6" s="749"/>
      <c r="Y6" s="749"/>
      <c r="Z6" s="749"/>
      <c r="AA6" s="749"/>
      <c r="AB6" s="749"/>
      <c r="AC6" s="749"/>
      <c r="AD6" s="749"/>
      <c r="AE6" s="749"/>
      <c r="AF6" s="749"/>
      <c r="AG6" s="749"/>
    </row>
    <row r="7" spans="1:88" ht="18.75" customHeight="1">
      <c r="A7" s="1"/>
      <c r="B7" s="1"/>
      <c r="C7" s="1"/>
      <c r="D7" s="1"/>
      <c r="E7" s="1"/>
      <c r="F7" s="1"/>
      <c r="G7" s="1"/>
      <c r="H7" s="1"/>
      <c r="I7" s="1"/>
      <c r="J7" s="228"/>
      <c r="K7" s="228"/>
      <c r="L7" s="1"/>
      <c r="M7" s="1"/>
      <c r="N7" s="1"/>
      <c r="O7" s="1"/>
      <c r="P7" s="1"/>
      <c r="Q7" s="1"/>
      <c r="R7" s="1"/>
      <c r="S7" s="1"/>
      <c r="T7" s="1"/>
      <c r="U7" s="1"/>
      <c r="V7" s="1"/>
      <c r="W7" s="1"/>
      <c r="X7" s="1"/>
      <c r="Y7" s="1"/>
      <c r="Z7" s="1"/>
      <c r="AA7" s="1"/>
      <c r="AB7" s="1"/>
      <c r="AC7" s="1"/>
      <c r="AD7" s="1"/>
      <c r="AE7" s="1"/>
      <c r="AF7" s="1"/>
      <c r="AG7" s="1"/>
    </row>
    <row r="8" spans="1:88" ht="18.75" customHeight="1">
      <c r="A8" s="1"/>
      <c r="B8" s="1" t="s">
        <v>78</v>
      </c>
      <c r="C8" s="1"/>
      <c r="D8" s="1"/>
      <c r="E8" s="1"/>
      <c r="F8" s="1"/>
      <c r="G8" s="1"/>
      <c r="H8" s="1"/>
      <c r="I8" s="1"/>
      <c r="J8" s="228"/>
      <c r="K8" s="228"/>
      <c r="L8" s="1"/>
      <c r="M8" s="1"/>
      <c r="N8" s="1"/>
      <c r="O8" s="1"/>
      <c r="P8" s="1"/>
      <c r="Q8" s="1"/>
      <c r="R8" s="1"/>
      <c r="S8" s="1"/>
      <c r="T8" s="1"/>
      <c r="U8" s="1"/>
      <c r="V8" s="1"/>
      <c r="W8" s="1"/>
      <c r="X8" s="1"/>
      <c r="Y8" s="1"/>
      <c r="Z8" s="1"/>
      <c r="AA8" s="1"/>
      <c r="AB8" s="1"/>
      <c r="AC8" s="1"/>
      <c r="AD8" s="1"/>
      <c r="AE8" s="1"/>
      <c r="AF8" s="1"/>
      <c r="AG8" s="1"/>
    </row>
    <row r="9" spans="1:88" ht="18.75" customHeight="1">
      <c r="A9" s="1"/>
      <c r="B9" s="1" t="s">
        <v>699</v>
      </c>
      <c r="C9" s="1"/>
      <c r="D9" s="1"/>
      <c r="E9" s="1"/>
      <c r="F9" s="1"/>
      <c r="G9" s="1"/>
      <c r="H9" s="1"/>
      <c r="I9" s="1"/>
      <c r="J9" s="228"/>
      <c r="K9" s="228"/>
      <c r="L9" s="1"/>
      <c r="M9" s="1"/>
      <c r="N9" s="1"/>
      <c r="O9" s="1"/>
      <c r="P9" s="1"/>
      <c r="Q9" s="1"/>
      <c r="R9" s="1"/>
      <c r="S9" s="1"/>
      <c r="T9" s="1"/>
      <c r="U9" s="1"/>
      <c r="V9" s="1"/>
      <c r="W9" s="1"/>
      <c r="X9" s="1"/>
      <c r="Y9" s="1"/>
      <c r="Z9" s="1"/>
      <c r="AA9" s="1"/>
      <c r="AB9" s="1"/>
      <c r="AC9" s="1"/>
      <c r="AD9" s="1"/>
      <c r="AE9" s="1"/>
      <c r="AF9" s="1"/>
      <c r="AG9" s="1"/>
    </row>
    <row r="10" spans="1:88" ht="18.75" customHeight="1">
      <c r="A10" s="1"/>
      <c r="B10" s="1"/>
      <c r="C10" s="1"/>
      <c r="D10" s="1"/>
      <c r="E10" s="1"/>
      <c r="F10" s="1"/>
      <c r="G10" s="1"/>
      <c r="H10" s="1"/>
      <c r="I10" s="1"/>
      <c r="J10" s="228"/>
      <c r="K10" s="228"/>
      <c r="L10" s="1"/>
      <c r="M10" s="1"/>
      <c r="N10" s="1"/>
      <c r="O10" s="1"/>
      <c r="P10" s="1"/>
      <c r="Q10" s="1"/>
      <c r="R10" s="1"/>
      <c r="S10" s="1"/>
      <c r="T10" s="1"/>
      <c r="U10" s="1"/>
      <c r="V10" s="1" t="s">
        <v>248</v>
      </c>
      <c r="W10" s="1601">
        <f>'6_実績報告書'!W10</f>
        <v>0</v>
      </c>
      <c r="X10" s="1601"/>
      <c r="Y10" s="1601"/>
      <c r="Z10" s="1601"/>
      <c r="AA10" s="1"/>
      <c r="AB10" s="1"/>
      <c r="AC10" s="1"/>
      <c r="AD10" s="1"/>
      <c r="AE10" s="1"/>
      <c r="AF10" s="1"/>
      <c r="AG10" s="1"/>
    </row>
    <row r="11" spans="1:88" ht="18.75" customHeight="1">
      <c r="A11" s="1"/>
      <c r="B11" s="1"/>
      <c r="C11" s="1"/>
      <c r="D11" s="1"/>
      <c r="E11" s="1"/>
      <c r="F11" s="1"/>
      <c r="G11" s="1"/>
      <c r="H11" s="1"/>
      <c r="I11" s="1"/>
      <c r="J11" s="228"/>
      <c r="K11" s="228"/>
      <c r="L11" s="1"/>
      <c r="M11" s="1"/>
      <c r="N11" s="1"/>
      <c r="O11" s="1"/>
      <c r="P11" s="154"/>
      <c r="Q11" s="154"/>
      <c r="R11" s="154"/>
      <c r="S11" s="154"/>
      <c r="T11" s="154"/>
      <c r="U11" s="154"/>
      <c r="V11" s="1603" t="str">
        <f>'6_実績報告書'!V11</f>
        <v xml:space="preserve"> </v>
      </c>
      <c r="W11" s="1603"/>
      <c r="X11" s="1603"/>
      <c r="Y11" s="1603"/>
      <c r="Z11" s="1603"/>
      <c r="AA11" s="1603"/>
      <c r="AB11" s="1603"/>
      <c r="AC11" s="1603"/>
      <c r="AD11" s="1603"/>
      <c r="AE11" s="1603"/>
      <c r="AF11" s="1603"/>
      <c r="AG11" s="1603"/>
    </row>
    <row r="12" spans="1:88" ht="18.75" customHeight="1">
      <c r="A12" s="1"/>
      <c r="B12" s="1"/>
      <c r="C12" s="1"/>
      <c r="D12" s="1"/>
      <c r="E12" s="1"/>
      <c r="F12" s="1"/>
      <c r="G12" s="1"/>
      <c r="H12" s="1"/>
      <c r="I12" s="1"/>
      <c r="J12" s="228"/>
      <c r="K12" s="228"/>
      <c r="L12" s="1"/>
      <c r="M12" s="1"/>
      <c r="N12" s="1"/>
      <c r="O12" s="1"/>
      <c r="P12" s="154" t="s">
        <v>6</v>
      </c>
      <c r="Q12" s="154"/>
      <c r="R12" s="154"/>
      <c r="S12" s="154" t="s">
        <v>7</v>
      </c>
      <c r="T12" s="154"/>
      <c r="U12" s="154"/>
      <c r="V12" s="1603"/>
      <c r="W12" s="1603"/>
      <c r="X12" s="1603"/>
      <c r="Y12" s="1603"/>
      <c r="Z12" s="1603"/>
      <c r="AA12" s="1603"/>
      <c r="AB12" s="1603"/>
      <c r="AC12" s="1603"/>
      <c r="AD12" s="1603"/>
      <c r="AE12" s="1603"/>
      <c r="AF12" s="1603"/>
      <c r="AG12" s="1603"/>
    </row>
    <row r="13" spans="1:88" ht="18.75" customHeight="1">
      <c r="A13" s="1"/>
      <c r="B13" s="1"/>
      <c r="C13" s="1"/>
      <c r="D13" s="1"/>
      <c r="E13" s="1"/>
      <c r="F13" s="1"/>
      <c r="G13" s="1"/>
      <c r="H13" s="1"/>
      <c r="I13" s="1"/>
      <c r="J13" s="228"/>
      <c r="K13" s="228"/>
      <c r="L13" s="1"/>
      <c r="M13" s="1"/>
      <c r="N13" s="1"/>
      <c r="O13" s="1"/>
      <c r="P13" s="154"/>
      <c r="Q13" s="154"/>
      <c r="R13" s="154"/>
      <c r="S13" s="154" t="s">
        <v>1</v>
      </c>
      <c r="T13" s="154"/>
      <c r="U13" s="154"/>
      <c r="V13" s="1602" t="str">
        <f>'6_実績報告書'!V13</f>
        <v xml:space="preserve"> </v>
      </c>
      <c r="W13" s="1602"/>
      <c r="X13" s="1602"/>
      <c r="Y13" s="1602"/>
      <c r="Z13" s="1602"/>
      <c r="AA13" s="1602"/>
      <c r="AB13" s="1602"/>
      <c r="AC13" s="1602"/>
      <c r="AD13" s="1602"/>
      <c r="AE13" s="1602"/>
      <c r="AF13" s="1602"/>
      <c r="AG13" s="1602"/>
      <c r="AV13" s="733"/>
      <c r="AW13" s="734"/>
      <c r="AX13" s="734"/>
      <c r="AY13" s="734"/>
      <c r="AZ13" s="734"/>
      <c r="BA13" s="734"/>
      <c r="BB13" s="734"/>
      <c r="BC13" s="734"/>
      <c r="BD13" s="734"/>
      <c r="BE13" s="734"/>
      <c r="BF13" s="734"/>
      <c r="BG13" s="734"/>
      <c r="BH13" s="734"/>
      <c r="BI13" s="734"/>
      <c r="BJ13" s="734"/>
      <c r="BK13" s="734"/>
      <c r="BL13" s="734"/>
      <c r="BM13" s="734"/>
      <c r="BN13" s="734"/>
      <c r="BO13" s="734"/>
      <c r="BP13" s="734"/>
      <c r="BQ13" s="734"/>
      <c r="BR13" s="734"/>
      <c r="BS13" s="734"/>
      <c r="BT13" s="734"/>
      <c r="BU13" s="734"/>
      <c r="BV13" s="734"/>
      <c r="BW13" s="734"/>
      <c r="BX13" s="734"/>
      <c r="BY13" s="734"/>
      <c r="BZ13" s="734"/>
      <c r="CA13" s="734"/>
      <c r="CB13" s="734"/>
      <c r="CC13" s="734"/>
      <c r="CD13" s="734"/>
      <c r="CE13" s="734"/>
      <c r="CF13" s="734"/>
      <c r="CG13" s="734"/>
      <c r="CH13" s="734"/>
      <c r="CI13" s="734"/>
      <c r="CJ13" s="734"/>
    </row>
    <row r="14" spans="1:88" ht="18.75" customHeight="1">
      <c r="A14" s="1"/>
      <c r="B14" s="1"/>
      <c r="C14" s="1"/>
      <c r="D14" s="1"/>
      <c r="E14" s="1"/>
      <c r="F14" s="1"/>
      <c r="G14" s="1"/>
      <c r="H14" s="1"/>
      <c r="I14" s="1"/>
      <c r="J14" s="228"/>
      <c r="K14" s="228"/>
      <c r="L14" s="1"/>
      <c r="M14" s="1"/>
      <c r="N14" s="1"/>
      <c r="O14" s="1"/>
      <c r="P14" s="154"/>
      <c r="Q14" s="154"/>
      <c r="R14" s="154"/>
      <c r="S14" s="154"/>
      <c r="T14" s="154"/>
      <c r="U14" s="154"/>
      <c r="V14" s="1602" t="str">
        <f>'6_実績報告書'!V14</f>
        <v xml:space="preserve"> </v>
      </c>
      <c r="W14" s="1602"/>
      <c r="X14" s="1602"/>
      <c r="Y14" s="1602"/>
      <c r="Z14" s="1602"/>
      <c r="AA14" s="1602"/>
      <c r="AB14" s="1602"/>
      <c r="AC14" s="1602"/>
      <c r="AD14" s="1602"/>
      <c r="AE14" s="1602"/>
      <c r="AF14" s="154" t="s">
        <v>80</v>
      </c>
      <c r="AG14" s="1"/>
      <c r="AV14" s="734"/>
      <c r="AW14" s="734"/>
      <c r="AX14" s="734"/>
      <c r="AY14" s="734"/>
      <c r="AZ14" s="734"/>
      <c r="BA14" s="734"/>
      <c r="BB14" s="734"/>
      <c r="BC14" s="734"/>
      <c r="BD14" s="734"/>
      <c r="BE14" s="734"/>
      <c r="BF14" s="734"/>
      <c r="BG14" s="734"/>
      <c r="BH14" s="734"/>
      <c r="BI14" s="734"/>
      <c r="BJ14" s="734"/>
      <c r="BK14" s="734"/>
      <c r="BL14" s="734"/>
      <c r="BM14" s="734"/>
      <c r="BN14" s="734"/>
      <c r="BO14" s="734"/>
      <c r="BP14" s="734"/>
      <c r="BQ14" s="734"/>
      <c r="BR14" s="734"/>
      <c r="BS14" s="734"/>
      <c r="BT14" s="734"/>
      <c r="BU14" s="734"/>
      <c r="BV14" s="734"/>
      <c r="BW14" s="734"/>
      <c r="BX14" s="734"/>
      <c r="BY14" s="734"/>
      <c r="BZ14" s="734"/>
      <c r="CA14" s="734"/>
      <c r="CB14" s="734"/>
      <c r="CC14" s="734"/>
      <c r="CD14" s="734"/>
      <c r="CE14" s="734"/>
      <c r="CF14" s="734"/>
      <c r="CG14" s="734"/>
      <c r="CH14" s="734"/>
      <c r="CI14" s="734"/>
      <c r="CJ14" s="734"/>
    </row>
    <row r="15" spans="1:88" ht="18.75" customHeight="1">
      <c r="A15" s="1"/>
      <c r="B15" s="1"/>
      <c r="C15" s="1"/>
      <c r="D15" s="1"/>
      <c r="E15" s="1"/>
      <c r="F15" s="1"/>
      <c r="G15" s="1"/>
      <c r="H15" s="1"/>
      <c r="I15" s="1"/>
      <c r="J15" s="228"/>
      <c r="K15" s="228"/>
      <c r="L15" s="1"/>
      <c r="M15" s="1"/>
      <c r="N15" s="1"/>
      <c r="O15" s="1"/>
      <c r="P15" s="1"/>
      <c r="Q15" s="1"/>
      <c r="R15" s="1"/>
      <c r="S15" s="1"/>
      <c r="T15" s="1"/>
      <c r="U15" s="1"/>
      <c r="V15" s="1"/>
      <c r="W15" s="1"/>
      <c r="X15" s="1"/>
      <c r="Y15" s="1"/>
      <c r="Z15" s="1"/>
      <c r="AA15" s="1"/>
      <c r="AB15" s="1"/>
      <c r="AC15" s="1"/>
      <c r="AD15" s="1"/>
      <c r="AE15" s="1"/>
      <c r="AF15" s="1"/>
      <c r="AG15" s="1"/>
      <c r="AV15" s="734"/>
      <c r="AW15" s="734"/>
      <c r="AX15" s="734"/>
      <c r="AY15" s="734"/>
      <c r="AZ15" s="734"/>
      <c r="BA15" s="734"/>
      <c r="BB15" s="734"/>
      <c r="BC15" s="734"/>
      <c r="BD15" s="734"/>
      <c r="BE15" s="734"/>
      <c r="BF15" s="734"/>
      <c r="BG15" s="734"/>
      <c r="BH15" s="734"/>
      <c r="BI15" s="734"/>
      <c r="BJ15" s="734"/>
      <c r="BK15" s="734"/>
      <c r="BL15" s="734"/>
      <c r="BM15" s="734"/>
      <c r="BN15" s="734"/>
      <c r="BO15" s="734"/>
      <c r="BP15" s="734"/>
      <c r="BQ15" s="734"/>
      <c r="BR15" s="734"/>
      <c r="BS15" s="734"/>
      <c r="BT15" s="734"/>
      <c r="BU15" s="734"/>
      <c r="BV15" s="734"/>
      <c r="BW15" s="734"/>
      <c r="BX15" s="734"/>
      <c r="BY15" s="734"/>
      <c r="BZ15" s="734"/>
      <c r="CA15" s="734"/>
      <c r="CB15" s="734"/>
      <c r="CC15" s="734"/>
      <c r="CD15" s="734"/>
      <c r="CE15" s="734"/>
      <c r="CF15" s="734"/>
      <c r="CG15" s="734"/>
      <c r="CH15" s="734"/>
      <c r="CI15" s="734"/>
      <c r="CJ15" s="734"/>
    </row>
    <row r="16" spans="1:88" ht="18.75" customHeight="1">
      <c r="A16" s="1"/>
      <c r="B16" s="1"/>
      <c r="C16" s="1"/>
      <c r="D16" s="1"/>
      <c r="E16" s="1"/>
      <c r="F16" s="1"/>
      <c r="G16" s="1"/>
      <c r="H16" s="1"/>
      <c r="I16" s="1"/>
      <c r="J16" s="228"/>
      <c r="K16" s="228"/>
      <c r="L16" s="1"/>
      <c r="M16" s="1"/>
      <c r="N16" s="1"/>
      <c r="O16" s="1"/>
      <c r="P16" s="1"/>
      <c r="Q16" s="1"/>
      <c r="R16" s="1"/>
      <c r="S16" s="1"/>
      <c r="T16" s="1"/>
      <c r="U16" s="1"/>
      <c r="V16" s="1"/>
      <c r="W16" s="1"/>
      <c r="X16" s="1"/>
      <c r="Y16" s="1"/>
      <c r="Z16" s="1"/>
      <c r="AA16" s="1"/>
      <c r="AB16" s="1"/>
      <c r="AC16" s="1"/>
      <c r="AD16" s="1"/>
      <c r="AE16" s="1"/>
      <c r="AF16" s="1"/>
      <c r="AG16" s="1"/>
      <c r="AV16" s="734"/>
      <c r="AW16" s="734"/>
      <c r="AX16" s="734"/>
      <c r="AY16" s="734"/>
      <c r="AZ16" s="734"/>
      <c r="BA16" s="734"/>
      <c r="BB16" s="734"/>
      <c r="BC16" s="734"/>
      <c r="BD16" s="734"/>
      <c r="BE16" s="734"/>
      <c r="BF16" s="734"/>
      <c r="BG16" s="734"/>
      <c r="BH16" s="734"/>
      <c r="BI16" s="734"/>
      <c r="BJ16" s="734"/>
      <c r="BK16" s="734"/>
      <c r="BL16" s="734"/>
      <c r="BM16" s="734"/>
      <c r="BN16" s="734"/>
      <c r="BO16" s="734"/>
      <c r="BP16" s="734"/>
      <c r="BQ16" s="734"/>
      <c r="BR16" s="734"/>
      <c r="BS16" s="734"/>
      <c r="BT16" s="734"/>
      <c r="BU16" s="734"/>
      <c r="BV16" s="734"/>
      <c r="BW16" s="734"/>
      <c r="BX16" s="734"/>
      <c r="BY16" s="734"/>
      <c r="BZ16" s="734"/>
      <c r="CA16" s="734"/>
      <c r="CB16" s="734"/>
      <c r="CC16" s="734"/>
      <c r="CD16" s="734"/>
      <c r="CE16" s="734"/>
      <c r="CF16" s="734"/>
      <c r="CG16" s="734"/>
      <c r="CH16" s="734"/>
      <c r="CI16" s="734"/>
      <c r="CJ16" s="734"/>
    </row>
    <row r="17" spans="1:72" ht="18.75" customHeight="1">
      <c r="A17" s="752" t="s">
        <v>1065</v>
      </c>
      <c r="B17" s="752"/>
      <c r="C17" s="752"/>
      <c r="D17" s="752"/>
      <c r="E17" s="752"/>
      <c r="F17" s="752"/>
      <c r="G17" s="752"/>
      <c r="H17" s="752"/>
      <c r="I17" s="752"/>
      <c r="J17" s="752"/>
      <c r="K17" s="752"/>
      <c r="L17" s="752"/>
      <c r="M17" s="752"/>
      <c r="N17" s="752"/>
      <c r="O17" s="752"/>
      <c r="P17" s="752"/>
      <c r="Q17" s="752"/>
      <c r="R17" s="752"/>
      <c r="S17" s="752"/>
      <c r="T17" s="752"/>
      <c r="U17" s="752"/>
      <c r="V17" s="752"/>
      <c r="W17" s="752"/>
      <c r="X17" s="752"/>
      <c r="Y17" s="752"/>
      <c r="Z17" s="752"/>
      <c r="AA17" s="752"/>
      <c r="AB17" s="752"/>
      <c r="AC17" s="752"/>
      <c r="AD17" s="752"/>
      <c r="AE17" s="752"/>
      <c r="AF17" s="752"/>
      <c r="AG17" s="752"/>
      <c r="AN17" s="733"/>
      <c r="AO17" s="734"/>
      <c r="AP17" s="734"/>
      <c r="AQ17" s="734"/>
      <c r="AR17" s="734"/>
      <c r="AS17" s="734"/>
      <c r="AT17" s="734"/>
      <c r="AU17" s="734"/>
      <c r="AV17" s="734"/>
      <c r="AW17" s="734"/>
      <c r="AX17" s="734"/>
      <c r="AY17" s="734"/>
      <c r="AZ17" s="734"/>
      <c r="BA17" s="734"/>
      <c r="BB17" s="734"/>
      <c r="BC17" s="734"/>
      <c r="BD17" s="734"/>
      <c r="BE17" s="734"/>
      <c r="BF17" s="734"/>
      <c r="BG17" s="734"/>
      <c r="BH17" s="734"/>
      <c r="BI17" s="734"/>
      <c r="BJ17" s="734"/>
      <c r="BK17" s="734"/>
      <c r="BL17" s="734"/>
      <c r="BM17" s="734"/>
      <c r="BN17" s="734"/>
      <c r="BO17" s="734"/>
      <c r="BP17" s="734"/>
      <c r="BQ17" s="734"/>
      <c r="BR17" s="734"/>
      <c r="BS17" s="734"/>
      <c r="BT17" s="734"/>
    </row>
    <row r="18" spans="1:72" ht="18.75" customHeight="1">
      <c r="A18" s="752"/>
      <c r="B18" s="752"/>
      <c r="C18" s="752"/>
      <c r="D18" s="752"/>
      <c r="E18" s="752"/>
      <c r="F18" s="752"/>
      <c r="G18" s="752"/>
      <c r="H18" s="752"/>
      <c r="I18" s="752"/>
      <c r="J18" s="752"/>
      <c r="K18" s="752"/>
      <c r="L18" s="752"/>
      <c r="M18" s="752"/>
      <c r="N18" s="752"/>
      <c r="O18" s="752"/>
      <c r="P18" s="752"/>
      <c r="Q18" s="752"/>
      <c r="R18" s="752"/>
      <c r="S18" s="752"/>
      <c r="T18" s="752"/>
      <c r="U18" s="752"/>
      <c r="V18" s="752"/>
      <c r="W18" s="752"/>
      <c r="X18" s="752"/>
      <c r="Y18" s="752"/>
      <c r="Z18" s="752"/>
      <c r="AA18" s="752"/>
      <c r="AB18" s="752"/>
      <c r="AC18" s="752"/>
      <c r="AD18" s="752"/>
      <c r="AE18" s="752"/>
      <c r="AF18" s="752"/>
      <c r="AG18" s="752"/>
      <c r="AN18" s="734"/>
      <c r="AO18" s="734"/>
      <c r="AP18" s="734"/>
      <c r="AQ18" s="734"/>
      <c r="AR18" s="734"/>
      <c r="AS18" s="734"/>
      <c r="AT18" s="734"/>
      <c r="AU18" s="734"/>
      <c r="AV18" s="734"/>
      <c r="AW18" s="734"/>
      <c r="AX18" s="734"/>
      <c r="AY18" s="734"/>
      <c r="AZ18" s="734"/>
      <c r="BA18" s="734"/>
      <c r="BB18" s="734"/>
      <c r="BC18" s="734"/>
      <c r="BD18" s="734"/>
      <c r="BE18" s="734"/>
      <c r="BF18" s="734"/>
      <c r="BG18" s="734"/>
      <c r="BH18" s="734"/>
      <c r="BI18" s="734"/>
      <c r="BJ18" s="734"/>
      <c r="BK18" s="734"/>
      <c r="BL18" s="734"/>
      <c r="BM18" s="734"/>
      <c r="BN18" s="734"/>
      <c r="BO18" s="734"/>
      <c r="BP18" s="734"/>
      <c r="BQ18" s="734"/>
      <c r="BR18" s="734"/>
      <c r="BS18" s="734"/>
      <c r="BT18" s="734"/>
    </row>
    <row r="19" spans="1:72" ht="18.75" customHeight="1">
      <c r="A19" s="752"/>
      <c r="B19" s="752"/>
      <c r="C19" s="752"/>
      <c r="D19" s="752"/>
      <c r="E19" s="752"/>
      <c r="F19" s="752"/>
      <c r="G19" s="752"/>
      <c r="H19" s="752"/>
      <c r="I19" s="752"/>
      <c r="J19" s="752"/>
      <c r="K19" s="752"/>
      <c r="L19" s="752"/>
      <c r="M19" s="752"/>
      <c r="N19" s="752"/>
      <c r="O19" s="752"/>
      <c r="P19" s="752"/>
      <c r="Q19" s="752"/>
      <c r="R19" s="752"/>
      <c r="S19" s="752"/>
      <c r="T19" s="752"/>
      <c r="U19" s="752"/>
      <c r="V19" s="752"/>
      <c r="W19" s="752"/>
      <c r="X19" s="752"/>
      <c r="Y19" s="752"/>
      <c r="Z19" s="752"/>
      <c r="AA19" s="752"/>
      <c r="AB19" s="752"/>
      <c r="AC19" s="752"/>
      <c r="AD19" s="752"/>
      <c r="AE19" s="752"/>
      <c r="AF19" s="752"/>
      <c r="AG19" s="752"/>
      <c r="AN19" s="734"/>
      <c r="AO19" s="734"/>
      <c r="AP19" s="734"/>
      <c r="AQ19" s="734"/>
      <c r="AR19" s="734"/>
      <c r="AS19" s="734"/>
      <c r="AT19" s="734"/>
      <c r="AU19" s="734"/>
      <c r="AV19" s="734"/>
      <c r="AW19" s="734"/>
      <c r="AX19" s="734"/>
      <c r="AY19" s="734"/>
      <c r="AZ19" s="734"/>
      <c r="BA19" s="734"/>
      <c r="BB19" s="734"/>
      <c r="BC19" s="734"/>
      <c r="BD19" s="734"/>
      <c r="BE19" s="734"/>
      <c r="BF19" s="734"/>
      <c r="BG19" s="734"/>
      <c r="BH19" s="734"/>
      <c r="BI19" s="734"/>
      <c r="BJ19" s="734"/>
      <c r="BK19" s="734"/>
      <c r="BL19" s="734"/>
      <c r="BM19" s="734"/>
      <c r="BN19" s="734"/>
      <c r="BO19" s="734"/>
      <c r="BP19" s="734"/>
      <c r="BQ19" s="734"/>
      <c r="BR19" s="734"/>
      <c r="BS19" s="734"/>
      <c r="BT19" s="734"/>
    </row>
    <row r="20" spans="1:72" ht="18.75"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N20" s="734"/>
      <c r="AO20" s="734"/>
      <c r="AP20" s="734"/>
      <c r="AQ20" s="734"/>
      <c r="AR20" s="734"/>
      <c r="AS20" s="734"/>
      <c r="AT20" s="734"/>
      <c r="AU20" s="734"/>
      <c r="AV20" s="734"/>
      <c r="AW20" s="734"/>
      <c r="AX20" s="734"/>
      <c r="AY20" s="734"/>
      <c r="AZ20" s="734"/>
      <c r="BA20" s="734"/>
      <c r="BB20" s="734"/>
      <c r="BC20" s="734"/>
      <c r="BD20" s="734"/>
      <c r="BE20" s="734"/>
      <c r="BF20" s="734"/>
      <c r="BG20" s="734"/>
      <c r="BH20" s="734"/>
      <c r="BI20" s="734"/>
      <c r="BJ20" s="734"/>
      <c r="BK20" s="734"/>
      <c r="BL20" s="734"/>
      <c r="BM20" s="734"/>
      <c r="BN20" s="734"/>
      <c r="BO20" s="734"/>
      <c r="BP20" s="734"/>
      <c r="BQ20" s="734"/>
      <c r="BR20" s="734"/>
      <c r="BS20" s="734"/>
      <c r="BT20" s="734"/>
    </row>
    <row r="21" spans="1:72" ht="18.75" customHeight="1">
      <c r="A21" s="1289" t="s">
        <v>0</v>
      </c>
      <c r="B21" s="1289"/>
      <c r="C21" s="1289"/>
      <c r="D21" s="1289"/>
      <c r="E21" s="1289"/>
      <c r="F21" s="1289"/>
      <c r="G21" s="1289"/>
      <c r="H21" s="1289"/>
      <c r="I21" s="1289"/>
      <c r="J21" s="1289"/>
      <c r="K21" s="1289"/>
      <c r="L21" s="1289"/>
      <c r="M21" s="1289"/>
      <c r="N21" s="1289"/>
      <c r="O21" s="1289"/>
      <c r="P21" s="1289"/>
      <c r="Q21" s="1289"/>
      <c r="R21" s="1289"/>
      <c r="S21" s="1289"/>
      <c r="T21" s="1289"/>
      <c r="U21" s="1289"/>
      <c r="V21" s="1289"/>
      <c r="W21" s="1289"/>
      <c r="X21" s="1289"/>
      <c r="Y21" s="1289"/>
      <c r="Z21" s="1289"/>
      <c r="AA21" s="1289"/>
      <c r="AB21" s="1289"/>
      <c r="AC21" s="1289"/>
      <c r="AD21" s="1289"/>
      <c r="AE21" s="1289"/>
      <c r="AF21" s="1289"/>
      <c r="AG21" s="1289"/>
      <c r="AN21" s="734"/>
      <c r="AO21" s="734"/>
      <c r="AP21" s="734"/>
      <c r="AQ21" s="734"/>
      <c r="AR21" s="734"/>
      <c r="AV21" s="734"/>
      <c r="AW21" s="734"/>
    </row>
    <row r="22" spans="1:72" ht="18.75" customHeight="1">
      <c r="A22" s="1"/>
      <c r="B22" s="1"/>
      <c r="C22" s="1"/>
      <c r="D22" s="1"/>
      <c r="E22" s="1"/>
      <c r="F22" s="1"/>
      <c r="G22" s="1"/>
      <c r="H22" s="1"/>
      <c r="I22" s="1"/>
      <c r="J22" s="226"/>
      <c r="K22" s="226"/>
      <c r="L22" s="1"/>
      <c r="M22" s="1"/>
      <c r="N22" s="1"/>
      <c r="O22" s="1"/>
      <c r="P22" s="1"/>
      <c r="Q22" s="285"/>
      <c r="R22" s="1604"/>
      <c r="S22" s="1604"/>
      <c r="T22" s="1604"/>
      <c r="U22" s="1604"/>
      <c r="V22" s="1604"/>
      <c r="W22" s="1604"/>
      <c r="X22" s="285"/>
      <c r="Y22" s="1"/>
      <c r="Z22" s="1"/>
      <c r="AA22" s="1"/>
      <c r="AB22" s="1"/>
      <c r="AC22" s="1"/>
      <c r="AD22" s="1"/>
      <c r="AE22" s="1"/>
      <c r="AF22" s="1"/>
      <c r="AG22" s="1"/>
      <c r="AV22" s="734"/>
      <c r="AW22" s="734"/>
    </row>
    <row r="23" spans="1:72" ht="25.5" customHeight="1" thickBot="1">
      <c r="A23" s="1"/>
      <c r="B23" s="1"/>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1"/>
    </row>
    <row r="24" spans="1:72" ht="25.5" customHeight="1">
      <c r="A24" s="848" t="s">
        <v>1077</v>
      </c>
      <c r="B24" s="849"/>
      <c r="C24" s="849"/>
      <c r="D24" s="849"/>
      <c r="E24" s="849"/>
      <c r="F24" s="849"/>
      <c r="G24" s="849"/>
      <c r="H24" s="849"/>
      <c r="I24" s="849"/>
      <c r="J24" s="849"/>
      <c r="K24" s="849"/>
      <c r="L24" s="849"/>
      <c r="M24" s="849"/>
      <c r="N24" s="850"/>
      <c r="O24" s="851" t="s">
        <v>81</v>
      </c>
      <c r="P24" s="849"/>
      <c r="Q24" s="331"/>
      <c r="R24" s="331"/>
      <c r="S24" s="331"/>
      <c r="T24" s="331"/>
      <c r="U24" s="331"/>
      <c r="V24" s="1751"/>
      <c r="W24" s="1751"/>
      <c r="X24" s="1751"/>
      <c r="Y24" s="1751"/>
      <c r="Z24" s="1751"/>
      <c r="AA24" s="1751"/>
      <c r="AB24" s="1751"/>
      <c r="AC24" s="332"/>
      <c r="AD24" s="331" t="s">
        <v>706</v>
      </c>
      <c r="AE24" s="299"/>
      <c r="AF24" s="333"/>
      <c r="AG24" s="334"/>
    </row>
    <row r="25" spans="1:72" ht="25.5" customHeight="1">
      <c r="A25" s="825" t="s">
        <v>1081</v>
      </c>
      <c r="B25" s="826"/>
      <c r="C25" s="826"/>
      <c r="D25" s="826"/>
      <c r="E25" s="826"/>
      <c r="F25" s="826"/>
      <c r="G25" s="826"/>
      <c r="H25" s="826"/>
      <c r="I25" s="826"/>
      <c r="J25" s="826"/>
      <c r="K25" s="826"/>
      <c r="L25" s="826"/>
      <c r="M25" s="826"/>
      <c r="N25" s="827"/>
      <c r="O25" s="871" t="s">
        <v>82</v>
      </c>
      <c r="P25" s="826"/>
      <c r="Q25" s="8"/>
      <c r="R25" s="8"/>
      <c r="S25" s="8"/>
      <c r="T25" s="8"/>
      <c r="U25" s="8"/>
      <c r="V25" s="1742">
        <f>'1-1（発電）'!Q47</f>
        <v>0</v>
      </c>
      <c r="W25" s="1742"/>
      <c r="X25" s="1742"/>
      <c r="Y25" s="1742"/>
      <c r="Z25" s="1742"/>
      <c r="AA25" s="1742"/>
      <c r="AB25" s="1742"/>
      <c r="AC25" s="735"/>
      <c r="AD25" s="256" t="s">
        <v>706</v>
      </c>
      <c r="AE25" s="24"/>
      <c r="AF25" s="736"/>
      <c r="AG25" s="737"/>
    </row>
    <row r="26" spans="1:72" ht="25.5" customHeight="1">
      <c r="A26" s="825" t="s">
        <v>1080</v>
      </c>
      <c r="B26" s="826"/>
      <c r="C26" s="826"/>
      <c r="D26" s="826"/>
      <c r="E26" s="826"/>
      <c r="F26" s="826"/>
      <c r="G26" s="826"/>
      <c r="H26" s="826"/>
      <c r="I26" s="826"/>
      <c r="J26" s="826"/>
      <c r="K26" s="826"/>
      <c r="L26" s="826"/>
      <c r="M26" s="826"/>
      <c r="N26" s="827"/>
      <c r="O26" s="871" t="s">
        <v>1078</v>
      </c>
      <c r="P26" s="826"/>
      <c r="Q26" s="8"/>
      <c r="R26" s="8"/>
      <c r="S26" s="8"/>
      <c r="T26" s="8"/>
      <c r="U26" s="8"/>
      <c r="V26" s="1749"/>
      <c r="W26" s="1749"/>
      <c r="X26" s="1749"/>
      <c r="Y26" s="1749"/>
      <c r="Z26" s="1749"/>
      <c r="AA26" s="1749"/>
      <c r="AB26" s="1749"/>
      <c r="AC26" s="735"/>
      <c r="AD26" s="256" t="s">
        <v>706</v>
      </c>
      <c r="AE26" s="24"/>
      <c r="AF26" s="736"/>
      <c r="AG26" s="737"/>
    </row>
    <row r="27" spans="1:72" ht="25.5" customHeight="1">
      <c r="A27" s="825" t="s">
        <v>705</v>
      </c>
      <c r="B27" s="826"/>
      <c r="C27" s="826"/>
      <c r="D27" s="826"/>
      <c r="E27" s="826"/>
      <c r="F27" s="826"/>
      <c r="G27" s="826"/>
      <c r="H27" s="826"/>
      <c r="I27" s="826"/>
      <c r="J27" s="826"/>
      <c r="K27" s="826"/>
      <c r="L27" s="826"/>
      <c r="M27" s="826"/>
      <c r="N27" s="827"/>
      <c r="O27" s="871" t="s">
        <v>1079</v>
      </c>
      <c r="P27" s="826"/>
      <c r="Q27" s="1743" t="s">
        <v>1082</v>
      </c>
      <c r="R27" s="826"/>
      <c r="S27" s="826"/>
      <c r="T27" s="826"/>
      <c r="U27" s="826"/>
      <c r="V27" s="1750">
        <f>V25-V26</f>
        <v>0</v>
      </c>
      <c r="W27" s="1750"/>
      <c r="X27" s="1750"/>
      <c r="Y27" s="1750"/>
      <c r="Z27" s="1750"/>
      <c r="AA27" s="1750"/>
      <c r="AB27" s="1750"/>
      <c r="AC27" s="257"/>
      <c r="AD27" s="256" t="s">
        <v>706</v>
      </c>
      <c r="AE27" s="24"/>
      <c r="AF27" s="259"/>
      <c r="AG27" s="260"/>
    </row>
    <row r="28" spans="1:72" ht="38.25" customHeight="1">
      <c r="A28" s="897" t="s">
        <v>1085</v>
      </c>
      <c r="B28" s="826"/>
      <c r="C28" s="826"/>
      <c r="D28" s="826"/>
      <c r="E28" s="826"/>
      <c r="F28" s="826"/>
      <c r="G28" s="826"/>
      <c r="H28" s="826"/>
      <c r="I28" s="826"/>
      <c r="J28" s="826"/>
      <c r="K28" s="826"/>
      <c r="L28" s="826"/>
      <c r="M28" s="826"/>
      <c r="N28" s="827"/>
      <c r="O28" s="871" t="s">
        <v>1083</v>
      </c>
      <c r="P28" s="826"/>
      <c r="Q28" s="1743" t="s">
        <v>1084</v>
      </c>
      <c r="R28" s="826"/>
      <c r="S28" s="826"/>
      <c r="T28" s="826"/>
      <c r="U28" s="826"/>
      <c r="V28" s="1744" t="e">
        <f>V27/V24</f>
        <v>#DIV/0!</v>
      </c>
      <c r="W28" s="1744"/>
      <c r="X28" s="1744"/>
      <c r="Y28" s="1744"/>
      <c r="Z28" s="1744"/>
      <c r="AA28" s="1744"/>
      <c r="AB28" s="1744"/>
      <c r="AC28" s="257"/>
      <c r="AD28" s="256" t="s">
        <v>706</v>
      </c>
      <c r="AE28" s="24"/>
      <c r="AF28" s="259"/>
      <c r="AG28" s="260"/>
    </row>
    <row r="29" spans="1:72" ht="25.5" customHeight="1">
      <c r="A29" s="825" t="s">
        <v>127</v>
      </c>
      <c r="B29" s="826"/>
      <c r="C29" s="826"/>
      <c r="D29" s="826"/>
      <c r="E29" s="826"/>
      <c r="F29" s="826"/>
      <c r="G29" s="826"/>
      <c r="H29" s="826"/>
      <c r="I29" s="826"/>
      <c r="J29" s="826"/>
      <c r="K29" s="826"/>
      <c r="L29" s="826"/>
      <c r="M29" s="826"/>
      <c r="N29" s="827"/>
      <c r="O29" s="1738">
        <f>'6-1事業報告（省エネ）'!M26</f>
        <v>0</v>
      </c>
      <c r="P29" s="1739"/>
      <c r="Q29" s="1739"/>
      <c r="R29" s="1739"/>
      <c r="S29" s="1739"/>
      <c r="T29" s="1739"/>
      <c r="U29" s="1739"/>
      <c r="V29" s="1740"/>
      <c r="W29" s="1740"/>
      <c r="X29" s="1740"/>
      <c r="Y29" s="1740"/>
      <c r="Z29" s="1740"/>
      <c r="AA29" s="1740"/>
      <c r="AB29" s="1740"/>
      <c r="AC29" s="257"/>
      <c r="AD29" s="256" t="s">
        <v>128</v>
      </c>
      <c r="AE29" s="24"/>
      <c r="AF29" s="259"/>
      <c r="AG29" s="260"/>
    </row>
    <row r="30" spans="1:72" ht="128.25" customHeight="1">
      <c r="A30" s="859" t="s">
        <v>129</v>
      </c>
      <c r="B30" s="860"/>
      <c r="C30" s="860"/>
      <c r="D30" s="860"/>
      <c r="E30" s="860"/>
      <c r="F30" s="860"/>
      <c r="G30" s="860"/>
      <c r="H30" s="860"/>
      <c r="I30" s="860"/>
      <c r="J30" s="860"/>
      <c r="K30" s="860"/>
      <c r="L30" s="860"/>
      <c r="M30" s="860"/>
      <c r="N30" s="861"/>
      <c r="O30" s="1728"/>
      <c r="P30" s="1729"/>
      <c r="Q30" s="1729"/>
      <c r="R30" s="1729"/>
      <c r="S30" s="1729"/>
      <c r="T30" s="1729"/>
      <c r="U30" s="1729"/>
      <c r="V30" s="1729"/>
      <c r="W30" s="1729"/>
      <c r="X30" s="1729"/>
      <c r="Y30" s="1729"/>
      <c r="Z30" s="1729"/>
      <c r="AA30" s="1729"/>
      <c r="AB30" s="1729"/>
      <c r="AC30" s="1729"/>
      <c r="AD30" s="1729"/>
      <c r="AE30" s="1729"/>
      <c r="AF30" s="1729"/>
      <c r="AG30" s="1730"/>
    </row>
    <row r="31" spans="1:72" ht="19.5" customHeight="1" thickBot="1">
      <c r="A31" s="1734" t="s">
        <v>125</v>
      </c>
      <c r="B31" s="1735"/>
      <c r="C31" s="1735"/>
      <c r="D31" s="1735"/>
      <c r="E31" s="1735"/>
      <c r="F31" s="1735"/>
      <c r="G31" s="1735"/>
      <c r="H31" s="1735"/>
      <c r="I31" s="1735"/>
      <c r="J31" s="1735"/>
      <c r="K31" s="1735"/>
      <c r="L31" s="1735"/>
      <c r="M31" s="1735"/>
      <c r="N31" s="1736"/>
      <c r="O31" s="1731"/>
      <c r="P31" s="1732"/>
      <c r="Q31" s="1732"/>
      <c r="R31" s="1732"/>
      <c r="S31" s="1732"/>
      <c r="T31" s="1732"/>
      <c r="U31" s="1732"/>
      <c r="V31" s="1732"/>
      <c r="W31" s="1732"/>
      <c r="X31" s="1732"/>
      <c r="Y31" s="1732"/>
      <c r="Z31" s="1732"/>
      <c r="AA31" s="1732"/>
      <c r="AB31" s="1732"/>
      <c r="AC31" s="1732"/>
      <c r="AD31" s="1732"/>
      <c r="AE31" s="1732"/>
      <c r="AF31" s="1732"/>
      <c r="AG31" s="1733"/>
    </row>
    <row r="32" spans="1:72" ht="18" customHeight="1" thickBot="1">
      <c r="A32" s="13" t="s">
        <v>110</v>
      </c>
      <c r="B32" s="1"/>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1"/>
    </row>
    <row r="33" spans="1:45" ht="26.25" customHeight="1" thickBot="1">
      <c r="A33" s="761" t="s">
        <v>121</v>
      </c>
      <c r="B33" s="761"/>
      <c r="C33" s="761"/>
      <c r="D33" s="761"/>
      <c r="E33" s="761"/>
      <c r="F33" s="761"/>
      <c r="G33" s="761"/>
      <c r="H33" s="761"/>
      <c r="I33" s="761"/>
      <c r="J33" s="761"/>
      <c r="K33" s="761"/>
      <c r="L33" s="761"/>
      <c r="M33" s="761"/>
      <c r="N33" s="761"/>
      <c r="O33" s="761"/>
      <c r="P33" s="761"/>
      <c r="Q33" s="761"/>
      <c r="R33" s="761"/>
      <c r="S33" s="761"/>
      <c r="T33" s="761"/>
      <c r="U33" s="761"/>
      <c r="V33" s="761"/>
      <c r="W33" s="761"/>
      <c r="X33" s="761"/>
      <c r="Y33" s="761"/>
      <c r="Z33" s="761"/>
      <c r="AA33" s="761"/>
      <c r="AB33" s="761"/>
      <c r="AC33" s="761"/>
      <c r="AD33" s="761"/>
      <c r="AE33" s="761"/>
      <c r="AF33" s="761"/>
      <c r="AG33" s="761"/>
      <c r="AJ33" s="725" t="s">
        <v>1072</v>
      </c>
      <c r="AK33" s="726"/>
      <c r="AL33" s="726"/>
      <c r="AM33" s="726"/>
      <c r="AN33" s="726"/>
      <c r="AO33" s="726"/>
      <c r="AP33" s="726"/>
      <c r="AQ33" s="732"/>
      <c r="AR33" s="241" t="s">
        <v>706</v>
      </c>
      <c r="AS33" s="728"/>
    </row>
    <row r="34" spans="1:45" ht="18.75" customHeight="1">
      <c r="A34" s="1"/>
      <c r="B34" s="1"/>
      <c r="C34" s="1"/>
      <c r="D34" s="1"/>
      <c r="E34" s="1"/>
      <c r="F34" s="1"/>
      <c r="G34" s="1"/>
      <c r="H34" s="1"/>
      <c r="I34" s="1"/>
      <c r="J34" s="226"/>
      <c r="K34" s="226"/>
      <c r="L34" s="1"/>
      <c r="M34" s="1"/>
      <c r="N34" s="1"/>
      <c r="O34" s="1"/>
      <c r="P34" s="1"/>
      <c r="Q34" s="1"/>
      <c r="R34" s="1"/>
      <c r="S34" s="1"/>
      <c r="T34" s="1"/>
      <c r="U34" s="1"/>
      <c r="V34" s="1"/>
      <c r="W34" s="1"/>
      <c r="X34" s="1"/>
      <c r="Y34" s="1"/>
      <c r="Z34" s="1"/>
      <c r="AA34" s="1"/>
      <c r="AB34" s="1"/>
      <c r="AC34" s="1"/>
      <c r="AD34" s="1"/>
      <c r="AE34" s="1"/>
      <c r="AF34" s="1"/>
      <c r="AG34" s="1"/>
      <c r="AJ34" s="725" t="s">
        <v>1073</v>
      </c>
      <c r="AK34" s="726"/>
      <c r="AL34" s="726"/>
      <c r="AM34" s="726"/>
      <c r="AN34" s="726"/>
      <c r="AO34" s="726"/>
      <c r="AP34" s="728"/>
      <c r="AQ34" s="731" t="e">
        <f>'1-1（発電）'!Q47:AA47</f>
        <v>#VALUE!</v>
      </c>
      <c r="AR34" s="727" t="s">
        <v>706</v>
      </c>
      <c r="AS34" s="728"/>
    </row>
    <row r="35" spans="1:45" ht="15" customHeight="1">
      <c r="AJ35" s="725" t="s">
        <v>1074</v>
      </c>
      <c r="AK35" s="726"/>
      <c r="AL35" s="726"/>
      <c r="AM35" s="726"/>
      <c r="AN35" s="726"/>
      <c r="AO35" s="726"/>
      <c r="AP35" s="728"/>
      <c r="AQ35" s="730" t="e">
        <f>AQ33+V24-AQ34</f>
        <v>#VALUE!</v>
      </c>
      <c r="AR35" s="727" t="s">
        <v>706</v>
      </c>
      <c r="AS35" s="728"/>
    </row>
    <row r="36" spans="1:45" ht="15" customHeight="1">
      <c r="AJ36" s="1745" t="s">
        <v>1075</v>
      </c>
      <c r="AK36" s="1746"/>
      <c r="AL36" s="1746"/>
      <c r="AM36" s="1746"/>
      <c r="AN36" s="1746"/>
      <c r="AO36" s="1746"/>
      <c r="AP36" s="1747"/>
      <c r="AQ36" s="729" t="e">
        <f>U27/U24</f>
        <v>#DIV/0!</v>
      </c>
      <c r="AR36" s="1662" t="s">
        <v>1076</v>
      </c>
      <c r="AS36" s="1748"/>
    </row>
  </sheetData>
  <sheetProtection formatRows="0" insertRows="0" deleteRows="0" selectLockedCells="1"/>
  <mergeCells count="35">
    <mergeCell ref="V13:AG13"/>
    <mergeCell ref="A3:AG3"/>
    <mergeCell ref="W5:AG5"/>
    <mergeCell ref="W6:AG6"/>
    <mergeCell ref="W10:Z10"/>
    <mergeCell ref="V11:AG12"/>
    <mergeCell ref="V14:AE14"/>
    <mergeCell ref="A17:AG19"/>
    <mergeCell ref="A21:AG21"/>
    <mergeCell ref="R22:W22"/>
    <mergeCell ref="A24:N24"/>
    <mergeCell ref="V24:AB24"/>
    <mergeCell ref="O24:P24"/>
    <mergeCell ref="AJ36:AP36"/>
    <mergeCell ref="AR36:AS36"/>
    <mergeCell ref="A31:N31"/>
    <mergeCell ref="A33:AG33"/>
    <mergeCell ref="A25:N25"/>
    <mergeCell ref="O27:P27"/>
    <mergeCell ref="O25:P25"/>
    <mergeCell ref="V26:AB26"/>
    <mergeCell ref="O26:P26"/>
    <mergeCell ref="A26:N26"/>
    <mergeCell ref="A27:N27"/>
    <mergeCell ref="V27:AB27"/>
    <mergeCell ref="A29:N29"/>
    <mergeCell ref="O29:AB29"/>
    <mergeCell ref="A30:N30"/>
    <mergeCell ref="O30:AG31"/>
    <mergeCell ref="V25:AB25"/>
    <mergeCell ref="A28:N28"/>
    <mergeCell ref="Q27:U27"/>
    <mergeCell ref="O28:P28"/>
    <mergeCell ref="Q28:U28"/>
    <mergeCell ref="V28:AB28"/>
  </mergeCells>
  <phoneticPr fontId="6"/>
  <conditionalFormatting sqref="A31:N31">
    <cfRule type="expression" dxfId="8" priority="1" stopIfTrue="1">
      <formula>AND(#REF!&lt;$O$29/10000,#REF!&lt;100,#REF!&lt;5)</formula>
    </cfRule>
  </conditionalFormatting>
  <printOptions horizontalCentered="1"/>
  <pageMargins left="0.78740157480314965" right="0.78740157480314965" top="0.59055118110236227" bottom="0.59055118110236227" header="0.39370078740157483" footer="0.39370078740157483"/>
  <pageSetup paperSize="9" orientation="portrait" blackAndWhite="1"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5" tint="0.39997558519241921"/>
  </sheetPr>
  <dimension ref="A2:X57"/>
  <sheetViews>
    <sheetView showGridLines="0" showZeros="0" view="pageBreakPreview" topLeftCell="A22" zoomScaleNormal="85" zoomScaleSheetLayoutView="100" workbookViewId="0">
      <selection activeCell="E49" sqref="E49"/>
    </sheetView>
  </sheetViews>
  <sheetFormatPr defaultColWidth="12" defaultRowHeight="13.2"/>
  <cols>
    <col min="1" max="1" width="5" style="31" customWidth="1"/>
    <col min="2" max="3" width="12" style="31" customWidth="1"/>
    <col min="4" max="6" width="12.625" style="31" customWidth="1"/>
    <col min="7" max="7" width="12.625" style="31" hidden="1" customWidth="1"/>
    <col min="8" max="9" width="12.625" style="31" customWidth="1"/>
    <col min="10" max="10" width="12.625" style="31" hidden="1" customWidth="1"/>
    <col min="11" max="12" width="12.875" style="31" customWidth="1"/>
    <col min="13" max="13" width="12.625" style="31" hidden="1" customWidth="1"/>
    <col min="14" max="14" width="6.125" style="31" customWidth="1"/>
    <col min="15" max="15" width="14.125" style="31" customWidth="1"/>
    <col min="16" max="16" width="20.5" style="31" customWidth="1"/>
    <col min="17" max="17" width="12.625" style="31" customWidth="1"/>
    <col min="18" max="19" width="14.125" style="31" customWidth="1"/>
    <col min="20" max="20" width="16.625" style="31" customWidth="1"/>
    <col min="21" max="21" width="5" style="31" customWidth="1"/>
    <col min="22" max="24" width="12" style="31" customWidth="1"/>
    <col min="25" max="16384" width="12" style="31"/>
  </cols>
  <sheetData>
    <row r="2" spans="1:24">
      <c r="A2" s="31" t="s">
        <v>1062</v>
      </c>
    </row>
    <row r="3" spans="1:24" ht="6.75" customHeight="1" thickBot="1"/>
    <row r="4" spans="1:24" ht="21.75" customHeight="1">
      <c r="A4" s="1247" t="s">
        <v>239</v>
      </c>
      <c r="B4" s="1248"/>
      <c r="C4" s="1248"/>
      <c r="D4" s="1752" t="str">
        <f>'（参考様式）実績換算表'!D4:H4</f>
        <v xml:space="preserve"> </v>
      </c>
      <c r="E4" s="1753"/>
      <c r="F4" s="1753"/>
      <c r="G4" s="1753"/>
      <c r="H4" s="1754"/>
      <c r="I4" s="82"/>
      <c r="J4" s="82"/>
      <c r="K4" s="82"/>
      <c r="L4" s="82"/>
      <c r="M4" s="82"/>
    </row>
    <row r="5" spans="1:24" ht="21.75" customHeight="1">
      <c r="A5" s="1252" t="s">
        <v>238</v>
      </c>
      <c r="B5" s="1253"/>
      <c r="C5" s="1254"/>
      <c r="D5" s="1755" t="str">
        <f>'（参考様式）実績換算表'!D5:H5</f>
        <v xml:space="preserve"> </v>
      </c>
      <c r="E5" s="1756"/>
      <c r="F5" s="1756"/>
      <c r="G5" s="1756"/>
      <c r="H5" s="1757"/>
      <c r="I5" s="82"/>
      <c r="J5" s="82"/>
      <c r="K5" s="82"/>
      <c r="L5" s="82"/>
      <c r="M5" s="82"/>
    </row>
    <row r="6" spans="1:24" ht="21.75" customHeight="1" thickBot="1">
      <c r="A6" s="1758" t="s">
        <v>266</v>
      </c>
      <c r="B6" s="1759"/>
      <c r="C6" s="1759"/>
      <c r="D6" s="1261" t="s">
        <v>253</v>
      </c>
      <c r="E6" s="1262"/>
      <c r="F6" s="1262"/>
      <c r="G6" s="1262"/>
      <c r="H6" s="1263"/>
      <c r="I6" s="82"/>
      <c r="J6" s="82"/>
      <c r="K6" s="82"/>
      <c r="L6" s="82"/>
      <c r="M6" s="82"/>
    </row>
    <row r="8" spans="1:24" ht="13.8" thickBot="1"/>
    <row r="9" spans="1:24" ht="30" customHeight="1">
      <c r="A9" s="1221" t="s">
        <v>232</v>
      </c>
      <c r="B9" s="1222"/>
      <c r="C9" s="1223"/>
      <c r="D9" s="1264" t="s">
        <v>237</v>
      </c>
      <c r="E9" s="1216" t="s">
        <v>236</v>
      </c>
      <c r="F9" s="1244"/>
      <c r="G9" s="1760" t="s">
        <v>233</v>
      </c>
      <c r="H9" s="1216" t="s">
        <v>234</v>
      </c>
      <c r="I9" s="1244"/>
      <c r="J9" s="1231" t="s">
        <v>233</v>
      </c>
      <c r="K9" s="1216" t="s">
        <v>254</v>
      </c>
      <c r="L9" s="1244"/>
      <c r="M9" s="1218" t="s">
        <v>233</v>
      </c>
      <c r="O9" s="1221" t="s">
        <v>232</v>
      </c>
      <c r="P9" s="1222"/>
      <c r="Q9" s="1223"/>
      <c r="R9" s="1230" t="s">
        <v>231</v>
      </c>
      <c r="S9" s="1231"/>
      <c r="T9" s="1232"/>
      <c r="V9" s="1233" t="s">
        <v>230</v>
      </c>
      <c r="W9" s="1234"/>
      <c r="X9" s="1235"/>
    </row>
    <row r="10" spans="1:24" ht="18.899999999999999" customHeight="1">
      <c r="A10" s="1224"/>
      <c r="B10" s="1225"/>
      <c r="C10" s="1226"/>
      <c r="D10" s="1265"/>
      <c r="E10" s="1236" t="s">
        <v>227</v>
      </c>
      <c r="F10" s="139" t="s">
        <v>229</v>
      </c>
      <c r="G10" s="1246"/>
      <c r="H10" s="1236" t="s">
        <v>227</v>
      </c>
      <c r="I10" s="139" t="s">
        <v>229</v>
      </c>
      <c r="J10" s="1246"/>
      <c r="K10" s="1236" t="s">
        <v>227</v>
      </c>
      <c r="L10" s="138" t="s">
        <v>229</v>
      </c>
      <c r="M10" s="1219"/>
      <c r="O10" s="1224"/>
      <c r="P10" s="1225"/>
      <c r="Q10" s="1226"/>
      <c r="R10" s="1236" t="s">
        <v>227</v>
      </c>
      <c r="S10" s="1238" t="s">
        <v>226</v>
      </c>
      <c r="T10" s="1240" t="s">
        <v>225</v>
      </c>
      <c r="V10" s="1242" t="s">
        <v>227</v>
      </c>
      <c r="W10" s="1238" t="s">
        <v>226</v>
      </c>
      <c r="X10" s="1240" t="s">
        <v>225</v>
      </c>
    </row>
    <row r="11" spans="1:24" ht="13.8" thickBot="1">
      <c r="A11" s="1227"/>
      <c r="B11" s="1228"/>
      <c r="C11" s="1229"/>
      <c r="D11" s="1266"/>
      <c r="E11" s="1237"/>
      <c r="F11" s="137" t="s">
        <v>224</v>
      </c>
      <c r="G11" s="1241"/>
      <c r="H11" s="1237"/>
      <c r="I11" s="137" t="s">
        <v>223</v>
      </c>
      <c r="J11" s="1241"/>
      <c r="K11" s="1237"/>
      <c r="L11" s="136" t="s">
        <v>222</v>
      </c>
      <c r="M11" s="1220"/>
      <c r="O11" s="1227"/>
      <c r="P11" s="1228"/>
      <c r="Q11" s="1229"/>
      <c r="R11" s="1237"/>
      <c r="S11" s="1239"/>
      <c r="T11" s="1241"/>
      <c r="V11" s="1243"/>
      <c r="W11" s="1239"/>
      <c r="X11" s="1241"/>
    </row>
    <row r="12" spans="1:24" ht="18" customHeight="1" thickTop="1">
      <c r="A12" s="1187" t="s">
        <v>221</v>
      </c>
      <c r="B12" s="1190" t="s">
        <v>220</v>
      </c>
      <c r="C12" s="1191"/>
      <c r="D12" s="98" t="s">
        <v>208</v>
      </c>
      <c r="E12" s="223">
        <f>'（参考様式）実績換算表'!E12</f>
        <v>0</v>
      </c>
      <c r="F12" s="157">
        <f t="shared" ref="F12:F39" si="0">ROUND(E12*$R12,2)</f>
        <v>0</v>
      </c>
      <c r="G12" s="135">
        <f t="shared" ref="G12:G35" si="1">E12*$R12*$V12*44/12</f>
        <v>0</v>
      </c>
      <c r="H12" s="200"/>
      <c r="I12" s="157">
        <f t="shared" ref="I12:I39" si="2">ROUND(H12*$R12,2)</f>
        <v>0</v>
      </c>
      <c r="J12" s="135">
        <f t="shared" ref="J12:J35" si="3">H12*$R12*$V12*44/12</f>
        <v>0</v>
      </c>
      <c r="K12" s="157">
        <f t="shared" ref="K12:K39" si="4">E12-H12</f>
        <v>0</v>
      </c>
      <c r="L12" s="170">
        <f t="shared" ref="L12:L39" si="5">ROUND(K12*$R12,2)</f>
        <v>0</v>
      </c>
      <c r="M12" s="142">
        <f t="shared" ref="M12:M35" si="6">K12*$R12*$V12*44/12</f>
        <v>0</v>
      </c>
      <c r="O12" s="1187" t="s">
        <v>221</v>
      </c>
      <c r="P12" s="1212" t="s">
        <v>220</v>
      </c>
      <c r="Q12" s="1213"/>
      <c r="R12" s="133">
        <v>38.200000000000003</v>
      </c>
      <c r="S12" s="132" t="s">
        <v>206</v>
      </c>
      <c r="T12" s="129"/>
      <c r="V12" s="131">
        <v>1.8700000000000001E-2</v>
      </c>
      <c r="W12" s="130" t="s">
        <v>180</v>
      </c>
      <c r="X12" s="129"/>
    </row>
    <row r="13" spans="1:24" ht="18" customHeight="1">
      <c r="A13" s="1188"/>
      <c r="B13" s="1214" t="s">
        <v>219</v>
      </c>
      <c r="C13" s="1215"/>
      <c r="D13" s="87" t="s">
        <v>208</v>
      </c>
      <c r="E13" s="223">
        <f>'（参考様式）実績換算表'!E13</f>
        <v>0</v>
      </c>
      <c r="F13" s="158">
        <f t="shared" si="0"/>
        <v>0</v>
      </c>
      <c r="G13" s="106">
        <f t="shared" si="1"/>
        <v>0</v>
      </c>
      <c r="H13" s="201"/>
      <c r="I13" s="158">
        <f t="shared" si="2"/>
        <v>0</v>
      </c>
      <c r="J13" s="106">
        <f t="shared" si="3"/>
        <v>0</v>
      </c>
      <c r="K13" s="158">
        <f t="shared" si="4"/>
        <v>0</v>
      </c>
      <c r="L13" s="171">
        <f t="shared" si="5"/>
        <v>0</v>
      </c>
      <c r="M13" s="143">
        <f t="shared" si="6"/>
        <v>0</v>
      </c>
      <c r="O13" s="1188"/>
      <c r="P13" s="1214" t="s">
        <v>219</v>
      </c>
      <c r="Q13" s="1215"/>
      <c r="R13" s="111">
        <v>35.299999999999997</v>
      </c>
      <c r="S13" s="94" t="s">
        <v>206</v>
      </c>
      <c r="T13" s="93"/>
      <c r="V13" s="107">
        <v>1.84E-2</v>
      </c>
      <c r="W13" s="94" t="s">
        <v>180</v>
      </c>
      <c r="X13" s="93"/>
    </row>
    <row r="14" spans="1:24" ht="18" customHeight="1">
      <c r="A14" s="1188"/>
      <c r="B14" s="1214" t="s">
        <v>218</v>
      </c>
      <c r="C14" s="1215"/>
      <c r="D14" s="87" t="s">
        <v>208</v>
      </c>
      <c r="E14" s="223">
        <f>'（参考様式）実績換算表'!E14</f>
        <v>0</v>
      </c>
      <c r="F14" s="158">
        <f t="shared" si="0"/>
        <v>0</v>
      </c>
      <c r="G14" s="106">
        <f t="shared" si="1"/>
        <v>0</v>
      </c>
      <c r="H14" s="201"/>
      <c r="I14" s="158">
        <f t="shared" si="2"/>
        <v>0</v>
      </c>
      <c r="J14" s="106">
        <f t="shared" si="3"/>
        <v>0</v>
      </c>
      <c r="K14" s="158">
        <f t="shared" si="4"/>
        <v>0</v>
      </c>
      <c r="L14" s="171">
        <f t="shared" si="5"/>
        <v>0</v>
      </c>
      <c r="M14" s="143">
        <f t="shared" si="6"/>
        <v>0</v>
      </c>
      <c r="O14" s="1188"/>
      <c r="P14" s="1214" t="s">
        <v>217</v>
      </c>
      <c r="Q14" s="1215"/>
      <c r="R14" s="111">
        <v>34.6</v>
      </c>
      <c r="S14" s="94" t="s">
        <v>206</v>
      </c>
      <c r="T14" s="93"/>
      <c r="V14" s="107">
        <v>1.83E-2</v>
      </c>
      <c r="W14" s="94" t="s">
        <v>180</v>
      </c>
      <c r="X14" s="93"/>
    </row>
    <row r="15" spans="1:24" ht="18" customHeight="1">
      <c r="A15" s="1188"/>
      <c r="B15" s="1214" t="s">
        <v>216</v>
      </c>
      <c r="C15" s="1215"/>
      <c r="D15" s="87" t="s">
        <v>208</v>
      </c>
      <c r="E15" s="223">
        <f>'（参考様式）実績換算表'!E15</f>
        <v>0</v>
      </c>
      <c r="F15" s="158">
        <f t="shared" si="0"/>
        <v>0</v>
      </c>
      <c r="G15" s="106">
        <f t="shared" si="1"/>
        <v>0</v>
      </c>
      <c r="H15" s="201"/>
      <c r="I15" s="158">
        <f t="shared" si="2"/>
        <v>0</v>
      </c>
      <c r="J15" s="106">
        <f t="shared" si="3"/>
        <v>0</v>
      </c>
      <c r="K15" s="158">
        <f t="shared" si="4"/>
        <v>0</v>
      </c>
      <c r="L15" s="171">
        <f t="shared" si="5"/>
        <v>0</v>
      </c>
      <c r="M15" s="143">
        <f t="shared" si="6"/>
        <v>0</v>
      </c>
      <c r="O15" s="1188"/>
      <c r="P15" s="1214" t="s">
        <v>216</v>
      </c>
      <c r="Q15" s="1215"/>
      <c r="R15" s="111">
        <v>33.6</v>
      </c>
      <c r="S15" s="94" t="s">
        <v>206</v>
      </c>
      <c r="T15" s="93"/>
      <c r="V15" s="107">
        <v>1.8200000000000001E-2</v>
      </c>
      <c r="W15" s="94" t="s">
        <v>180</v>
      </c>
      <c r="X15" s="93"/>
    </row>
    <row r="16" spans="1:24" ht="18" customHeight="1">
      <c r="A16" s="1188"/>
      <c r="B16" s="1192" t="s">
        <v>213</v>
      </c>
      <c r="C16" s="1193"/>
      <c r="D16" s="87" t="s">
        <v>208</v>
      </c>
      <c r="E16" s="223">
        <f>'（参考様式）実績換算表'!E16</f>
        <v>0</v>
      </c>
      <c r="F16" s="158">
        <f t="shared" si="0"/>
        <v>0</v>
      </c>
      <c r="G16" s="106">
        <f t="shared" si="1"/>
        <v>0</v>
      </c>
      <c r="H16" s="201"/>
      <c r="I16" s="158">
        <f t="shared" si="2"/>
        <v>0</v>
      </c>
      <c r="J16" s="106">
        <f t="shared" si="3"/>
        <v>0</v>
      </c>
      <c r="K16" s="158">
        <f t="shared" si="4"/>
        <v>0</v>
      </c>
      <c r="L16" s="171">
        <f t="shared" si="5"/>
        <v>0</v>
      </c>
      <c r="M16" s="143">
        <f t="shared" si="6"/>
        <v>0</v>
      </c>
      <c r="O16" s="1188"/>
      <c r="P16" s="1192" t="s">
        <v>213</v>
      </c>
      <c r="Q16" s="1193"/>
      <c r="R16" s="111">
        <v>36.700000000000003</v>
      </c>
      <c r="S16" s="94" t="s">
        <v>206</v>
      </c>
      <c r="T16" s="93"/>
      <c r="V16" s="107">
        <v>1.8499999999999999E-2</v>
      </c>
      <c r="W16" s="94" t="s">
        <v>180</v>
      </c>
      <c r="X16" s="93"/>
    </row>
    <row r="17" spans="1:24" ht="18" customHeight="1">
      <c r="A17" s="1188"/>
      <c r="B17" s="1192" t="s">
        <v>210</v>
      </c>
      <c r="C17" s="1193"/>
      <c r="D17" s="87" t="s">
        <v>208</v>
      </c>
      <c r="E17" s="223">
        <f>'（参考様式）実績換算表'!E17</f>
        <v>0</v>
      </c>
      <c r="F17" s="158">
        <f t="shared" si="0"/>
        <v>0</v>
      </c>
      <c r="G17" s="106">
        <f t="shared" si="1"/>
        <v>0</v>
      </c>
      <c r="H17" s="201"/>
      <c r="I17" s="158">
        <f t="shared" si="2"/>
        <v>0</v>
      </c>
      <c r="J17" s="106">
        <f t="shared" si="3"/>
        <v>0</v>
      </c>
      <c r="K17" s="158">
        <f t="shared" si="4"/>
        <v>0</v>
      </c>
      <c r="L17" s="171">
        <f t="shared" si="5"/>
        <v>0</v>
      </c>
      <c r="M17" s="143">
        <f t="shared" si="6"/>
        <v>0</v>
      </c>
      <c r="O17" s="1188"/>
      <c r="P17" s="1192" t="s">
        <v>210</v>
      </c>
      <c r="Q17" s="1193"/>
      <c r="R17" s="111">
        <v>37.700000000000003</v>
      </c>
      <c r="S17" s="94" t="s">
        <v>206</v>
      </c>
      <c r="T17" s="93"/>
      <c r="V17" s="107">
        <v>1.8700000000000001E-2</v>
      </c>
      <c r="W17" s="94" t="s">
        <v>180</v>
      </c>
      <c r="X17" s="93"/>
    </row>
    <row r="18" spans="1:24" ht="18" customHeight="1">
      <c r="A18" s="1188"/>
      <c r="B18" s="1192" t="s">
        <v>209</v>
      </c>
      <c r="C18" s="1193"/>
      <c r="D18" s="87" t="s">
        <v>208</v>
      </c>
      <c r="E18" s="223">
        <f>'（参考様式）実績換算表'!E18</f>
        <v>0</v>
      </c>
      <c r="F18" s="158">
        <f t="shared" si="0"/>
        <v>0</v>
      </c>
      <c r="G18" s="106">
        <f t="shared" si="1"/>
        <v>0</v>
      </c>
      <c r="H18" s="201"/>
      <c r="I18" s="158">
        <f t="shared" si="2"/>
        <v>0</v>
      </c>
      <c r="J18" s="106">
        <f t="shared" si="3"/>
        <v>0</v>
      </c>
      <c r="K18" s="158">
        <f>E18-H18</f>
        <v>0</v>
      </c>
      <c r="L18" s="171">
        <f t="shared" si="5"/>
        <v>0</v>
      </c>
      <c r="M18" s="143">
        <f t="shared" si="6"/>
        <v>0</v>
      </c>
      <c r="O18" s="1188"/>
      <c r="P18" s="1192" t="s">
        <v>209</v>
      </c>
      <c r="Q18" s="1193"/>
      <c r="R18" s="111">
        <v>39.1</v>
      </c>
      <c r="S18" s="94" t="s">
        <v>206</v>
      </c>
      <c r="T18" s="93"/>
      <c r="V18" s="107">
        <v>1.89E-2</v>
      </c>
      <c r="W18" s="94" t="s">
        <v>180</v>
      </c>
      <c r="X18" s="93"/>
    </row>
    <row r="19" spans="1:24" ht="18" customHeight="1">
      <c r="A19" s="1188"/>
      <c r="B19" s="1192" t="s">
        <v>207</v>
      </c>
      <c r="C19" s="1193"/>
      <c r="D19" s="87" t="s">
        <v>208</v>
      </c>
      <c r="E19" s="223">
        <f>'（参考様式）実績換算表'!E19</f>
        <v>0</v>
      </c>
      <c r="F19" s="158">
        <f t="shared" si="0"/>
        <v>0</v>
      </c>
      <c r="G19" s="106">
        <f t="shared" si="1"/>
        <v>0</v>
      </c>
      <c r="H19" s="201"/>
      <c r="I19" s="158">
        <f t="shared" si="2"/>
        <v>0</v>
      </c>
      <c r="J19" s="106">
        <f t="shared" si="3"/>
        <v>0</v>
      </c>
      <c r="K19" s="158">
        <f t="shared" si="4"/>
        <v>0</v>
      </c>
      <c r="L19" s="171">
        <f t="shared" si="5"/>
        <v>0</v>
      </c>
      <c r="M19" s="143">
        <f t="shared" si="6"/>
        <v>0</v>
      </c>
      <c r="O19" s="1188"/>
      <c r="P19" s="1192" t="s">
        <v>207</v>
      </c>
      <c r="Q19" s="1193"/>
      <c r="R19" s="111">
        <v>41.9</v>
      </c>
      <c r="S19" s="94" t="s">
        <v>206</v>
      </c>
      <c r="T19" s="93"/>
      <c r="V19" s="107">
        <v>1.95E-2</v>
      </c>
      <c r="W19" s="94" t="s">
        <v>180</v>
      </c>
      <c r="X19" s="93"/>
    </row>
    <row r="20" spans="1:24" ht="18" customHeight="1">
      <c r="A20" s="1188"/>
      <c r="B20" s="1192" t="s">
        <v>205</v>
      </c>
      <c r="C20" s="1193"/>
      <c r="D20" s="87" t="s">
        <v>192</v>
      </c>
      <c r="E20" s="223">
        <f>'（参考様式）実績換算表'!E20</f>
        <v>0</v>
      </c>
      <c r="F20" s="158">
        <f t="shared" si="0"/>
        <v>0</v>
      </c>
      <c r="G20" s="106">
        <f t="shared" si="1"/>
        <v>0</v>
      </c>
      <c r="H20" s="201"/>
      <c r="I20" s="158">
        <f t="shared" si="2"/>
        <v>0</v>
      </c>
      <c r="J20" s="106">
        <f t="shared" si="3"/>
        <v>0</v>
      </c>
      <c r="K20" s="158">
        <f t="shared" si="4"/>
        <v>0</v>
      </c>
      <c r="L20" s="171">
        <f t="shared" si="5"/>
        <v>0</v>
      </c>
      <c r="M20" s="143">
        <f t="shared" si="6"/>
        <v>0</v>
      </c>
      <c r="O20" s="1188"/>
      <c r="P20" s="1192" t="s">
        <v>205</v>
      </c>
      <c r="Q20" s="1193"/>
      <c r="R20" s="111">
        <v>40.9</v>
      </c>
      <c r="S20" s="94" t="s">
        <v>190</v>
      </c>
      <c r="T20" s="93"/>
      <c r="V20" s="107">
        <v>2.0799999999999999E-2</v>
      </c>
      <c r="W20" s="94" t="s">
        <v>180</v>
      </c>
      <c r="X20" s="93"/>
    </row>
    <row r="21" spans="1:24" ht="18" customHeight="1">
      <c r="A21" s="1188"/>
      <c r="B21" s="1192" t="s">
        <v>204</v>
      </c>
      <c r="C21" s="1193"/>
      <c r="D21" s="87" t="s">
        <v>192</v>
      </c>
      <c r="E21" s="223">
        <f>'（参考様式）実績換算表'!E21</f>
        <v>0</v>
      </c>
      <c r="F21" s="158">
        <f t="shared" si="0"/>
        <v>0</v>
      </c>
      <c r="G21" s="106">
        <f t="shared" si="1"/>
        <v>0</v>
      </c>
      <c r="H21" s="201"/>
      <c r="I21" s="158">
        <f t="shared" si="2"/>
        <v>0</v>
      </c>
      <c r="J21" s="106">
        <f t="shared" si="3"/>
        <v>0</v>
      </c>
      <c r="K21" s="158">
        <f t="shared" si="4"/>
        <v>0</v>
      </c>
      <c r="L21" s="171">
        <f t="shared" si="5"/>
        <v>0</v>
      </c>
      <c r="M21" s="143">
        <f t="shared" si="6"/>
        <v>0</v>
      </c>
      <c r="O21" s="1188"/>
      <c r="P21" s="1192" t="s">
        <v>204</v>
      </c>
      <c r="Q21" s="1193"/>
      <c r="R21" s="111">
        <v>29.9</v>
      </c>
      <c r="S21" s="94" t="s">
        <v>190</v>
      </c>
      <c r="T21" s="93"/>
      <c r="V21" s="107">
        <v>2.5399999999999999E-2</v>
      </c>
      <c r="W21" s="94" t="s">
        <v>180</v>
      </c>
      <c r="X21" s="93"/>
    </row>
    <row r="22" spans="1:24" ht="18" customHeight="1">
      <c r="A22" s="1188"/>
      <c r="B22" s="1206" t="s">
        <v>203</v>
      </c>
      <c r="C22" s="1206" t="s">
        <v>202</v>
      </c>
      <c r="D22" s="79" t="s">
        <v>192</v>
      </c>
      <c r="E22" s="596">
        <f>'（参考様式）実績換算表'!E22</f>
        <v>0</v>
      </c>
      <c r="F22" s="159">
        <f t="shared" si="0"/>
        <v>0</v>
      </c>
      <c r="G22" s="221">
        <f>'（参考様式）採択換算表'!G22</f>
        <v>0</v>
      </c>
      <c r="H22" s="281"/>
      <c r="I22" s="159">
        <f t="shared" si="2"/>
        <v>0</v>
      </c>
      <c r="J22" s="221">
        <f>'（参考様式）採択換算表'!J22</f>
        <v>0</v>
      </c>
      <c r="K22" s="159">
        <f t="shared" si="4"/>
        <v>0</v>
      </c>
      <c r="L22" s="172">
        <f t="shared" si="5"/>
        <v>0</v>
      </c>
      <c r="M22" s="144">
        <f t="shared" si="6"/>
        <v>0</v>
      </c>
      <c r="N22" s="31" t="s">
        <v>185</v>
      </c>
      <c r="O22" s="1188"/>
      <c r="P22" s="1206" t="s">
        <v>203</v>
      </c>
      <c r="Q22" s="80" t="s">
        <v>202</v>
      </c>
      <c r="R22" s="102">
        <v>50.8</v>
      </c>
      <c r="S22" s="100" t="s">
        <v>190</v>
      </c>
      <c r="T22" s="126"/>
      <c r="V22" s="101">
        <v>1.61E-2</v>
      </c>
      <c r="W22" s="100" t="s">
        <v>180</v>
      </c>
      <c r="X22" s="126"/>
    </row>
    <row r="23" spans="1:24" ht="18" customHeight="1">
      <c r="A23" s="1188"/>
      <c r="B23" s="1207"/>
      <c r="C23" s="1210"/>
      <c r="D23" s="41" t="s">
        <v>186</v>
      </c>
      <c r="E23" s="597">
        <f>'（参考様式）実績換算表'!E23</f>
        <v>0</v>
      </c>
      <c r="F23" s="554">
        <f t="shared" si="0"/>
        <v>0</v>
      </c>
      <c r="G23" s="555"/>
      <c r="H23" s="594"/>
      <c r="I23" s="554">
        <f t="shared" si="2"/>
        <v>0</v>
      </c>
      <c r="J23" s="555">
        <f>'（参考様式）採択換算表'!J23</f>
        <v>0</v>
      </c>
      <c r="K23" s="554">
        <f t="shared" si="4"/>
        <v>0</v>
      </c>
      <c r="L23" s="556">
        <f t="shared" si="5"/>
        <v>0</v>
      </c>
      <c r="M23" s="585"/>
      <c r="O23" s="1188"/>
      <c r="P23" s="1207"/>
      <c r="Q23" s="80" t="s">
        <v>202</v>
      </c>
      <c r="R23" s="558">
        <v>110.9</v>
      </c>
      <c r="S23" s="113" t="s">
        <v>182</v>
      </c>
      <c r="T23" s="559"/>
      <c r="V23" s="560">
        <v>1.61E-2</v>
      </c>
      <c r="W23" s="119" t="s">
        <v>180</v>
      </c>
      <c r="X23" s="559"/>
    </row>
    <row r="24" spans="1:24" ht="18" customHeight="1">
      <c r="A24" s="1188"/>
      <c r="B24" s="1196"/>
      <c r="C24" s="42" t="s">
        <v>201</v>
      </c>
      <c r="D24" s="41" t="s">
        <v>186</v>
      </c>
      <c r="E24" s="223">
        <f>'（参考様式）実績換算表'!E24</f>
        <v>0</v>
      </c>
      <c r="F24" s="160">
        <f t="shared" si="0"/>
        <v>0</v>
      </c>
      <c r="G24" s="117">
        <f t="shared" si="1"/>
        <v>0</v>
      </c>
      <c r="H24" s="203"/>
      <c r="I24" s="160">
        <f t="shared" si="2"/>
        <v>0</v>
      </c>
      <c r="J24" s="117">
        <f t="shared" si="3"/>
        <v>0</v>
      </c>
      <c r="K24" s="160">
        <f t="shared" si="4"/>
        <v>0</v>
      </c>
      <c r="L24" s="173">
        <f t="shared" si="5"/>
        <v>0</v>
      </c>
      <c r="M24" s="145">
        <f t="shared" si="6"/>
        <v>0</v>
      </c>
      <c r="O24" s="1188"/>
      <c r="P24" s="1196"/>
      <c r="Q24" s="42" t="s">
        <v>201</v>
      </c>
      <c r="R24" s="115">
        <v>44.9</v>
      </c>
      <c r="S24" s="113" t="s">
        <v>182</v>
      </c>
      <c r="T24" s="112"/>
      <c r="V24" s="114">
        <v>1.4200000000000001E-2</v>
      </c>
      <c r="W24" s="113" t="s">
        <v>180</v>
      </c>
      <c r="X24" s="112"/>
    </row>
    <row r="25" spans="1:24" ht="18" customHeight="1">
      <c r="A25" s="1188"/>
      <c r="B25" s="1195" t="s">
        <v>200</v>
      </c>
      <c r="C25" s="80" t="s">
        <v>199</v>
      </c>
      <c r="D25" s="79" t="s">
        <v>192</v>
      </c>
      <c r="E25" s="595">
        <f>'（参考様式）実績換算表'!E25</f>
        <v>0</v>
      </c>
      <c r="F25" s="159">
        <f t="shared" si="0"/>
        <v>0</v>
      </c>
      <c r="G25" s="128">
        <f t="shared" si="1"/>
        <v>0</v>
      </c>
      <c r="H25" s="202"/>
      <c r="I25" s="159">
        <f t="shared" si="2"/>
        <v>0</v>
      </c>
      <c r="J25" s="128">
        <f t="shared" si="3"/>
        <v>0</v>
      </c>
      <c r="K25" s="159">
        <f t="shared" si="4"/>
        <v>0</v>
      </c>
      <c r="L25" s="172">
        <f t="shared" si="5"/>
        <v>0</v>
      </c>
      <c r="M25" s="144">
        <f t="shared" si="6"/>
        <v>0</v>
      </c>
      <c r="O25" s="1188"/>
      <c r="P25" s="1195" t="s">
        <v>200</v>
      </c>
      <c r="Q25" s="80" t="s">
        <v>199</v>
      </c>
      <c r="R25" s="102">
        <v>54.6</v>
      </c>
      <c r="S25" s="100" t="s">
        <v>190</v>
      </c>
      <c r="T25" s="126"/>
      <c r="V25" s="101">
        <v>1.35E-2</v>
      </c>
      <c r="W25" s="100" t="s">
        <v>180</v>
      </c>
      <c r="X25" s="126"/>
    </row>
    <row r="26" spans="1:24" ht="18" customHeight="1">
      <c r="A26" s="1188"/>
      <c r="B26" s="1196"/>
      <c r="C26" s="42" t="s">
        <v>198</v>
      </c>
      <c r="D26" s="41" t="s">
        <v>186</v>
      </c>
      <c r="E26" s="598">
        <f>'（参考様式）実績換算表'!E26</f>
        <v>0</v>
      </c>
      <c r="F26" s="160">
        <f t="shared" si="0"/>
        <v>0</v>
      </c>
      <c r="G26" s="117">
        <f t="shared" si="1"/>
        <v>0</v>
      </c>
      <c r="H26" s="203"/>
      <c r="I26" s="160">
        <f t="shared" si="2"/>
        <v>0</v>
      </c>
      <c r="J26" s="117">
        <f t="shared" si="3"/>
        <v>0</v>
      </c>
      <c r="K26" s="160">
        <f t="shared" si="4"/>
        <v>0</v>
      </c>
      <c r="L26" s="173">
        <f t="shared" si="5"/>
        <v>0</v>
      </c>
      <c r="M26" s="145">
        <f t="shared" si="6"/>
        <v>0</v>
      </c>
      <c r="O26" s="1188"/>
      <c r="P26" s="1196"/>
      <c r="Q26" s="42" t="s">
        <v>198</v>
      </c>
      <c r="R26" s="115">
        <v>43.5</v>
      </c>
      <c r="S26" s="113" t="s">
        <v>182</v>
      </c>
      <c r="T26" s="112"/>
      <c r="V26" s="114">
        <v>1.3899999999999999E-2</v>
      </c>
      <c r="W26" s="113" t="s">
        <v>180</v>
      </c>
      <c r="X26" s="112"/>
    </row>
    <row r="27" spans="1:24" ht="18" customHeight="1">
      <c r="A27" s="1188"/>
      <c r="B27" s="1208" t="s">
        <v>197</v>
      </c>
      <c r="C27" s="80" t="s">
        <v>196</v>
      </c>
      <c r="D27" s="79" t="s">
        <v>192</v>
      </c>
      <c r="E27" s="595">
        <f>'（参考様式）実績換算表'!E27</f>
        <v>0</v>
      </c>
      <c r="F27" s="159">
        <f t="shared" si="0"/>
        <v>0</v>
      </c>
      <c r="G27" s="128">
        <f t="shared" si="1"/>
        <v>0</v>
      </c>
      <c r="H27" s="202"/>
      <c r="I27" s="159">
        <f t="shared" si="2"/>
        <v>0</v>
      </c>
      <c r="J27" s="128">
        <f t="shared" si="3"/>
        <v>0</v>
      </c>
      <c r="K27" s="159">
        <f t="shared" si="4"/>
        <v>0</v>
      </c>
      <c r="L27" s="172">
        <f t="shared" si="5"/>
        <v>0</v>
      </c>
      <c r="M27" s="144">
        <f t="shared" si="6"/>
        <v>0</v>
      </c>
      <c r="O27" s="1188"/>
      <c r="P27" s="1208" t="s">
        <v>197</v>
      </c>
      <c r="Q27" s="80" t="s">
        <v>196</v>
      </c>
      <c r="R27" s="102">
        <v>29</v>
      </c>
      <c r="S27" s="100" t="s">
        <v>190</v>
      </c>
      <c r="T27" s="126"/>
      <c r="V27" s="101">
        <v>2.4500000000000001E-2</v>
      </c>
      <c r="W27" s="100" t="s">
        <v>180</v>
      </c>
      <c r="X27" s="126"/>
    </row>
    <row r="28" spans="1:24" ht="18" customHeight="1">
      <c r="A28" s="1188"/>
      <c r="B28" s="1209"/>
      <c r="C28" s="122" t="s">
        <v>195</v>
      </c>
      <c r="D28" s="125" t="s">
        <v>192</v>
      </c>
      <c r="E28" s="599">
        <f>'（参考様式）実績換算表'!E28</f>
        <v>0</v>
      </c>
      <c r="F28" s="161">
        <f t="shared" si="0"/>
        <v>0</v>
      </c>
      <c r="G28" s="124">
        <f t="shared" si="1"/>
        <v>0</v>
      </c>
      <c r="H28" s="204"/>
      <c r="I28" s="161">
        <f t="shared" si="2"/>
        <v>0</v>
      </c>
      <c r="J28" s="124">
        <f t="shared" si="3"/>
        <v>0</v>
      </c>
      <c r="K28" s="161">
        <f t="shared" si="4"/>
        <v>0</v>
      </c>
      <c r="L28" s="174">
        <f t="shared" si="5"/>
        <v>0</v>
      </c>
      <c r="M28" s="146">
        <f t="shared" si="6"/>
        <v>0</v>
      </c>
      <c r="O28" s="1188"/>
      <c r="P28" s="1209"/>
      <c r="Q28" s="122" t="s">
        <v>195</v>
      </c>
      <c r="R28" s="121">
        <v>25.7</v>
      </c>
      <c r="S28" s="119" t="s">
        <v>190</v>
      </c>
      <c r="T28" s="118"/>
      <c r="V28" s="120">
        <v>2.47E-2</v>
      </c>
      <c r="W28" s="119" t="s">
        <v>180</v>
      </c>
      <c r="X28" s="118"/>
    </row>
    <row r="29" spans="1:24" ht="18" customHeight="1">
      <c r="A29" s="1188"/>
      <c r="B29" s="1186"/>
      <c r="C29" s="42" t="s">
        <v>194</v>
      </c>
      <c r="D29" s="41" t="s">
        <v>192</v>
      </c>
      <c r="E29" s="598">
        <f>'（参考様式）実績換算表'!E29</f>
        <v>0</v>
      </c>
      <c r="F29" s="160">
        <f t="shared" si="0"/>
        <v>0</v>
      </c>
      <c r="G29" s="117">
        <f t="shared" si="1"/>
        <v>0</v>
      </c>
      <c r="H29" s="203"/>
      <c r="I29" s="160">
        <f t="shared" si="2"/>
        <v>0</v>
      </c>
      <c r="J29" s="117">
        <f t="shared" si="3"/>
        <v>0</v>
      </c>
      <c r="K29" s="160">
        <f t="shared" si="4"/>
        <v>0</v>
      </c>
      <c r="L29" s="173">
        <f t="shared" si="5"/>
        <v>0</v>
      </c>
      <c r="M29" s="145">
        <f t="shared" si="6"/>
        <v>0</v>
      </c>
      <c r="O29" s="1188"/>
      <c r="P29" s="1186"/>
      <c r="Q29" s="42" t="s">
        <v>194</v>
      </c>
      <c r="R29" s="115">
        <v>26.9</v>
      </c>
      <c r="S29" s="113" t="s">
        <v>190</v>
      </c>
      <c r="T29" s="112"/>
      <c r="V29" s="114">
        <v>2.5499999999999998E-2</v>
      </c>
      <c r="W29" s="113" t="s">
        <v>180</v>
      </c>
      <c r="X29" s="112"/>
    </row>
    <row r="30" spans="1:24" ht="18" customHeight="1">
      <c r="A30" s="1188"/>
      <c r="B30" s="1192" t="s">
        <v>193</v>
      </c>
      <c r="C30" s="1193"/>
      <c r="D30" s="87" t="s">
        <v>192</v>
      </c>
      <c r="E30" s="223">
        <f>'（参考様式）実績換算表'!E30</f>
        <v>0</v>
      </c>
      <c r="F30" s="158">
        <f t="shared" si="0"/>
        <v>0</v>
      </c>
      <c r="G30" s="106">
        <f t="shared" si="1"/>
        <v>0</v>
      </c>
      <c r="H30" s="201"/>
      <c r="I30" s="158">
        <f t="shared" si="2"/>
        <v>0</v>
      </c>
      <c r="J30" s="106">
        <f t="shared" si="3"/>
        <v>0</v>
      </c>
      <c r="K30" s="158">
        <f t="shared" si="4"/>
        <v>0</v>
      </c>
      <c r="L30" s="171">
        <f t="shared" si="5"/>
        <v>0</v>
      </c>
      <c r="M30" s="143">
        <f t="shared" si="6"/>
        <v>0</v>
      </c>
      <c r="O30" s="1188"/>
      <c r="P30" s="1192" t="s">
        <v>193</v>
      </c>
      <c r="Q30" s="1193"/>
      <c r="R30" s="111">
        <v>29.4</v>
      </c>
      <c r="S30" s="94" t="s">
        <v>190</v>
      </c>
      <c r="T30" s="93"/>
      <c r="V30" s="107">
        <v>2.9399999999999999E-2</v>
      </c>
      <c r="W30" s="94" t="s">
        <v>180</v>
      </c>
      <c r="X30" s="93"/>
    </row>
    <row r="31" spans="1:24" ht="18" customHeight="1">
      <c r="A31" s="1188"/>
      <c r="B31" s="1192" t="s">
        <v>191</v>
      </c>
      <c r="C31" s="1193"/>
      <c r="D31" s="87" t="s">
        <v>192</v>
      </c>
      <c r="E31" s="223">
        <f>'（参考様式）実績換算表'!E31</f>
        <v>0</v>
      </c>
      <c r="F31" s="158">
        <f t="shared" si="0"/>
        <v>0</v>
      </c>
      <c r="G31" s="106">
        <f t="shared" si="1"/>
        <v>0</v>
      </c>
      <c r="H31" s="201"/>
      <c r="I31" s="158">
        <f t="shared" si="2"/>
        <v>0</v>
      </c>
      <c r="J31" s="106">
        <f t="shared" si="3"/>
        <v>0</v>
      </c>
      <c r="K31" s="158">
        <f t="shared" si="4"/>
        <v>0</v>
      </c>
      <c r="L31" s="171">
        <f t="shared" si="5"/>
        <v>0</v>
      </c>
      <c r="M31" s="143">
        <f t="shared" si="6"/>
        <v>0</v>
      </c>
      <c r="O31" s="1188"/>
      <c r="P31" s="1192" t="s">
        <v>191</v>
      </c>
      <c r="Q31" s="1193"/>
      <c r="R31" s="111">
        <v>37.299999999999997</v>
      </c>
      <c r="S31" s="94" t="s">
        <v>190</v>
      </c>
      <c r="T31" s="93"/>
      <c r="V31" s="107">
        <v>2.0899999999999998E-2</v>
      </c>
      <c r="W31" s="94" t="s">
        <v>180</v>
      </c>
      <c r="X31" s="93"/>
    </row>
    <row r="32" spans="1:24" ht="18" customHeight="1">
      <c r="A32" s="1188"/>
      <c r="B32" s="1192" t="s">
        <v>189</v>
      </c>
      <c r="C32" s="1193"/>
      <c r="D32" s="41" t="s">
        <v>186</v>
      </c>
      <c r="E32" s="223">
        <f>'（参考様式）実績換算表'!E32</f>
        <v>0</v>
      </c>
      <c r="F32" s="158">
        <f t="shared" si="0"/>
        <v>0</v>
      </c>
      <c r="G32" s="106">
        <f t="shared" si="1"/>
        <v>0</v>
      </c>
      <c r="H32" s="201"/>
      <c r="I32" s="158">
        <f t="shared" si="2"/>
        <v>0</v>
      </c>
      <c r="J32" s="106">
        <f t="shared" si="3"/>
        <v>0</v>
      </c>
      <c r="K32" s="158">
        <f t="shared" si="4"/>
        <v>0</v>
      </c>
      <c r="L32" s="171">
        <f t="shared" si="5"/>
        <v>0</v>
      </c>
      <c r="M32" s="143">
        <f t="shared" si="6"/>
        <v>0</v>
      </c>
      <c r="O32" s="1188"/>
      <c r="P32" s="1192" t="s">
        <v>189</v>
      </c>
      <c r="Q32" s="1193"/>
      <c r="R32" s="111">
        <v>21.1</v>
      </c>
      <c r="S32" s="94" t="s">
        <v>182</v>
      </c>
      <c r="T32" s="93"/>
      <c r="V32" s="107">
        <v>1.0999999999999999E-2</v>
      </c>
      <c r="W32" s="94" t="s">
        <v>180</v>
      </c>
      <c r="X32" s="93"/>
    </row>
    <row r="33" spans="1:24" ht="18" customHeight="1">
      <c r="A33" s="1188"/>
      <c r="B33" s="1192" t="s">
        <v>188</v>
      </c>
      <c r="C33" s="1193"/>
      <c r="D33" s="41" t="s">
        <v>186</v>
      </c>
      <c r="E33" s="223">
        <f>'（参考様式）実績換算表'!E33</f>
        <v>0</v>
      </c>
      <c r="F33" s="158">
        <f t="shared" si="0"/>
        <v>0</v>
      </c>
      <c r="G33" s="106">
        <f t="shared" si="1"/>
        <v>0</v>
      </c>
      <c r="H33" s="201"/>
      <c r="I33" s="158">
        <f t="shared" si="2"/>
        <v>0</v>
      </c>
      <c r="J33" s="106">
        <f t="shared" si="3"/>
        <v>0</v>
      </c>
      <c r="K33" s="158">
        <f t="shared" si="4"/>
        <v>0</v>
      </c>
      <c r="L33" s="171">
        <f t="shared" si="5"/>
        <v>0</v>
      </c>
      <c r="M33" s="143">
        <f t="shared" si="6"/>
        <v>0</v>
      </c>
      <c r="O33" s="1188"/>
      <c r="P33" s="1192" t="s">
        <v>188</v>
      </c>
      <c r="Q33" s="1193"/>
      <c r="R33" s="96">
        <v>3.41</v>
      </c>
      <c r="S33" s="94" t="s">
        <v>182</v>
      </c>
      <c r="T33" s="93"/>
      <c r="V33" s="107">
        <v>2.63E-2</v>
      </c>
      <c r="W33" s="94" t="s">
        <v>180</v>
      </c>
      <c r="X33" s="93"/>
    </row>
    <row r="34" spans="1:24" ht="18" customHeight="1">
      <c r="A34" s="1188"/>
      <c r="B34" s="1200" t="s">
        <v>187</v>
      </c>
      <c r="C34" s="1201"/>
      <c r="D34" s="110" t="s">
        <v>186</v>
      </c>
      <c r="E34" s="223">
        <f>'（参考様式）実績換算表'!E34</f>
        <v>0</v>
      </c>
      <c r="F34" s="162">
        <f t="shared" si="0"/>
        <v>0</v>
      </c>
      <c r="G34" s="109">
        <f t="shared" si="1"/>
        <v>0</v>
      </c>
      <c r="H34" s="205"/>
      <c r="I34" s="162">
        <f t="shared" si="2"/>
        <v>0</v>
      </c>
      <c r="J34" s="109">
        <f t="shared" si="3"/>
        <v>0</v>
      </c>
      <c r="K34" s="162">
        <f t="shared" si="4"/>
        <v>0</v>
      </c>
      <c r="L34" s="175">
        <f t="shared" si="5"/>
        <v>0</v>
      </c>
      <c r="M34" s="147">
        <f t="shared" si="6"/>
        <v>0</v>
      </c>
      <c r="O34" s="1188"/>
      <c r="P34" s="1200" t="s">
        <v>187</v>
      </c>
      <c r="Q34" s="1201"/>
      <c r="R34" s="96">
        <v>8.41</v>
      </c>
      <c r="S34" s="94" t="s">
        <v>182</v>
      </c>
      <c r="T34" s="93"/>
      <c r="V34" s="107">
        <v>3.8399999999999997E-2</v>
      </c>
      <c r="W34" s="94" t="s">
        <v>180</v>
      </c>
      <c r="X34" s="93"/>
    </row>
    <row r="35" spans="1:24" ht="18" customHeight="1">
      <c r="A35" s="1188"/>
      <c r="B35" s="103" t="s">
        <v>184</v>
      </c>
      <c r="C35" s="103" t="s">
        <v>183</v>
      </c>
      <c r="D35" s="87" t="s">
        <v>186</v>
      </c>
      <c r="E35" s="223">
        <f>'（参考様式）実績換算表'!E35</f>
        <v>0</v>
      </c>
      <c r="F35" s="158">
        <f t="shared" si="0"/>
        <v>0</v>
      </c>
      <c r="G35" s="106">
        <f t="shared" si="1"/>
        <v>0</v>
      </c>
      <c r="H35" s="201"/>
      <c r="I35" s="158">
        <f t="shared" si="2"/>
        <v>0</v>
      </c>
      <c r="J35" s="106">
        <f t="shared" si="3"/>
        <v>0</v>
      </c>
      <c r="K35" s="158">
        <f t="shared" si="4"/>
        <v>0</v>
      </c>
      <c r="L35" s="171">
        <f t="shared" si="5"/>
        <v>0</v>
      </c>
      <c r="M35" s="143">
        <f t="shared" si="6"/>
        <v>0</v>
      </c>
      <c r="N35" s="31" t="s">
        <v>185</v>
      </c>
      <c r="O35" s="1188"/>
      <c r="P35" s="104" t="s">
        <v>184</v>
      </c>
      <c r="Q35" s="103" t="s">
        <v>183</v>
      </c>
      <c r="R35" s="102">
        <v>45</v>
      </c>
      <c r="S35" s="100" t="s">
        <v>182</v>
      </c>
      <c r="T35" s="99" t="s">
        <v>181</v>
      </c>
      <c r="V35" s="101">
        <v>1.3599999999999999E-2</v>
      </c>
      <c r="W35" s="100" t="s">
        <v>180</v>
      </c>
      <c r="X35" s="99" t="s">
        <v>179</v>
      </c>
    </row>
    <row r="36" spans="1:24" ht="18" customHeight="1">
      <c r="A36" s="1188"/>
      <c r="B36" s="1202" t="s">
        <v>178</v>
      </c>
      <c r="C36" s="1203"/>
      <c r="D36" s="98" t="s">
        <v>171</v>
      </c>
      <c r="E36" s="223">
        <f>'（参考様式）実績換算表'!E36</f>
        <v>0</v>
      </c>
      <c r="F36" s="163">
        <f t="shared" si="0"/>
        <v>0</v>
      </c>
      <c r="G36" s="97">
        <f>E36*$V36</f>
        <v>0</v>
      </c>
      <c r="H36" s="206"/>
      <c r="I36" s="163">
        <f t="shared" si="2"/>
        <v>0</v>
      </c>
      <c r="J36" s="97">
        <f>H36*$V36</f>
        <v>0</v>
      </c>
      <c r="K36" s="163">
        <f t="shared" si="4"/>
        <v>0</v>
      </c>
      <c r="L36" s="176">
        <f t="shared" si="5"/>
        <v>0</v>
      </c>
      <c r="M36" s="148">
        <f>K36*$V36</f>
        <v>0</v>
      </c>
      <c r="O36" s="1188"/>
      <c r="P36" s="1202" t="s">
        <v>178</v>
      </c>
      <c r="Q36" s="1203"/>
      <c r="R36" s="96">
        <v>1.02</v>
      </c>
      <c r="S36" s="94" t="s">
        <v>174</v>
      </c>
      <c r="T36" s="93"/>
      <c r="V36" s="95">
        <v>0.06</v>
      </c>
      <c r="W36" s="94" t="s">
        <v>173</v>
      </c>
      <c r="X36" s="93"/>
    </row>
    <row r="37" spans="1:24" ht="18" customHeight="1">
      <c r="A37" s="1188"/>
      <c r="B37" s="1192" t="s">
        <v>177</v>
      </c>
      <c r="C37" s="1193"/>
      <c r="D37" s="87" t="s">
        <v>171</v>
      </c>
      <c r="E37" s="223">
        <f>'（参考様式）実績換算表'!E37</f>
        <v>0</v>
      </c>
      <c r="F37" s="164">
        <f t="shared" si="0"/>
        <v>0</v>
      </c>
      <c r="G37" s="97">
        <f>E37*$V37</f>
        <v>0</v>
      </c>
      <c r="H37" s="199"/>
      <c r="I37" s="164">
        <f t="shared" si="2"/>
        <v>0</v>
      </c>
      <c r="J37" s="97">
        <f>H37*$V37</f>
        <v>0</v>
      </c>
      <c r="K37" s="164">
        <f t="shared" si="4"/>
        <v>0</v>
      </c>
      <c r="L37" s="177">
        <f t="shared" si="5"/>
        <v>0</v>
      </c>
      <c r="M37" s="148">
        <f>K37*$V37</f>
        <v>0</v>
      </c>
      <c r="O37" s="1188"/>
      <c r="P37" s="1192" t="s">
        <v>177</v>
      </c>
      <c r="Q37" s="1193"/>
      <c r="R37" s="96">
        <v>1.36</v>
      </c>
      <c r="S37" s="94" t="s">
        <v>174</v>
      </c>
      <c r="T37" s="93"/>
      <c r="V37" s="95">
        <v>5.7000000000000002E-2</v>
      </c>
      <c r="W37" s="94" t="s">
        <v>173</v>
      </c>
      <c r="X37" s="93"/>
    </row>
    <row r="38" spans="1:24" ht="18" customHeight="1">
      <c r="A38" s="1188"/>
      <c r="B38" s="1192" t="s">
        <v>176</v>
      </c>
      <c r="C38" s="1193"/>
      <c r="D38" s="87" t="s">
        <v>171</v>
      </c>
      <c r="E38" s="223">
        <f>'（参考様式）実績換算表'!E38</f>
        <v>0</v>
      </c>
      <c r="F38" s="164">
        <f>ROUND(E38*$R38,2)</f>
        <v>0</v>
      </c>
      <c r="G38" s="97">
        <f>E38*$V38</f>
        <v>0</v>
      </c>
      <c r="H38" s="199"/>
      <c r="I38" s="164">
        <f t="shared" si="2"/>
        <v>0</v>
      </c>
      <c r="J38" s="97">
        <f>H38*$V38</f>
        <v>0</v>
      </c>
      <c r="K38" s="164">
        <f t="shared" si="4"/>
        <v>0</v>
      </c>
      <c r="L38" s="177">
        <f t="shared" si="5"/>
        <v>0</v>
      </c>
      <c r="M38" s="148">
        <f>K38*$V38</f>
        <v>0</v>
      </c>
      <c r="O38" s="1188"/>
      <c r="P38" s="1192" t="s">
        <v>176</v>
      </c>
      <c r="Q38" s="1193"/>
      <c r="R38" s="96">
        <v>1.36</v>
      </c>
      <c r="S38" s="94" t="s">
        <v>174</v>
      </c>
      <c r="T38" s="93"/>
      <c r="V38" s="95">
        <v>5.7000000000000002E-2</v>
      </c>
      <c r="W38" s="94" t="s">
        <v>173</v>
      </c>
      <c r="X38" s="93"/>
    </row>
    <row r="39" spans="1:24" ht="18" customHeight="1" thickBot="1">
      <c r="A39" s="1188"/>
      <c r="B39" s="1192" t="s">
        <v>175</v>
      </c>
      <c r="C39" s="1193"/>
      <c r="D39" s="87" t="s">
        <v>171</v>
      </c>
      <c r="E39" s="223">
        <f>'（参考様式）実績換算表'!E39</f>
        <v>0</v>
      </c>
      <c r="F39" s="164">
        <f t="shared" si="0"/>
        <v>0</v>
      </c>
      <c r="G39" s="97">
        <f>E39*$V39</f>
        <v>0</v>
      </c>
      <c r="H39" s="199"/>
      <c r="I39" s="164">
        <f t="shared" si="2"/>
        <v>0</v>
      </c>
      <c r="J39" s="97">
        <f>H39*$V39</f>
        <v>0</v>
      </c>
      <c r="K39" s="164">
        <f t="shared" si="4"/>
        <v>0</v>
      </c>
      <c r="L39" s="177">
        <f t="shared" si="5"/>
        <v>0</v>
      </c>
      <c r="M39" s="148">
        <f>K39*$V39</f>
        <v>0</v>
      </c>
      <c r="O39" s="1211"/>
      <c r="P39" s="1204" t="s">
        <v>175</v>
      </c>
      <c r="Q39" s="1205"/>
      <c r="R39" s="91">
        <v>1.36</v>
      </c>
      <c r="S39" s="89" t="s">
        <v>174</v>
      </c>
      <c r="T39" s="88"/>
      <c r="V39" s="90">
        <v>5.7000000000000002E-2</v>
      </c>
      <c r="W39" s="89" t="s">
        <v>173</v>
      </c>
      <c r="X39" s="88"/>
    </row>
    <row r="40" spans="1:24" ht="18" customHeight="1" thickBot="1">
      <c r="A40" s="1189"/>
      <c r="B40" s="1172" t="s">
        <v>172</v>
      </c>
      <c r="C40" s="1172"/>
      <c r="D40" s="87" t="s">
        <v>171</v>
      </c>
      <c r="E40" s="85"/>
      <c r="F40" s="165">
        <f>SUM(F12:F39)</f>
        <v>0</v>
      </c>
      <c r="G40" s="86">
        <f>SUM(G12:G39)</f>
        <v>0</v>
      </c>
      <c r="H40" s="85"/>
      <c r="I40" s="165">
        <f>SUM(I12:I39)</f>
        <v>0</v>
      </c>
      <c r="J40" s="86">
        <f>SUM(J12:J39)</f>
        <v>0</v>
      </c>
      <c r="K40" s="85"/>
      <c r="L40" s="178">
        <f>SUM(L12:L39)</f>
        <v>0</v>
      </c>
      <c r="M40" s="149">
        <f>SUM(M12:M39)</f>
        <v>0</v>
      </c>
      <c r="O40" s="59"/>
      <c r="P40" s="83"/>
      <c r="Q40" s="83"/>
      <c r="R40" s="82"/>
      <c r="V40" s="82"/>
      <c r="X40" s="81"/>
    </row>
    <row r="41" spans="1:24" ht="18" customHeight="1">
      <c r="A41" s="1194" t="s">
        <v>169</v>
      </c>
      <c r="B41" s="1195" t="s">
        <v>170</v>
      </c>
      <c r="C41" s="80" t="s">
        <v>167</v>
      </c>
      <c r="D41" s="79" t="s">
        <v>152</v>
      </c>
      <c r="E41" s="600">
        <f>'（参考様式）実績換算表'!E41</f>
        <v>0</v>
      </c>
      <c r="F41" s="166">
        <f>ROUND(E41*$R41,2)</f>
        <v>0</v>
      </c>
      <c r="G41" s="78">
        <f>E41*$V41</f>
        <v>0</v>
      </c>
      <c r="H41" s="197"/>
      <c r="I41" s="166">
        <f>ROUND(H41*$R41,2)</f>
        <v>0</v>
      </c>
      <c r="J41" s="78">
        <f>H41*$V41</f>
        <v>0</v>
      </c>
      <c r="K41" s="166">
        <f>E41-H41</f>
        <v>0</v>
      </c>
      <c r="L41" s="179">
        <f>ROUND(K41*$R41,2)</f>
        <v>0</v>
      </c>
      <c r="M41" s="150">
        <f>K41*$V41</f>
        <v>0</v>
      </c>
      <c r="O41" s="1183" t="s">
        <v>169</v>
      </c>
      <c r="P41" s="1198" t="s">
        <v>168</v>
      </c>
      <c r="Q41" s="76" t="s">
        <v>167</v>
      </c>
      <c r="R41" s="75">
        <v>9.9700000000000006</v>
      </c>
      <c r="S41" s="72" t="s">
        <v>164</v>
      </c>
      <c r="T41" s="74"/>
      <c r="V41" s="73">
        <v>0.309</v>
      </c>
      <c r="W41" s="72" t="s">
        <v>163</v>
      </c>
      <c r="X41" s="71" t="s">
        <v>162</v>
      </c>
    </row>
    <row r="42" spans="1:24" ht="18" customHeight="1" thickBot="1">
      <c r="A42" s="1184"/>
      <c r="B42" s="1196"/>
      <c r="C42" s="42" t="s">
        <v>165</v>
      </c>
      <c r="D42" s="41" t="s">
        <v>152</v>
      </c>
      <c r="E42" s="598">
        <f>'（参考様式）実績換算表'!E42</f>
        <v>0</v>
      </c>
      <c r="F42" s="167">
        <f>ROUND(E42*$R42,2)</f>
        <v>0</v>
      </c>
      <c r="G42" s="70">
        <f>E42*$V42</f>
        <v>0</v>
      </c>
      <c r="H42" s="198"/>
      <c r="I42" s="167">
        <f>ROUND(H42*$R42,2)</f>
        <v>0</v>
      </c>
      <c r="J42" s="70">
        <f>H42*$V42</f>
        <v>0</v>
      </c>
      <c r="K42" s="167">
        <f>E42-H42</f>
        <v>0</v>
      </c>
      <c r="L42" s="180">
        <f>ROUND(K42*$R42,2)</f>
        <v>0</v>
      </c>
      <c r="M42" s="151">
        <f>K42*$V42</f>
        <v>0</v>
      </c>
      <c r="O42" s="1197"/>
      <c r="P42" s="1199"/>
      <c r="Q42" s="68" t="s">
        <v>165</v>
      </c>
      <c r="R42" s="67">
        <v>9.2799999999999994</v>
      </c>
      <c r="S42" s="64" t="s">
        <v>164</v>
      </c>
      <c r="T42" s="66"/>
      <c r="V42" s="65">
        <v>0.309</v>
      </c>
      <c r="W42" s="64" t="s">
        <v>163</v>
      </c>
      <c r="X42" s="63" t="s">
        <v>162</v>
      </c>
    </row>
    <row r="43" spans="1:24" ht="18" customHeight="1" thickBot="1">
      <c r="A43" s="62"/>
      <c r="B43" s="1175" t="s">
        <v>161</v>
      </c>
      <c r="C43" s="1175"/>
      <c r="D43" s="61" t="s">
        <v>152</v>
      </c>
      <c r="E43" s="168">
        <f>SUM(E41:E42)</f>
        <v>0</v>
      </c>
      <c r="F43" s="168">
        <f t="shared" ref="F43:J43" si="7">SUM(F41:F42)</f>
        <v>0</v>
      </c>
      <c r="G43" s="168">
        <f t="shared" si="7"/>
        <v>0</v>
      </c>
      <c r="H43" s="168">
        <f t="shared" si="7"/>
        <v>0</v>
      </c>
      <c r="I43" s="168">
        <f t="shared" si="7"/>
        <v>0</v>
      </c>
      <c r="J43" s="168">
        <f t="shared" si="7"/>
        <v>0</v>
      </c>
      <c r="K43" s="168">
        <f>E43-H43</f>
        <v>0</v>
      </c>
      <c r="L43" s="181">
        <f>SUM(L41:L42)</f>
        <v>0</v>
      </c>
      <c r="M43" s="152">
        <f>SUM(M41:M42)</f>
        <v>0</v>
      </c>
      <c r="O43" s="59"/>
      <c r="P43" s="1176"/>
      <c r="Q43" s="1176"/>
    </row>
    <row r="44" spans="1:24" ht="23.25" customHeight="1" thickTop="1" thickBot="1">
      <c r="A44" s="1177" t="s">
        <v>160</v>
      </c>
      <c r="B44" s="1178"/>
      <c r="C44" s="1178"/>
      <c r="D44" s="1178"/>
      <c r="E44" s="1178"/>
      <c r="F44" s="169">
        <f>F40+F43</f>
        <v>0</v>
      </c>
      <c r="G44" s="141">
        <f>G40+G43</f>
        <v>0</v>
      </c>
      <c r="H44" s="57"/>
      <c r="I44" s="169">
        <f>I40+I43</f>
        <v>0</v>
      </c>
      <c r="J44" s="141">
        <f>J40+J43</f>
        <v>0</v>
      </c>
      <c r="K44" s="57"/>
      <c r="L44" s="182">
        <f>L40+L43</f>
        <v>0</v>
      </c>
      <c r="M44" s="153">
        <f>M40+M43</f>
        <v>0</v>
      </c>
    </row>
    <row r="45" spans="1:24" ht="23.25" customHeight="1" thickBot="1">
      <c r="A45" s="48"/>
      <c r="B45" s="48"/>
      <c r="C45" s="48"/>
      <c r="D45" s="48"/>
      <c r="E45" s="48"/>
      <c r="F45" s="55"/>
      <c r="G45" s="55"/>
      <c r="H45" s="55"/>
      <c r="I45" s="55"/>
      <c r="J45" s="55"/>
      <c r="K45" s="55"/>
      <c r="L45" s="55"/>
      <c r="M45" s="52"/>
    </row>
    <row r="46" spans="1:24" ht="23.25" customHeight="1">
      <c r="A46" s="1179" t="s">
        <v>159</v>
      </c>
      <c r="B46" s="1180"/>
      <c r="C46" s="1180"/>
      <c r="D46" s="1180"/>
      <c r="E46" s="1180"/>
      <c r="F46" s="185">
        <f>ROUND(F44*0.0258,2)</f>
        <v>0</v>
      </c>
      <c r="G46" s="54"/>
      <c r="H46" s="53"/>
      <c r="I46" s="185">
        <f>ROUND(I44*0.0258,2)</f>
        <v>0</v>
      </c>
      <c r="J46" s="54"/>
      <c r="K46" s="53"/>
      <c r="L46" s="184">
        <f>ROUND(L44*0.0258,2)</f>
        <v>0</v>
      </c>
      <c r="M46" s="52"/>
    </row>
    <row r="47" spans="1:24" ht="23.25" customHeight="1" thickBot="1">
      <c r="A47" s="1181" t="s">
        <v>158</v>
      </c>
      <c r="B47" s="1182"/>
      <c r="C47" s="1182"/>
      <c r="D47" s="1182"/>
      <c r="E47" s="1182"/>
      <c r="F47" s="186">
        <f>ROUND(G44,2)</f>
        <v>0</v>
      </c>
      <c r="G47" s="51"/>
      <c r="H47" s="50"/>
      <c r="I47" s="186">
        <f>ROUND(J44,2)</f>
        <v>0</v>
      </c>
      <c r="J47" s="51"/>
      <c r="K47" s="50"/>
      <c r="L47" s="183">
        <f>ROUND(M44,2)</f>
        <v>0</v>
      </c>
      <c r="M47" s="49"/>
    </row>
    <row r="48" spans="1:24" ht="23.25" customHeight="1" thickBot="1">
      <c r="A48" s="48"/>
      <c r="B48" s="47"/>
      <c r="C48" s="47"/>
      <c r="D48" s="47"/>
      <c r="E48" s="47"/>
      <c r="F48" s="46"/>
      <c r="G48" s="46"/>
      <c r="H48" s="46"/>
      <c r="I48" s="46"/>
      <c r="J48" s="46"/>
      <c r="K48" s="46"/>
      <c r="L48" s="46"/>
      <c r="M48" s="46"/>
    </row>
    <row r="49" spans="1:15" ht="18" customHeight="1">
      <c r="A49" s="1183" t="s">
        <v>157</v>
      </c>
      <c r="B49" s="1185" t="s">
        <v>156</v>
      </c>
      <c r="C49" s="45" t="s">
        <v>155</v>
      </c>
      <c r="D49" s="44" t="s">
        <v>152</v>
      </c>
      <c r="E49" s="211">
        <f>'（参考様式）実績換算表'!E49</f>
        <v>0</v>
      </c>
      <c r="F49" s="43"/>
      <c r="G49" s="39"/>
    </row>
    <row r="50" spans="1:15" ht="18" customHeight="1">
      <c r="A50" s="1184"/>
      <c r="B50" s="1186"/>
      <c r="C50" s="42" t="s">
        <v>154</v>
      </c>
      <c r="D50" s="41" t="s">
        <v>152</v>
      </c>
      <c r="E50" s="510">
        <f>'（参考様式）実績換算表'!E50</f>
        <v>0</v>
      </c>
      <c r="F50" s="40"/>
      <c r="G50" s="39"/>
    </row>
    <row r="51" spans="1:15" ht="18" customHeight="1" thickBot="1">
      <c r="A51" s="140"/>
      <c r="B51" s="1173" t="s">
        <v>153</v>
      </c>
      <c r="C51" s="1173"/>
      <c r="D51" s="38" t="s">
        <v>152</v>
      </c>
      <c r="E51" s="187">
        <f>SUM(E49:E50)</f>
        <v>0</v>
      </c>
      <c r="F51" s="37">
        <f>SUM(F49:F50)</f>
        <v>0</v>
      </c>
      <c r="G51" s="36"/>
    </row>
    <row r="52" spans="1:15" ht="12" customHeight="1">
      <c r="A52" s="1174" t="s">
        <v>151</v>
      </c>
      <c r="B52" s="1174"/>
      <c r="C52" s="1174"/>
      <c r="D52" s="1174"/>
      <c r="E52" s="1174"/>
      <c r="F52" s="1174"/>
      <c r="G52" s="1174"/>
      <c r="H52" s="1174"/>
      <c r="I52" s="1174"/>
      <c r="J52" s="1174"/>
      <c r="K52" s="1174"/>
      <c r="L52" s="1174"/>
      <c r="M52" s="35"/>
      <c r="O52" s="31" t="s">
        <v>150</v>
      </c>
    </row>
    <row r="53" spans="1:15" ht="12" customHeight="1">
      <c r="A53" s="1174"/>
      <c r="B53" s="1174"/>
      <c r="C53" s="1174"/>
      <c r="D53" s="1174"/>
      <c r="E53" s="1174"/>
      <c r="F53" s="1174"/>
      <c r="G53" s="1174"/>
      <c r="H53" s="1174"/>
      <c r="I53" s="1174"/>
      <c r="J53" s="1174"/>
      <c r="K53" s="1174"/>
      <c r="L53" s="1174"/>
      <c r="M53" s="35"/>
    </row>
    <row r="54" spans="1:15" ht="12" customHeight="1">
      <c r="A54" s="1174"/>
      <c r="B54" s="1174"/>
      <c r="C54" s="1174"/>
      <c r="D54" s="1174"/>
      <c r="E54" s="1174"/>
      <c r="F54" s="1174"/>
      <c r="G54" s="1174"/>
      <c r="H54" s="1174"/>
      <c r="I54" s="1174"/>
      <c r="J54" s="1174"/>
      <c r="K54" s="1174"/>
      <c r="L54" s="1174"/>
      <c r="M54" s="35"/>
    </row>
    <row r="55" spans="1:15" ht="12" customHeight="1">
      <c r="A55" s="1174"/>
      <c r="B55" s="1174"/>
      <c r="C55" s="1174"/>
      <c r="D55" s="1174"/>
      <c r="E55" s="1174"/>
      <c r="F55" s="1174"/>
      <c r="G55" s="1174"/>
      <c r="H55" s="1174"/>
      <c r="I55" s="1174"/>
      <c r="J55" s="1174"/>
      <c r="K55" s="1174"/>
      <c r="L55" s="1174"/>
      <c r="M55" s="35"/>
    </row>
    <row r="56" spans="1:15" ht="12" customHeight="1">
      <c r="A56" s="34" t="s">
        <v>149</v>
      </c>
      <c r="B56" s="33"/>
      <c r="C56" s="33"/>
      <c r="D56" s="33"/>
      <c r="E56" s="33"/>
      <c r="F56" s="32"/>
      <c r="G56" s="32"/>
      <c r="H56" s="32"/>
      <c r="I56" s="32"/>
      <c r="J56" s="32"/>
      <c r="K56" s="33"/>
      <c r="L56" s="33"/>
      <c r="M56" s="32"/>
      <c r="O56" s="31" t="s">
        <v>148</v>
      </c>
    </row>
    <row r="57" spans="1:15" ht="5.25" customHeight="1"/>
  </sheetData>
  <sheetProtection selectLockedCells="1"/>
  <mergeCells count="87">
    <mergeCell ref="H9:I9"/>
    <mergeCell ref="J9:J11"/>
    <mergeCell ref="A4:C4"/>
    <mergeCell ref="D4:H4"/>
    <mergeCell ref="A5:C5"/>
    <mergeCell ref="D5:H5"/>
    <mergeCell ref="A6:C6"/>
    <mergeCell ref="D6:H6"/>
    <mergeCell ref="E10:E11"/>
    <mergeCell ref="H10:H11"/>
    <mergeCell ref="A9:C11"/>
    <mergeCell ref="D9:D11"/>
    <mergeCell ref="E9:F9"/>
    <mergeCell ref="G9:G11"/>
    <mergeCell ref="K9:L9"/>
    <mergeCell ref="M9:M11"/>
    <mergeCell ref="O9:Q11"/>
    <mergeCell ref="R9:T9"/>
    <mergeCell ref="V9:X9"/>
    <mergeCell ref="K10:K11"/>
    <mergeCell ref="R10:R11"/>
    <mergeCell ref="S10:S11"/>
    <mergeCell ref="T10:T11"/>
    <mergeCell ref="V10:V11"/>
    <mergeCell ref="W10:W11"/>
    <mergeCell ref="X10:X11"/>
    <mergeCell ref="B19:C19"/>
    <mergeCell ref="P19:Q19"/>
    <mergeCell ref="B20:C20"/>
    <mergeCell ref="P20:Q20"/>
    <mergeCell ref="B21:C21"/>
    <mergeCell ref="P21:Q21"/>
    <mergeCell ref="O12:O39"/>
    <mergeCell ref="P12:Q12"/>
    <mergeCell ref="B13:C13"/>
    <mergeCell ref="P13:Q13"/>
    <mergeCell ref="B14:C14"/>
    <mergeCell ref="P14:Q14"/>
    <mergeCell ref="B15:C15"/>
    <mergeCell ref="P15:Q15"/>
    <mergeCell ref="B16:C16"/>
    <mergeCell ref="P16:Q16"/>
    <mergeCell ref="B22:B24"/>
    <mergeCell ref="P22:P24"/>
    <mergeCell ref="B25:B26"/>
    <mergeCell ref="P25:P26"/>
    <mergeCell ref="B27:B29"/>
    <mergeCell ref="P27:P29"/>
    <mergeCell ref="C22:C23"/>
    <mergeCell ref="B30:C30"/>
    <mergeCell ref="P30:Q30"/>
    <mergeCell ref="B31:C31"/>
    <mergeCell ref="P31:Q31"/>
    <mergeCell ref="B32:C32"/>
    <mergeCell ref="P32:Q32"/>
    <mergeCell ref="B33:C33"/>
    <mergeCell ref="P33:Q33"/>
    <mergeCell ref="A41:A42"/>
    <mergeCell ref="B41:B42"/>
    <mergeCell ref="O41:O42"/>
    <mergeCell ref="P41:P42"/>
    <mergeCell ref="B34:C34"/>
    <mergeCell ref="P34:Q34"/>
    <mergeCell ref="B36:C36"/>
    <mergeCell ref="P36:Q36"/>
    <mergeCell ref="B37:C37"/>
    <mergeCell ref="P37:Q37"/>
    <mergeCell ref="B38:C38"/>
    <mergeCell ref="P38:Q38"/>
    <mergeCell ref="B39:C39"/>
    <mergeCell ref="P39:Q39"/>
    <mergeCell ref="B40:C40"/>
    <mergeCell ref="B51:C51"/>
    <mergeCell ref="A52:L55"/>
    <mergeCell ref="B43:C43"/>
    <mergeCell ref="P43:Q43"/>
    <mergeCell ref="A44:E44"/>
    <mergeCell ref="A46:E46"/>
    <mergeCell ref="A47:E47"/>
    <mergeCell ref="A49:A50"/>
    <mergeCell ref="B49:B50"/>
    <mergeCell ref="A12:A40"/>
    <mergeCell ref="B12:C12"/>
    <mergeCell ref="B17:C17"/>
    <mergeCell ref="P17:Q17"/>
    <mergeCell ref="B18:C18"/>
    <mergeCell ref="P18:Q18"/>
  </mergeCells>
  <phoneticPr fontId="6"/>
  <printOptions horizontalCentered="1"/>
  <pageMargins left="0.78740157480314965" right="0.78740157480314965" top="0.59055118110236227" bottom="0.59055118110236227" header="0.39370078740157483" footer="0.39370078740157483"/>
  <pageSetup paperSize="9" scale="80" orientation="portrait" blackAndWhite="1"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3" id="{EF499958-9878-487B-BD20-5220203A5B83}">
            <xm:f>E12&lt;&gt;'（参考様式）採択換算表'!E12</xm:f>
            <x14:dxf>
              <font>
                <color auto="1"/>
              </font>
              <fill>
                <patternFill>
                  <bgColor theme="9" tint="0.79998168889431442"/>
                </patternFill>
              </fill>
            </x14:dxf>
          </x14:cfRule>
          <xm:sqref>E12:E39 E41:E42 E49:E50</xm:sqref>
        </x14:conditionalFormatting>
      </x14:conditionalFormattings>
    </ext>
  </extLst>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00B0F0"/>
  </sheetPr>
  <dimension ref="A1:BA37"/>
  <sheetViews>
    <sheetView showGridLines="0" view="pageBreakPreview" zoomScaleNormal="100" zoomScaleSheetLayoutView="100" workbookViewId="0">
      <selection activeCell="AR18" sqref="AR18"/>
    </sheetView>
  </sheetViews>
  <sheetFormatPr defaultColWidth="3.125" defaultRowHeight="15" customHeight="1"/>
  <cols>
    <col min="1" max="9" width="3.125" style="1" customWidth="1"/>
    <col min="10" max="12" width="3.125" style="2" customWidth="1"/>
    <col min="13" max="16384" width="3.125" style="1"/>
  </cols>
  <sheetData>
    <row r="1" spans="1:38" ht="18.75" customHeight="1">
      <c r="A1" s="1" t="s">
        <v>657</v>
      </c>
    </row>
    <row r="2" spans="1:38" ht="18.75" customHeight="1"/>
    <row r="3" spans="1:38" ht="18.75" customHeight="1">
      <c r="A3" s="751" t="s">
        <v>1066</v>
      </c>
      <c r="B3" s="751"/>
      <c r="C3" s="751"/>
      <c r="D3" s="751"/>
      <c r="E3" s="751"/>
      <c r="F3" s="751"/>
      <c r="G3" s="751"/>
      <c r="H3" s="751"/>
      <c r="I3" s="751"/>
      <c r="J3" s="751"/>
      <c r="K3" s="751"/>
      <c r="L3" s="751"/>
      <c r="M3" s="751"/>
      <c r="N3" s="751"/>
      <c r="O3" s="751"/>
      <c r="P3" s="751"/>
      <c r="Q3" s="751"/>
      <c r="R3" s="751"/>
      <c r="S3" s="751"/>
      <c r="T3" s="751"/>
      <c r="U3" s="751"/>
      <c r="V3" s="751"/>
      <c r="W3" s="751"/>
      <c r="X3" s="751"/>
      <c r="Y3" s="751"/>
      <c r="Z3" s="751"/>
      <c r="AA3" s="751"/>
      <c r="AB3" s="751"/>
      <c r="AC3" s="751"/>
      <c r="AD3" s="751"/>
      <c r="AE3" s="751"/>
      <c r="AF3" s="751"/>
      <c r="AG3" s="751"/>
      <c r="AH3" s="751"/>
      <c r="AI3" s="751"/>
      <c r="AJ3" s="751"/>
      <c r="AK3" s="751"/>
      <c r="AL3" s="751"/>
    </row>
    <row r="4" spans="1:38" ht="18.75" customHeight="1">
      <c r="A4" s="751" t="s">
        <v>104</v>
      </c>
      <c r="B4" s="751"/>
      <c r="C4" s="751"/>
      <c r="D4" s="751"/>
      <c r="E4" s="751"/>
      <c r="F4" s="751"/>
      <c r="G4" s="751"/>
      <c r="H4" s="751"/>
      <c r="I4" s="751"/>
      <c r="J4" s="751"/>
      <c r="K4" s="751"/>
      <c r="L4" s="751"/>
      <c r="M4" s="751"/>
      <c r="N4" s="751"/>
      <c r="O4" s="751"/>
      <c r="P4" s="751"/>
      <c r="Q4" s="751"/>
      <c r="R4" s="751"/>
      <c r="S4" s="751"/>
      <c r="T4" s="751"/>
      <c r="U4" s="751"/>
      <c r="V4" s="751"/>
      <c r="W4" s="751"/>
      <c r="X4" s="751"/>
      <c r="Y4" s="751"/>
      <c r="Z4" s="751"/>
      <c r="AA4" s="751"/>
      <c r="AB4" s="751"/>
      <c r="AC4" s="751"/>
      <c r="AD4" s="751"/>
      <c r="AE4" s="751"/>
      <c r="AF4" s="751"/>
      <c r="AG4" s="751"/>
      <c r="AH4" s="751"/>
      <c r="AI4" s="751"/>
      <c r="AJ4" s="751"/>
      <c r="AK4" s="751"/>
      <c r="AL4" s="751"/>
    </row>
    <row r="5" spans="1:38" ht="18.75" customHeight="1"/>
    <row r="6" spans="1:38" ht="18.75" customHeight="1">
      <c r="J6" s="4"/>
      <c r="K6" s="4"/>
      <c r="L6" s="4"/>
      <c r="W6" s="22"/>
      <c r="X6" s="22"/>
      <c r="Y6" s="22"/>
      <c r="Z6" s="22"/>
      <c r="AA6" s="22"/>
      <c r="AB6" s="22"/>
      <c r="AC6" s="22"/>
      <c r="AD6" s="22"/>
      <c r="AE6" s="22"/>
      <c r="AF6" s="22"/>
      <c r="AG6" s="22"/>
      <c r="AH6" s="22"/>
      <c r="AI6" s="22"/>
      <c r="AJ6" s="22"/>
      <c r="AK6" s="22"/>
      <c r="AL6" s="22"/>
    </row>
    <row r="7" spans="1:38" ht="18.75" customHeight="1">
      <c r="J7" s="4"/>
      <c r="K7" s="4"/>
      <c r="L7" s="4"/>
      <c r="W7" s="22"/>
      <c r="X7" s="22"/>
      <c r="Y7" s="22"/>
      <c r="Z7" s="22"/>
      <c r="AA7" s="22"/>
      <c r="AB7" s="22"/>
      <c r="AC7" s="22"/>
      <c r="AD7" s="22"/>
      <c r="AE7" s="22"/>
      <c r="AF7" s="22"/>
      <c r="AG7" s="22"/>
      <c r="AH7" s="22"/>
      <c r="AI7" s="22"/>
      <c r="AJ7" s="22"/>
      <c r="AK7" s="22"/>
      <c r="AL7" s="22"/>
    </row>
    <row r="8" spans="1:38" ht="18.75" customHeight="1">
      <c r="A8" s="566"/>
      <c r="J8" s="4"/>
      <c r="K8" s="4"/>
      <c r="L8" s="4"/>
    </row>
    <row r="9" spans="1:38" ht="18.75" customHeight="1">
      <c r="A9" s="25"/>
      <c r="B9" s="23"/>
      <c r="C9" s="23"/>
      <c r="D9" s="23"/>
      <c r="E9" s="19" t="s">
        <v>90</v>
      </c>
      <c r="F9" s="981" t="s">
        <v>52</v>
      </c>
      <c r="G9" s="860"/>
      <c r="H9" s="860"/>
      <c r="I9" s="861"/>
      <c r="J9" s="1806" t="s">
        <v>857</v>
      </c>
      <c r="K9" s="1807"/>
      <c r="L9" s="1807"/>
      <c r="M9" s="1807"/>
      <c r="N9" s="1808"/>
      <c r="O9" s="1812" t="s">
        <v>739</v>
      </c>
      <c r="P9" s="1673"/>
      <c r="Q9" s="1673"/>
      <c r="R9" s="1674"/>
      <c r="S9" s="1812" t="s">
        <v>740</v>
      </c>
      <c r="T9" s="1673"/>
      <c r="U9" s="1673"/>
      <c r="V9" s="1673"/>
      <c r="W9" s="1674"/>
      <c r="X9" s="981" t="s">
        <v>53</v>
      </c>
      <c r="Y9" s="860"/>
      <c r="Z9" s="860"/>
      <c r="AA9" s="860"/>
      <c r="AB9" s="861"/>
      <c r="AC9" s="981" t="s">
        <v>54</v>
      </c>
      <c r="AD9" s="860"/>
      <c r="AE9" s="860"/>
      <c r="AF9" s="860"/>
      <c r="AG9" s="861"/>
      <c r="AH9" s="1799" t="s">
        <v>683</v>
      </c>
      <c r="AI9" s="1800"/>
      <c r="AJ9" s="1800"/>
      <c r="AK9" s="1800"/>
      <c r="AL9" s="1801"/>
    </row>
    <row r="10" spans="1:38" ht="18.75" customHeight="1">
      <c r="A10" s="323" t="s">
        <v>89</v>
      </c>
      <c r="B10" s="229"/>
      <c r="C10" s="229"/>
      <c r="D10" s="229"/>
      <c r="E10" s="574"/>
      <c r="F10" s="1805"/>
      <c r="G10" s="751"/>
      <c r="H10" s="751"/>
      <c r="I10" s="873"/>
      <c r="J10" s="1809"/>
      <c r="K10" s="1810"/>
      <c r="L10" s="1810"/>
      <c r="M10" s="1810"/>
      <c r="N10" s="1811"/>
      <c r="O10" s="1813"/>
      <c r="P10" s="1814"/>
      <c r="Q10" s="1814"/>
      <c r="R10" s="1815"/>
      <c r="S10" s="1813"/>
      <c r="T10" s="1814"/>
      <c r="U10" s="1814"/>
      <c r="V10" s="1814"/>
      <c r="W10" s="1815"/>
      <c r="X10" s="1805"/>
      <c r="Y10" s="751"/>
      <c r="Z10" s="751"/>
      <c r="AA10" s="751"/>
      <c r="AB10" s="873"/>
      <c r="AC10" s="1805"/>
      <c r="AD10" s="751"/>
      <c r="AE10" s="751"/>
      <c r="AF10" s="751"/>
      <c r="AG10" s="873"/>
      <c r="AH10" s="1802"/>
      <c r="AI10" s="1803"/>
      <c r="AJ10" s="1803"/>
      <c r="AK10" s="1803"/>
      <c r="AL10" s="1804"/>
    </row>
    <row r="11" spans="1:38" ht="28.5" customHeight="1">
      <c r="A11" s="1790"/>
      <c r="B11" s="1063"/>
      <c r="C11" s="1063"/>
      <c r="D11" s="1063"/>
      <c r="E11" s="1063"/>
      <c r="F11" s="1790"/>
      <c r="G11" s="1063"/>
      <c r="H11" s="1063"/>
      <c r="I11" s="1791"/>
      <c r="J11" s="1773"/>
      <c r="K11" s="1774"/>
      <c r="L11" s="1775"/>
      <c r="M11" s="1766" t="s">
        <v>858</v>
      </c>
      <c r="N11" s="1767"/>
      <c r="O11" s="1797"/>
      <c r="P11" s="1798"/>
      <c r="Q11" s="1798"/>
      <c r="R11" s="1798"/>
      <c r="S11" s="1792">
        <f>J11*O11</f>
        <v>0</v>
      </c>
      <c r="T11" s="1793"/>
      <c r="U11" s="1793"/>
      <c r="V11" s="1793"/>
      <c r="W11" s="1794"/>
      <c r="X11" s="1063"/>
      <c r="Y11" s="1063"/>
      <c r="Z11" s="1063"/>
      <c r="AA11" s="1063"/>
      <c r="AB11" s="1791"/>
      <c r="AC11" s="1063"/>
      <c r="AD11" s="1063"/>
      <c r="AE11" s="1063"/>
      <c r="AF11" s="1063"/>
      <c r="AG11" s="1063"/>
      <c r="AH11" s="1790"/>
      <c r="AI11" s="1063"/>
      <c r="AJ11" s="1063"/>
      <c r="AK11" s="1063"/>
      <c r="AL11" s="1791"/>
    </row>
    <row r="12" spans="1:38" ht="28.5" customHeight="1">
      <c r="A12" s="1776"/>
      <c r="B12" s="1777"/>
      <c r="C12" s="1777"/>
      <c r="D12" s="1777"/>
      <c r="E12" s="1777"/>
      <c r="F12" s="1776"/>
      <c r="G12" s="1777"/>
      <c r="H12" s="1777"/>
      <c r="I12" s="1778"/>
      <c r="J12" s="1770"/>
      <c r="K12" s="1771"/>
      <c r="L12" s="1772"/>
      <c r="M12" s="1768"/>
      <c r="N12" s="1769"/>
      <c r="O12" s="1795"/>
      <c r="P12" s="1796"/>
      <c r="Q12" s="1796"/>
      <c r="R12" s="1796"/>
      <c r="S12" s="1782">
        <f t="shared" ref="S12:S26" si="0">J12*O12</f>
        <v>0</v>
      </c>
      <c r="T12" s="1783"/>
      <c r="U12" s="1783"/>
      <c r="V12" s="1783"/>
      <c r="W12" s="1784"/>
      <c r="X12" s="1777"/>
      <c r="Y12" s="1777"/>
      <c r="Z12" s="1777"/>
      <c r="AA12" s="1777"/>
      <c r="AB12" s="1778"/>
      <c r="AC12" s="1777"/>
      <c r="AD12" s="1777"/>
      <c r="AE12" s="1777"/>
      <c r="AF12" s="1777"/>
      <c r="AG12" s="1777"/>
      <c r="AH12" s="1776"/>
      <c r="AI12" s="1777"/>
      <c r="AJ12" s="1777"/>
      <c r="AK12" s="1777"/>
      <c r="AL12" s="1778"/>
    </row>
    <row r="13" spans="1:38" ht="28.5" customHeight="1">
      <c r="A13" s="1776"/>
      <c r="B13" s="1777"/>
      <c r="C13" s="1777"/>
      <c r="D13" s="1777"/>
      <c r="E13" s="1777"/>
      <c r="F13" s="1776"/>
      <c r="G13" s="1777"/>
      <c r="H13" s="1777"/>
      <c r="I13" s="1778"/>
      <c r="J13" s="1770"/>
      <c r="K13" s="1771"/>
      <c r="L13" s="1772"/>
      <c r="M13" s="1768"/>
      <c r="N13" s="1769"/>
      <c r="O13" s="1795"/>
      <c r="P13" s="1796"/>
      <c r="Q13" s="1796"/>
      <c r="R13" s="1796"/>
      <c r="S13" s="1782">
        <f t="shared" si="0"/>
        <v>0</v>
      </c>
      <c r="T13" s="1783"/>
      <c r="U13" s="1783"/>
      <c r="V13" s="1783"/>
      <c r="W13" s="1784"/>
      <c r="X13" s="1777"/>
      <c r="Y13" s="1777"/>
      <c r="Z13" s="1777"/>
      <c r="AA13" s="1777"/>
      <c r="AB13" s="1778"/>
      <c r="AC13" s="1777"/>
      <c r="AD13" s="1777"/>
      <c r="AE13" s="1777"/>
      <c r="AF13" s="1777"/>
      <c r="AG13" s="1777"/>
      <c r="AH13" s="1776"/>
      <c r="AI13" s="1777"/>
      <c r="AJ13" s="1777"/>
      <c r="AK13" s="1777"/>
      <c r="AL13" s="1778"/>
    </row>
    <row r="14" spans="1:38" ht="28.5" customHeight="1">
      <c r="A14" s="1776"/>
      <c r="B14" s="1777"/>
      <c r="C14" s="1777"/>
      <c r="D14" s="1777"/>
      <c r="E14" s="1777"/>
      <c r="F14" s="1776"/>
      <c r="G14" s="1777"/>
      <c r="H14" s="1777"/>
      <c r="I14" s="1778"/>
      <c r="J14" s="1770"/>
      <c r="K14" s="1771"/>
      <c r="L14" s="1772"/>
      <c r="M14" s="1768"/>
      <c r="N14" s="1769"/>
      <c r="O14" s="1795"/>
      <c r="P14" s="1796"/>
      <c r="Q14" s="1796"/>
      <c r="R14" s="1796"/>
      <c r="S14" s="1782">
        <f t="shared" si="0"/>
        <v>0</v>
      </c>
      <c r="T14" s="1783"/>
      <c r="U14" s="1783"/>
      <c r="V14" s="1783"/>
      <c r="W14" s="1784"/>
      <c r="X14" s="1777"/>
      <c r="Y14" s="1777"/>
      <c r="Z14" s="1777"/>
      <c r="AA14" s="1777"/>
      <c r="AB14" s="1778"/>
      <c r="AC14" s="1777"/>
      <c r="AD14" s="1777"/>
      <c r="AE14" s="1777"/>
      <c r="AF14" s="1777"/>
      <c r="AG14" s="1777"/>
      <c r="AH14" s="1776"/>
      <c r="AI14" s="1777"/>
      <c r="AJ14" s="1777"/>
      <c r="AK14" s="1777"/>
      <c r="AL14" s="1778"/>
    </row>
    <row r="15" spans="1:38" ht="28.5" customHeight="1">
      <c r="A15" s="1776"/>
      <c r="B15" s="1777"/>
      <c r="C15" s="1777"/>
      <c r="D15" s="1777"/>
      <c r="E15" s="1777"/>
      <c r="F15" s="1776"/>
      <c r="G15" s="1777"/>
      <c r="H15" s="1777"/>
      <c r="I15" s="1778"/>
      <c r="J15" s="1770"/>
      <c r="K15" s="1771"/>
      <c r="L15" s="1772"/>
      <c r="M15" s="1768"/>
      <c r="N15" s="1769"/>
      <c r="O15" s="1795"/>
      <c r="P15" s="1796"/>
      <c r="Q15" s="1796"/>
      <c r="R15" s="1796"/>
      <c r="S15" s="1782">
        <f t="shared" si="0"/>
        <v>0</v>
      </c>
      <c r="T15" s="1783"/>
      <c r="U15" s="1783"/>
      <c r="V15" s="1783"/>
      <c r="W15" s="1784"/>
      <c r="X15" s="1777"/>
      <c r="Y15" s="1777"/>
      <c r="Z15" s="1777"/>
      <c r="AA15" s="1777"/>
      <c r="AB15" s="1778"/>
      <c r="AC15" s="1777"/>
      <c r="AD15" s="1777"/>
      <c r="AE15" s="1777"/>
      <c r="AF15" s="1777"/>
      <c r="AG15" s="1777"/>
      <c r="AH15" s="1776"/>
      <c r="AI15" s="1777"/>
      <c r="AJ15" s="1777"/>
      <c r="AK15" s="1777"/>
      <c r="AL15" s="1778"/>
    </row>
    <row r="16" spans="1:38" ht="28.5" customHeight="1">
      <c r="A16" s="1776"/>
      <c r="B16" s="1777"/>
      <c r="C16" s="1777"/>
      <c r="D16" s="1777"/>
      <c r="E16" s="1777"/>
      <c r="F16" s="1776"/>
      <c r="G16" s="1777"/>
      <c r="H16" s="1777"/>
      <c r="I16" s="1778"/>
      <c r="J16" s="1770"/>
      <c r="K16" s="1771"/>
      <c r="L16" s="1772"/>
      <c r="M16" s="1768"/>
      <c r="N16" s="1769"/>
      <c r="O16" s="1795"/>
      <c r="P16" s="1796"/>
      <c r="Q16" s="1796"/>
      <c r="R16" s="1796"/>
      <c r="S16" s="1782">
        <f t="shared" si="0"/>
        <v>0</v>
      </c>
      <c r="T16" s="1783"/>
      <c r="U16" s="1783"/>
      <c r="V16" s="1783"/>
      <c r="W16" s="1784"/>
      <c r="X16" s="1777"/>
      <c r="Y16" s="1777"/>
      <c r="Z16" s="1777"/>
      <c r="AA16" s="1777"/>
      <c r="AB16" s="1778"/>
      <c r="AC16" s="1777"/>
      <c r="AD16" s="1777"/>
      <c r="AE16" s="1777"/>
      <c r="AF16" s="1777"/>
      <c r="AG16" s="1777"/>
      <c r="AH16" s="1776"/>
      <c r="AI16" s="1777"/>
      <c r="AJ16" s="1777"/>
      <c r="AK16" s="1777"/>
      <c r="AL16" s="1778"/>
    </row>
    <row r="17" spans="1:53" ht="28.5" customHeight="1">
      <c r="A17" s="1776"/>
      <c r="B17" s="1777"/>
      <c r="C17" s="1777"/>
      <c r="D17" s="1777"/>
      <c r="E17" s="1777"/>
      <c r="F17" s="1776"/>
      <c r="G17" s="1777"/>
      <c r="H17" s="1777"/>
      <c r="I17" s="1778"/>
      <c r="J17" s="1770"/>
      <c r="K17" s="1771"/>
      <c r="L17" s="1772"/>
      <c r="M17" s="1768"/>
      <c r="N17" s="1769"/>
      <c r="O17" s="1795"/>
      <c r="P17" s="1796"/>
      <c r="Q17" s="1796"/>
      <c r="R17" s="1796"/>
      <c r="S17" s="1782">
        <f t="shared" si="0"/>
        <v>0</v>
      </c>
      <c r="T17" s="1783"/>
      <c r="U17" s="1783"/>
      <c r="V17" s="1783"/>
      <c r="W17" s="1784"/>
      <c r="X17" s="1777"/>
      <c r="Y17" s="1777"/>
      <c r="Z17" s="1777"/>
      <c r="AA17" s="1777"/>
      <c r="AB17" s="1778"/>
      <c r="AC17" s="1777"/>
      <c r="AD17" s="1777"/>
      <c r="AE17" s="1777"/>
      <c r="AF17" s="1777"/>
      <c r="AG17" s="1777"/>
      <c r="AH17" s="1776"/>
      <c r="AI17" s="1777"/>
      <c r="AJ17" s="1777"/>
      <c r="AK17" s="1777"/>
      <c r="AL17" s="1778"/>
      <c r="BA17" s="229"/>
    </row>
    <row r="18" spans="1:53" ht="28.5" customHeight="1">
      <c r="A18" s="1776"/>
      <c r="B18" s="1777"/>
      <c r="C18" s="1777"/>
      <c r="D18" s="1777"/>
      <c r="E18" s="1777"/>
      <c r="F18" s="1776"/>
      <c r="G18" s="1777"/>
      <c r="H18" s="1777"/>
      <c r="I18" s="1778"/>
      <c r="J18" s="1770"/>
      <c r="K18" s="1771"/>
      <c r="L18" s="1772"/>
      <c r="M18" s="1768"/>
      <c r="N18" s="1769"/>
      <c r="O18" s="1795"/>
      <c r="P18" s="1796"/>
      <c r="Q18" s="1796"/>
      <c r="R18" s="1796"/>
      <c r="S18" s="1782">
        <f t="shared" si="0"/>
        <v>0</v>
      </c>
      <c r="T18" s="1783"/>
      <c r="U18" s="1783"/>
      <c r="V18" s="1783"/>
      <c r="W18" s="1784"/>
      <c r="X18" s="1777"/>
      <c r="Y18" s="1777"/>
      <c r="Z18" s="1777"/>
      <c r="AA18" s="1777"/>
      <c r="AB18" s="1778"/>
      <c r="AC18" s="1777"/>
      <c r="AD18" s="1777"/>
      <c r="AE18" s="1777"/>
      <c r="AF18" s="1777"/>
      <c r="AG18" s="1777"/>
      <c r="AH18" s="1776"/>
      <c r="AI18" s="1777"/>
      <c r="AJ18" s="1777"/>
      <c r="AK18" s="1777"/>
      <c r="AL18" s="1778"/>
    </row>
    <row r="19" spans="1:53" ht="28.5" customHeight="1">
      <c r="A19" s="1776"/>
      <c r="B19" s="1777"/>
      <c r="C19" s="1777"/>
      <c r="D19" s="1777"/>
      <c r="E19" s="1777"/>
      <c r="F19" s="1776"/>
      <c r="G19" s="1777"/>
      <c r="H19" s="1777"/>
      <c r="I19" s="1778"/>
      <c r="J19" s="1770"/>
      <c r="K19" s="1771"/>
      <c r="L19" s="1772"/>
      <c r="M19" s="1768"/>
      <c r="N19" s="1769"/>
      <c r="O19" s="1795"/>
      <c r="P19" s="1796"/>
      <c r="Q19" s="1796"/>
      <c r="R19" s="1796"/>
      <c r="S19" s="1782">
        <f t="shared" si="0"/>
        <v>0</v>
      </c>
      <c r="T19" s="1783"/>
      <c r="U19" s="1783"/>
      <c r="V19" s="1783"/>
      <c r="W19" s="1784"/>
      <c r="X19" s="1777"/>
      <c r="Y19" s="1777"/>
      <c r="Z19" s="1777"/>
      <c r="AA19" s="1777"/>
      <c r="AB19" s="1778"/>
      <c r="AC19" s="1777"/>
      <c r="AD19" s="1777"/>
      <c r="AE19" s="1777"/>
      <c r="AF19" s="1777"/>
      <c r="AG19" s="1777"/>
      <c r="AH19" s="1776"/>
      <c r="AI19" s="1777"/>
      <c r="AJ19" s="1777"/>
      <c r="AK19" s="1777"/>
      <c r="AL19" s="1778"/>
    </row>
    <row r="20" spans="1:53" ht="28.5" customHeight="1">
      <c r="A20" s="1776"/>
      <c r="B20" s="1777"/>
      <c r="C20" s="1777"/>
      <c r="D20" s="1777"/>
      <c r="E20" s="1777"/>
      <c r="F20" s="1776"/>
      <c r="G20" s="1777"/>
      <c r="H20" s="1777"/>
      <c r="I20" s="1778"/>
      <c r="J20" s="1770"/>
      <c r="K20" s="1771"/>
      <c r="L20" s="1772"/>
      <c r="M20" s="1768"/>
      <c r="N20" s="1769"/>
      <c r="O20" s="1795"/>
      <c r="P20" s="1796"/>
      <c r="Q20" s="1796"/>
      <c r="R20" s="1796"/>
      <c r="S20" s="1782">
        <f t="shared" si="0"/>
        <v>0</v>
      </c>
      <c r="T20" s="1783"/>
      <c r="U20" s="1783"/>
      <c r="V20" s="1783"/>
      <c r="W20" s="1784"/>
      <c r="X20" s="1777"/>
      <c r="Y20" s="1777"/>
      <c r="Z20" s="1777"/>
      <c r="AA20" s="1777"/>
      <c r="AB20" s="1778"/>
      <c r="AC20" s="1777"/>
      <c r="AD20" s="1777"/>
      <c r="AE20" s="1777"/>
      <c r="AF20" s="1777"/>
      <c r="AG20" s="1777"/>
      <c r="AH20" s="1776"/>
      <c r="AI20" s="1777"/>
      <c r="AJ20" s="1777"/>
      <c r="AK20" s="1777"/>
      <c r="AL20" s="1778"/>
    </row>
    <row r="21" spans="1:53" ht="28.5" customHeight="1">
      <c r="A21" s="1776"/>
      <c r="B21" s="1777"/>
      <c r="C21" s="1777"/>
      <c r="D21" s="1777"/>
      <c r="E21" s="1777"/>
      <c r="F21" s="1776"/>
      <c r="G21" s="1777"/>
      <c r="H21" s="1777"/>
      <c r="I21" s="1778"/>
      <c r="J21" s="1770"/>
      <c r="K21" s="1771"/>
      <c r="L21" s="1772"/>
      <c r="M21" s="1768"/>
      <c r="N21" s="1769"/>
      <c r="O21" s="1795"/>
      <c r="P21" s="1796"/>
      <c r="Q21" s="1796"/>
      <c r="R21" s="1796"/>
      <c r="S21" s="1782">
        <f t="shared" si="0"/>
        <v>0</v>
      </c>
      <c r="T21" s="1783"/>
      <c r="U21" s="1783"/>
      <c r="V21" s="1783"/>
      <c r="W21" s="1784"/>
      <c r="X21" s="1777"/>
      <c r="Y21" s="1777"/>
      <c r="Z21" s="1777"/>
      <c r="AA21" s="1777"/>
      <c r="AB21" s="1778"/>
      <c r="AC21" s="1777"/>
      <c r="AD21" s="1777"/>
      <c r="AE21" s="1777"/>
      <c r="AF21" s="1777"/>
      <c r="AG21" s="1777"/>
      <c r="AH21" s="1776"/>
      <c r="AI21" s="1777"/>
      <c r="AJ21" s="1777"/>
      <c r="AK21" s="1777"/>
      <c r="AL21" s="1778"/>
    </row>
    <row r="22" spans="1:53" ht="28.5" customHeight="1">
      <c r="A22" s="1776"/>
      <c r="B22" s="1777"/>
      <c r="C22" s="1777"/>
      <c r="D22" s="1777"/>
      <c r="E22" s="1777"/>
      <c r="F22" s="1776"/>
      <c r="G22" s="1777"/>
      <c r="H22" s="1777"/>
      <c r="I22" s="1778"/>
      <c r="J22" s="1770"/>
      <c r="K22" s="1771"/>
      <c r="L22" s="1772"/>
      <c r="M22" s="1768"/>
      <c r="N22" s="1769"/>
      <c r="O22" s="1795"/>
      <c r="P22" s="1796"/>
      <c r="Q22" s="1796"/>
      <c r="R22" s="1796"/>
      <c r="S22" s="1782">
        <f t="shared" si="0"/>
        <v>0</v>
      </c>
      <c r="T22" s="1783"/>
      <c r="U22" s="1783"/>
      <c r="V22" s="1783"/>
      <c r="W22" s="1784"/>
      <c r="X22" s="1777"/>
      <c r="Y22" s="1777"/>
      <c r="Z22" s="1777"/>
      <c r="AA22" s="1777"/>
      <c r="AB22" s="1778"/>
      <c r="AC22" s="1777"/>
      <c r="AD22" s="1777"/>
      <c r="AE22" s="1777"/>
      <c r="AF22" s="1777"/>
      <c r="AG22" s="1777"/>
      <c r="AH22" s="1776"/>
      <c r="AI22" s="1777"/>
      <c r="AJ22" s="1777"/>
      <c r="AK22" s="1777"/>
      <c r="AL22" s="1778"/>
    </row>
    <row r="23" spans="1:53" ht="28.5" customHeight="1">
      <c r="A23" s="1776"/>
      <c r="B23" s="1777"/>
      <c r="C23" s="1777"/>
      <c r="D23" s="1777"/>
      <c r="E23" s="1777"/>
      <c r="F23" s="1776"/>
      <c r="G23" s="1777"/>
      <c r="H23" s="1777"/>
      <c r="I23" s="1778"/>
      <c r="J23" s="1770"/>
      <c r="K23" s="1771"/>
      <c r="L23" s="1772"/>
      <c r="M23" s="1768"/>
      <c r="N23" s="1769"/>
      <c r="O23" s="1795"/>
      <c r="P23" s="1796"/>
      <c r="Q23" s="1796"/>
      <c r="R23" s="1796"/>
      <c r="S23" s="1782">
        <f t="shared" si="0"/>
        <v>0</v>
      </c>
      <c r="T23" s="1783"/>
      <c r="U23" s="1783"/>
      <c r="V23" s="1783"/>
      <c r="W23" s="1784"/>
      <c r="X23" s="1777"/>
      <c r="Y23" s="1777"/>
      <c r="Z23" s="1777"/>
      <c r="AA23" s="1777"/>
      <c r="AB23" s="1778"/>
      <c r="AC23" s="1777"/>
      <c r="AD23" s="1777"/>
      <c r="AE23" s="1777"/>
      <c r="AF23" s="1777"/>
      <c r="AG23" s="1777"/>
      <c r="AH23" s="1776"/>
      <c r="AI23" s="1777"/>
      <c r="AJ23" s="1777"/>
      <c r="AK23" s="1777"/>
      <c r="AL23" s="1778"/>
    </row>
    <row r="24" spans="1:53" ht="28.5" customHeight="1">
      <c r="A24" s="1776"/>
      <c r="B24" s="1777"/>
      <c r="C24" s="1777"/>
      <c r="D24" s="1777"/>
      <c r="E24" s="1777"/>
      <c r="F24" s="1776"/>
      <c r="G24" s="1777"/>
      <c r="H24" s="1777"/>
      <c r="I24" s="1778"/>
      <c r="J24" s="1770"/>
      <c r="K24" s="1771"/>
      <c r="L24" s="1772"/>
      <c r="M24" s="1768"/>
      <c r="N24" s="1769"/>
      <c r="O24" s="1795"/>
      <c r="P24" s="1796"/>
      <c r="Q24" s="1796"/>
      <c r="R24" s="1796"/>
      <c r="S24" s="1782">
        <f t="shared" si="0"/>
        <v>0</v>
      </c>
      <c r="T24" s="1783"/>
      <c r="U24" s="1783"/>
      <c r="V24" s="1783"/>
      <c r="W24" s="1784"/>
      <c r="X24" s="1777"/>
      <c r="Y24" s="1777"/>
      <c r="Z24" s="1777"/>
      <c r="AA24" s="1777"/>
      <c r="AB24" s="1778"/>
      <c r="AC24" s="1777"/>
      <c r="AD24" s="1777"/>
      <c r="AE24" s="1777"/>
      <c r="AF24" s="1777"/>
      <c r="AG24" s="1777"/>
      <c r="AH24" s="1776"/>
      <c r="AI24" s="1777"/>
      <c r="AJ24" s="1777"/>
      <c r="AK24" s="1777"/>
      <c r="AL24" s="1778"/>
    </row>
    <row r="25" spans="1:53" ht="28.5" customHeight="1">
      <c r="A25" s="1776"/>
      <c r="B25" s="1777"/>
      <c r="C25" s="1777"/>
      <c r="D25" s="1777"/>
      <c r="E25" s="1777"/>
      <c r="F25" s="1776"/>
      <c r="G25" s="1777"/>
      <c r="H25" s="1777"/>
      <c r="I25" s="1778"/>
      <c r="J25" s="1770"/>
      <c r="K25" s="1771"/>
      <c r="L25" s="1772"/>
      <c r="M25" s="1768"/>
      <c r="N25" s="1769"/>
      <c r="O25" s="1795"/>
      <c r="P25" s="1796"/>
      <c r="Q25" s="1796"/>
      <c r="R25" s="1796"/>
      <c r="S25" s="1782">
        <f t="shared" si="0"/>
        <v>0</v>
      </c>
      <c r="T25" s="1783"/>
      <c r="U25" s="1783"/>
      <c r="V25" s="1783"/>
      <c r="W25" s="1784"/>
      <c r="X25" s="1777"/>
      <c r="Y25" s="1777"/>
      <c r="Z25" s="1777"/>
      <c r="AA25" s="1777"/>
      <c r="AB25" s="1778"/>
      <c r="AC25" s="1777"/>
      <c r="AD25" s="1777"/>
      <c r="AE25" s="1777"/>
      <c r="AF25" s="1777"/>
      <c r="AG25" s="1777"/>
      <c r="AH25" s="1776"/>
      <c r="AI25" s="1777"/>
      <c r="AJ25" s="1777"/>
      <c r="AK25" s="1777"/>
      <c r="AL25" s="1778"/>
    </row>
    <row r="26" spans="1:53" ht="28.5" customHeight="1">
      <c r="A26" s="1779"/>
      <c r="B26" s="1780"/>
      <c r="C26" s="1780"/>
      <c r="D26" s="1780"/>
      <c r="E26" s="1780"/>
      <c r="F26" s="1779"/>
      <c r="G26" s="1780"/>
      <c r="H26" s="1780"/>
      <c r="I26" s="1781"/>
      <c r="J26" s="1763"/>
      <c r="K26" s="1764"/>
      <c r="L26" s="1765"/>
      <c r="M26" s="1761"/>
      <c r="N26" s="1762"/>
      <c r="O26" s="1788"/>
      <c r="P26" s="1789"/>
      <c r="Q26" s="1789"/>
      <c r="R26" s="1789"/>
      <c r="S26" s="1785">
        <f t="shared" si="0"/>
        <v>0</v>
      </c>
      <c r="T26" s="1786"/>
      <c r="U26" s="1786"/>
      <c r="V26" s="1786"/>
      <c r="W26" s="1787"/>
      <c r="X26" s="1780"/>
      <c r="Y26" s="1780"/>
      <c r="Z26" s="1780"/>
      <c r="AA26" s="1780"/>
      <c r="AB26" s="1781"/>
      <c r="AC26" s="1780"/>
      <c r="AD26" s="1780"/>
      <c r="AE26" s="1780"/>
      <c r="AF26" s="1780"/>
      <c r="AG26" s="1780"/>
      <c r="AH26" s="1779"/>
      <c r="AI26" s="1780"/>
      <c r="AJ26" s="1780"/>
      <c r="AK26" s="1780"/>
      <c r="AL26" s="1781"/>
    </row>
    <row r="27" spans="1:53" ht="15" customHeight="1">
      <c r="J27" s="9"/>
      <c r="K27" s="9"/>
      <c r="L27" s="9"/>
      <c r="R27" s="12"/>
      <c r="S27" s="12"/>
      <c r="T27" s="12"/>
      <c r="U27" s="12"/>
      <c r="V27" s="12"/>
      <c r="W27" s="12"/>
      <c r="X27" s="12"/>
    </row>
    <row r="28" spans="1:53" s="13" customFormat="1" ht="15" customHeight="1">
      <c r="A28" s="13" t="s">
        <v>55</v>
      </c>
      <c r="C28" s="13" t="s">
        <v>577</v>
      </c>
      <c r="J28" s="14"/>
      <c r="K28" s="14"/>
      <c r="L28" s="14"/>
      <c r="R28" s="15"/>
      <c r="S28" s="15"/>
      <c r="T28" s="15"/>
      <c r="U28" s="15"/>
      <c r="V28" s="15"/>
      <c r="W28" s="15"/>
      <c r="X28" s="15"/>
    </row>
    <row r="29" spans="1:53" s="13" customFormat="1" ht="15" customHeight="1">
      <c r="C29" s="13" t="s">
        <v>88</v>
      </c>
      <c r="J29" s="14"/>
      <c r="K29" s="14"/>
      <c r="L29" s="14"/>
      <c r="R29" s="15"/>
      <c r="S29" s="15"/>
      <c r="T29" s="15"/>
      <c r="U29" s="15"/>
      <c r="V29" s="15"/>
      <c r="W29" s="15"/>
      <c r="X29" s="15"/>
    </row>
    <row r="30" spans="1:53" s="13" customFormat="1" ht="15" customHeight="1">
      <c r="C30" s="13" t="s">
        <v>578</v>
      </c>
      <c r="J30" s="14"/>
      <c r="K30" s="14"/>
      <c r="L30" s="14"/>
      <c r="R30" s="15"/>
      <c r="S30" s="15"/>
      <c r="T30" s="15"/>
      <c r="U30" s="15"/>
      <c r="V30" s="15"/>
      <c r="W30" s="15"/>
      <c r="X30" s="15"/>
    </row>
    <row r="31" spans="1:53" s="13" customFormat="1" ht="15" customHeight="1">
      <c r="C31" s="520" t="s">
        <v>703</v>
      </c>
      <c r="J31" s="14"/>
      <c r="K31" s="14"/>
      <c r="L31" s="14"/>
      <c r="R31" s="15"/>
      <c r="S31" s="15"/>
      <c r="T31" s="15"/>
      <c r="U31" s="15"/>
      <c r="V31" s="15"/>
      <c r="W31" s="15"/>
      <c r="X31" s="15"/>
    </row>
    <row r="32" spans="1:53" s="13" customFormat="1" ht="15" customHeight="1">
      <c r="J32" s="14"/>
      <c r="K32" s="14"/>
      <c r="L32" s="14"/>
      <c r="R32" s="15"/>
      <c r="S32" s="15"/>
      <c r="T32" s="15"/>
      <c r="U32" s="15"/>
      <c r="V32" s="15"/>
      <c r="W32" s="15"/>
      <c r="X32" s="15"/>
    </row>
    <row r="33" spans="3:24" s="13" customFormat="1" ht="15" customHeight="1">
      <c r="J33" s="14"/>
      <c r="K33" s="14"/>
      <c r="L33" s="14"/>
      <c r="R33" s="15"/>
      <c r="S33" s="15"/>
      <c r="T33" s="15"/>
      <c r="U33" s="15"/>
      <c r="V33" s="15"/>
      <c r="W33" s="15"/>
      <c r="X33" s="15"/>
    </row>
    <row r="34" spans="3:24" s="13" customFormat="1" ht="15" customHeight="1">
      <c r="J34" s="14"/>
      <c r="K34" s="14"/>
      <c r="L34" s="14"/>
      <c r="R34" s="15"/>
      <c r="S34" s="15"/>
      <c r="T34" s="15"/>
      <c r="U34" s="15"/>
      <c r="V34" s="15"/>
      <c r="W34" s="15"/>
      <c r="X34" s="15"/>
    </row>
    <row r="35" spans="3:24" s="13" customFormat="1" ht="15" customHeight="1">
      <c r="J35" s="16"/>
      <c r="K35" s="16"/>
      <c r="L35" s="16"/>
      <c r="R35" s="15"/>
      <c r="S35" s="15"/>
      <c r="T35" s="15"/>
      <c r="U35" s="15"/>
      <c r="V35" s="15"/>
      <c r="W35" s="15"/>
      <c r="X35" s="15"/>
    </row>
    <row r="36" spans="3:24" s="13" customFormat="1" ht="15" customHeight="1">
      <c r="C36" s="1"/>
      <c r="D36" s="1"/>
      <c r="E36" s="1"/>
      <c r="F36" s="1"/>
      <c r="G36" s="1"/>
      <c r="H36" s="1"/>
      <c r="I36" s="1"/>
      <c r="J36" s="2"/>
      <c r="K36" s="2"/>
      <c r="L36" s="2"/>
      <c r="R36" s="15"/>
      <c r="S36" s="15"/>
      <c r="T36" s="15"/>
      <c r="U36" s="15"/>
      <c r="V36" s="15"/>
      <c r="W36" s="15"/>
      <c r="X36" s="15"/>
    </row>
    <row r="37" spans="3:24" s="13" customFormat="1" ht="15" customHeight="1">
      <c r="C37" s="1"/>
      <c r="D37" s="1"/>
      <c r="E37" s="1"/>
      <c r="F37" s="1"/>
      <c r="G37" s="1"/>
      <c r="H37" s="1"/>
      <c r="I37" s="1"/>
      <c r="J37" s="2"/>
      <c r="K37" s="2"/>
      <c r="L37" s="2"/>
    </row>
  </sheetData>
  <mergeCells count="153">
    <mergeCell ref="AH9:AL10"/>
    <mergeCell ref="A3:AL3"/>
    <mergeCell ref="A4:AL4"/>
    <mergeCell ref="F9:I10"/>
    <mergeCell ref="J9:N10"/>
    <mergeCell ref="O9:R10"/>
    <mergeCell ref="S9:W10"/>
    <mergeCell ref="X9:AB10"/>
    <mergeCell ref="AC9:AG10"/>
    <mergeCell ref="O17:R17"/>
    <mergeCell ref="O18:R18"/>
    <mergeCell ref="O19:R19"/>
    <mergeCell ref="O20:R20"/>
    <mergeCell ref="O11:R11"/>
    <mergeCell ref="O12:R12"/>
    <mergeCell ref="O13:R13"/>
    <mergeCell ref="O14:R14"/>
    <mergeCell ref="O15:R15"/>
    <mergeCell ref="A22:E22"/>
    <mergeCell ref="A23:E23"/>
    <mergeCell ref="A24:E24"/>
    <mergeCell ref="O26:R26"/>
    <mergeCell ref="A11:E11"/>
    <mergeCell ref="AH11:AL11"/>
    <mergeCell ref="AC11:AG11"/>
    <mergeCell ref="X11:AB11"/>
    <mergeCell ref="S11:W11"/>
    <mergeCell ref="F11:I11"/>
    <mergeCell ref="A12:E12"/>
    <mergeCell ref="A13:E13"/>
    <mergeCell ref="A14:E14"/>
    <mergeCell ref="A15:E15"/>
    <mergeCell ref="A16:E16"/>
    <mergeCell ref="A17:E17"/>
    <mergeCell ref="A18:E18"/>
    <mergeCell ref="A19:E19"/>
    <mergeCell ref="O21:R21"/>
    <mergeCell ref="O22:R22"/>
    <mergeCell ref="O23:R23"/>
    <mergeCell ref="O24:R24"/>
    <mergeCell ref="O25:R25"/>
    <mergeCell ref="O16:R16"/>
    <mergeCell ref="S12:W12"/>
    <mergeCell ref="S13:W13"/>
    <mergeCell ref="S14:W14"/>
    <mergeCell ref="S15:W15"/>
    <mergeCell ref="S16:W16"/>
    <mergeCell ref="F26:I26"/>
    <mergeCell ref="A25:E25"/>
    <mergeCell ref="A26:E26"/>
    <mergeCell ref="F12:I12"/>
    <mergeCell ref="F13:I13"/>
    <mergeCell ref="F14:I14"/>
    <mergeCell ref="F15:I15"/>
    <mergeCell ref="F16:I16"/>
    <mergeCell ref="F17:I17"/>
    <mergeCell ref="F18:I18"/>
    <mergeCell ref="F19:I19"/>
    <mergeCell ref="F20:I20"/>
    <mergeCell ref="F21:I21"/>
    <mergeCell ref="F22:I22"/>
    <mergeCell ref="F23:I23"/>
    <mergeCell ref="F24:I24"/>
    <mergeCell ref="F25:I25"/>
    <mergeCell ref="A20:E20"/>
    <mergeCell ref="A21:E21"/>
    <mergeCell ref="X15:AB15"/>
    <mergeCell ref="X16:AB16"/>
    <mergeCell ref="S22:W22"/>
    <mergeCell ref="S23:W23"/>
    <mergeCell ref="S24:W24"/>
    <mergeCell ref="S25:W25"/>
    <mergeCell ref="S26:W26"/>
    <mergeCell ref="S17:W17"/>
    <mergeCell ref="S18:W18"/>
    <mergeCell ref="S19:W19"/>
    <mergeCell ref="S20:W20"/>
    <mergeCell ref="S21:W21"/>
    <mergeCell ref="X23:AB23"/>
    <mergeCell ref="X24:AB24"/>
    <mergeCell ref="X25:AB25"/>
    <mergeCell ref="X26:AB26"/>
    <mergeCell ref="X17:AB17"/>
    <mergeCell ref="X18:AB18"/>
    <mergeCell ref="X19:AB19"/>
    <mergeCell ref="X20:AB20"/>
    <mergeCell ref="X21:AB21"/>
    <mergeCell ref="AC23:AG23"/>
    <mergeCell ref="AC24:AG24"/>
    <mergeCell ref="AC25:AG25"/>
    <mergeCell ref="AC26:AG26"/>
    <mergeCell ref="AC17:AG17"/>
    <mergeCell ref="AC18:AG18"/>
    <mergeCell ref="AC19:AG19"/>
    <mergeCell ref="AC20:AG20"/>
    <mergeCell ref="AC21:AG21"/>
    <mergeCell ref="AH23:AL23"/>
    <mergeCell ref="AH24:AL24"/>
    <mergeCell ref="AH25:AL25"/>
    <mergeCell ref="AH26:AL26"/>
    <mergeCell ref="AH17:AL17"/>
    <mergeCell ref="AH18:AL18"/>
    <mergeCell ref="AH19:AL19"/>
    <mergeCell ref="AH20:AL20"/>
    <mergeCell ref="AH21:AL21"/>
    <mergeCell ref="J18:L18"/>
    <mergeCell ref="J19:L19"/>
    <mergeCell ref="J20:L20"/>
    <mergeCell ref="J11:L11"/>
    <mergeCell ref="J12:L12"/>
    <mergeCell ref="J13:L13"/>
    <mergeCell ref="J14:L14"/>
    <mergeCell ref="J15:L15"/>
    <mergeCell ref="AH22:AL22"/>
    <mergeCell ref="AH12:AL12"/>
    <mergeCell ref="AH13:AL13"/>
    <mergeCell ref="AH14:AL14"/>
    <mergeCell ref="AH15:AL15"/>
    <mergeCell ref="AH16:AL16"/>
    <mergeCell ref="AC22:AG22"/>
    <mergeCell ref="AC12:AG12"/>
    <mergeCell ref="AC13:AG13"/>
    <mergeCell ref="AC14:AG14"/>
    <mergeCell ref="AC15:AG15"/>
    <mergeCell ref="AC16:AG16"/>
    <mergeCell ref="X22:AB22"/>
    <mergeCell ref="X12:AB12"/>
    <mergeCell ref="X13:AB13"/>
    <mergeCell ref="X14:AB14"/>
    <mergeCell ref="M26:N26"/>
    <mergeCell ref="J26:L26"/>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J21:L21"/>
    <mergeCell ref="J22:L22"/>
    <mergeCell ref="J23:L23"/>
    <mergeCell ref="J24:L24"/>
    <mergeCell ref="J25:L25"/>
    <mergeCell ref="J16:L16"/>
    <mergeCell ref="J17:L17"/>
  </mergeCells>
  <phoneticPr fontId="6"/>
  <conditionalFormatting sqref="S11:W26">
    <cfRule type="cellIs" dxfId="6" priority="1" operator="equal">
      <formula>0</formula>
    </cfRule>
    <cfRule type="cellIs" dxfId="5" priority="2" operator="equal">
      <formula>0</formula>
    </cfRule>
  </conditionalFormatting>
  <printOptions horizontalCentered="1"/>
  <pageMargins left="0.78740157480314965" right="0.78740157480314965" top="0.59055118110236227" bottom="0.59055118110236227" header="0.39370078740157483" footer="0.39370078740157483"/>
  <pageSetup paperSize="9" scale="87" orientation="portrait" blackAndWhite="1" r:id="rId1"/>
  <headerFooter alignWithMargins="0"/>
  <drawing r:id="rId2"/>
  <legacyDrawing r:id="rId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G47"/>
  <sheetViews>
    <sheetView showGridLines="0" showZeros="0" view="pageBreakPreview" zoomScaleNormal="100" zoomScaleSheetLayoutView="100" workbookViewId="0"/>
  </sheetViews>
  <sheetFormatPr defaultColWidth="3.125" defaultRowHeight="15" customHeight="1"/>
  <cols>
    <col min="1" max="9" width="3.125" style="1" customWidth="1"/>
    <col min="10" max="11" width="3.125" style="2" customWidth="1"/>
    <col min="12" max="16384" width="3.125" style="1"/>
  </cols>
  <sheetData>
    <row r="1" spans="1:33" ht="18.75" customHeight="1">
      <c r="A1" s="1" t="s">
        <v>658</v>
      </c>
      <c r="J1" s="228"/>
      <c r="K1" s="228"/>
    </row>
    <row r="2" spans="1:33" ht="18.75" customHeight="1">
      <c r="J2" s="228"/>
      <c r="K2" s="228"/>
    </row>
    <row r="3" spans="1:33" ht="18.75" customHeight="1">
      <c r="A3" s="751" t="s">
        <v>1063</v>
      </c>
      <c r="B3" s="751"/>
      <c r="C3" s="751"/>
      <c r="D3" s="751"/>
      <c r="E3" s="751"/>
      <c r="F3" s="751"/>
      <c r="G3" s="751"/>
      <c r="H3" s="751"/>
      <c r="I3" s="751"/>
      <c r="J3" s="751"/>
      <c r="K3" s="751"/>
      <c r="L3" s="751"/>
      <c r="M3" s="751"/>
      <c r="N3" s="751"/>
      <c r="O3" s="751"/>
      <c r="P3" s="751"/>
      <c r="Q3" s="751"/>
      <c r="R3" s="751"/>
      <c r="S3" s="751"/>
      <c r="T3" s="751"/>
      <c r="U3" s="751"/>
      <c r="V3" s="751"/>
      <c r="W3" s="751"/>
      <c r="X3" s="751"/>
      <c r="Y3" s="751"/>
      <c r="Z3" s="751"/>
      <c r="AA3" s="751"/>
      <c r="AB3" s="751"/>
      <c r="AC3" s="751"/>
      <c r="AD3" s="751"/>
      <c r="AE3" s="751"/>
      <c r="AF3" s="751"/>
      <c r="AG3" s="751"/>
    </row>
    <row r="4" spans="1:33" ht="18.75" customHeight="1">
      <c r="J4" s="228"/>
      <c r="K4" s="228"/>
    </row>
    <row r="5" spans="1:33" ht="18.75" customHeight="1">
      <c r="J5" s="228"/>
      <c r="K5" s="228"/>
      <c r="W5" s="1600"/>
      <c r="X5" s="1600"/>
      <c r="Y5" s="1600"/>
      <c r="Z5" s="1600"/>
      <c r="AA5" s="1600"/>
      <c r="AB5" s="1600"/>
      <c r="AC5" s="1600"/>
      <c r="AD5" s="1600"/>
      <c r="AE5" s="1600"/>
      <c r="AF5" s="1600"/>
      <c r="AG5" s="1600"/>
    </row>
    <row r="6" spans="1:33" ht="18.75" customHeight="1">
      <c r="J6" s="228"/>
      <c r="K6" s="228"/>
      <c r="W6" s="749" t="s">
        <v>269</v>
      </c>
      <c r="X6" s="749"/>
      <c r="Y6" s="749"/>
      <c r="Z6" s="749"/>
      <c r="AA6" s="749"/>
      <c r="AB6" s="749"/>
      <c r="AC6" s="749"/>
      <c r="AD6" s="749"/>
      <c r="AE6" s="749"/>
      <c r="AF6" s="749"/>
      <c r="AG6" s="749"/>
    </row>
    <row r="7" spans="1:33" ht="18.75" customHeight="1">
      <c r="J7" s="228"/>
      <c r="K7" s="228"/>
    </row>
    <row r="8" spans="1:33" ht="18.75" customHeight="1">
      <c r="B8" s="1" t="s">
        <v>78</v>
      </c>
      <c r="J8" s="228"/>
      <c r="K8" s="228"/>
    </row>
    <row r="9" spans="1:33" ht="18.75" customHeight="1">
      <c r="B9" s="1" t="s">
        <v>701</v>
      </c>
      <c r="J9" s="228"/>
      <c r="K9" s="228"/>
    </row>
    <row r="10" spans="1:33" ht="18.75" customHeight="1">
      <c r="J10" s="228"/>
      <c r="K10" s="228"/>
      <c r="V10" s="1" t="s">
        <v>264</v>
      </c>
      <c r="W10" s="1601">
        <f>'6_実績報告書'!W10</f>
        <v>0</v>
      </c>
      <c r="X10" s="1601"/>
      <c r="Y10" s="1601"/>
      <c r="Z10" s="1601"/>
    </row>
    <row r="11" spans="1:33" ht="18.75" customHeight="1">
      <c r="J11" s="228"/>
      <c r="K11" s="228"/>
      <c r="P11" s="154"/>
      <c r="Q11" s="154"/>
      <c r="R11" s="154"/>
      <c r="S11" s="154"/>
      <c r="T11" s="154"/>
      <c r="U11" s="154"/>
      <c r="V11" s="1603" t="str">
        <f>'6_実績報告書'!V11</f>
        <v xml:space="preserve"> </v>
      </c>
      <c r="W11" s="1603"/>
      <c r="X11" s="1603"/>
      <c r="Y11" s="1603"/>
      <c r="Z11" s="1603"/>
      <c r="AA11" s="1603"/>
      <c r="AB11" s="1603"/>
      <c r="AC11" s="1603"/>
      <c r="AD11" s="1603"/>
      <c r="AE11" s="1603"/>
      <c r="AF11" s="1603"/>
      <c r="AG11" s="1603"/>
    </row>
    <row r="12" spans="1:33" ht="18.75" customHeight="1">
      <c r="J12" s="228"/>
      <c r="K12" s="228"/>
      <c r="P12" s="154" t="s">
        <v>6</v>
      </c>
      <c r="Q12" s="154"/>
      <c r="R12" s="154"/>
      <c r="S12" s="154" t="s">
        <v>7</v>
      </c>
      <c r="T12" s="154"/>
      <c r="U12" s="154"/>
      <c r="V12" s="1603"/>
      <c r="W12" s="1603"/>
      <c r="X12" s="1603"/>
      <c r="Y12" s="1603"/>
      <c r="Z12" s="1603"/>
      <c r="AA12" s="1603"/>
      <c r="AB12" s="1603"/>
      <c r="AC12" s="1603"/>
      <c r="AD12" s="1603"/>
      <c r="AE12" s="1603"/>
      <c r="AF12" s="1603"/>
      <c r="AG12" s="1603"/>
    </row>
    <row r="13" spans="1:33" ht="18.75" customHeight="1">
      <c r="J13" s="228"/>
      <c r="K13" s="228"/>
      <c r="P13" s="154"/>
      <c r="Q13" s="154"/>
      <c r="R13" s="154"/>
      <c r="S13" s="154" t="s">
        <v>1</v>
      </c>
      <c r="T13" s="154"/>
      <c r="U13" s="154"/>
      <c r="V13" s="1602" t="str">
        <f>'6_実績報告書'!V13</f>
        <v xml:space="preserve"> </v>
      </c>
      <c r="W13" s="1602"/>
      <c r="X13" s="1602"/>
      <c r="Y13" s="1602"/>
      <c r="Z13" s="1602"/>
      <c r="AA13" s="1602"/>
      <c r="AB13" s="1602"/>
      <c r="AC13" s="1602"/>
      <c r="AD13" s="1602"/>
      <c r="AE13" s="1602"/>
      <c r="AF13" s="1602"/>
      <c r="AG13" s="1602"/>
    </row>
    <row r="14" spans="1:33" ht="18.75" customHeight="1">
      <c r="J14" s="228"/>
      <c r="K14" s="228"/>
      <c r="P14" s="154"/>
      <c r="Q14" s="154"/>
      <c r="R14" s="154"/>
      <c r="S14" s="154"/>
      <c r="T14" s="154"/>
      <c r="U14" s="154"/>
      <c r="V14" s="1602" t="str">
        <f>'6_実績報告書'!V14</f>
        <v xml:space="preserve"> </v>
      </c>
      <c r="W14" s="1602"/>
      <c r="X14" s="1602"/>
      <c r="Y14" s="1602"/>
      <c r="Z14" s="1602"/>
      <c r="AA14" s="1602"/>
      <c r="AB14" s="1602"/>
      <c r="AC14" s="1602"/>
      <c r="AD14" s="1602"/>
      <c r="AE14" s="1602"/>
      <c r="AF14" s="154" t="s">
        <v>80</v>
      </c>
    </row>
    <row r="15" spans="1:33" ht="18.75" customHeight="1">
      <c r="J15" s="228"/>
      <c r="K15" s="228"/>
    </row>
    <row r="16" spans="1:33" ht="18.75" customHeight="1">
      <c r="J16" s="228"/>
      <c r="K16" s="228"/>
    </row>
    <row r="17" spans="1:33" ht="18.75" customHeight="1">
      <c r="A17" s="752" t="s">
        <v>1067</v>
      </c>
      <c r="B17" s="752"/>
      <c r="C17" s="752"/>
      <c r="D17" s="752"/>
      <c r="E17" s="752"/>
      <c r="F17" s="752"/>
      <c r="G17" s="752"/>
      <c r="H17" s="752"/>
      <c r="I17" s="752"/>
      <c r="J17" s="752"/>
      <c r="K17" s="752"/>
      <c r="L17" s="752"/>
      <c r="M17" s="752"/>
      <c r="N17" s="752"/>
      <c r="O17" s="752"/>
      <c r="P17" s="752"/>
      <c r="Q17" s="752"/>
      <c r="R17" s="752"/>
      <c r="S17" s="752"/>
      <c r="T17" s="752"/>
      <c r="U17" s="752"/>
      <c r="V17" s="752"/>
      <c r="W17" s="752"/>
      <c r="X17" s="752"/>
      <c r="Y17" s="752"/>
      <c r="Z17" s="752"/>
      <c r="AA17" s="752"/>
      <c r="AB17" s="752"/>
      <c r="AC17" s="752"/>
      <c r="AD17" s="752"/>
      <c r="AE17" s="752"/>
      <c r="AF17" s="752"/>
      <c r="AG17" s="752"/>
    </row>
    <row r="18" spans="1:33" ht="18.75" customHeight="1">
      <c r="A18" s="752"/>
      <c r="B18" s="752"/>
      <c r="C18" s="752"/>
      <c r="D18" s="752"/>
      <c r="E18" s="752"/>
      <c r="F18" s="752"/>
      <c r="G18" s="752"/>
      <c r="H18" s="752"/>
      <c r="I18" s="752"/>
      <c r="J18" s="752"/>
      <c r="K18" s="752"/>
      <c r="L18" s="752"/>
      <c r="M18" s="752"/>
      <c r="N18" s="752"/>
      <c r="O18" s="752"/>
      <c r="P18" s="752"/>
      <c r="Q18" s="752"/>
      <c r="R18" s="752"/>
      <c r="S18" s="752"/>
      <c r="T18" s="752"/>
      <c r="U18" s="752"/>
      <c r="V18" s="752"/>
      <c r="W18" s="752"/>
      <c r="X18" s="752"/>
      <c r="Y18" s="752"/>
      <c r="Z18" s="752"/>
      <c r="AA18" s="752"/>
      <c r="AB18" s="752"/>
      <c r="AC18" s="752"/>
      <c r="AD18" s="752"/>
      <c r="AE18" s="752"/>
      <c r="AF18" s="752"/>
      <c r="AG18" s="752"/>
    </row>
    <row r="19" spans="1:33" ht="18.75" customHeight="1">
      <c r="A19" s="752"/>
      <c r="B19" s="752"/>
      <c r="C19" s="752"/>
      <c r="D19" s="752"/>
      <c r="E19" s="752"/>
      <c r="F19" s="752"/>
      <c r="G19" s="752"/>
      <c r="H19" s="752"/>
      <c r="I19" s="752"/>
      <c r="J19" s="752"/>
      <c r="K19" s="752"/>
      <c r="L19" s="752"/>
      <c r="M19" s="752"/>
      <c r="N19" s="752"/>
      <c r="O19" s="752"/>
      <c r="P19" s="752"/>
      <c r="Q19" s="752"/>
      <c r="R19" s="752"/>
      <c r="S19" s="752"/>
      <c r="T19" s="752"/>
      <c r="U19" s="752"/>
      <c r="V19" s="752"/>
      <c r="W19" s="752"/>
      <c r="X19" s="752"/>
      <c r="Y19" s="752"/>
      <c r="Z19" s="752"/>
      <c r="AA19" s="752"/>
      <c r="AB19" s="752"/>
      <c r="AC19" s="752"/>
      <c r="AD19" s="752"/>
      <c r="AE19" s="752"/>
      <c r="AF19" s="752"/>
      <c r="AG19" s="752"/>
    </row>
    <row r="20" spans="1:33" ht="18.75"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row>
    <row r="21" spans="1:33" ht="18.75" customHeight="1">
      <c r="A21" s="1289" t="s">
        <v>0</v>
      </c>
      <c r="B21" s="1289"/>
      <c r="C21" s="1289"/>
      <c r="D21" s="1289"/>
      <c r="E21" s="1289"/>
      <c r="F21" s="1289"/>
      <c r="G21" s="1289"/>
      <c r="H21" s="1289"/>
      <c r="I21" s="1289"/>
      <c r="J21" s="1289"/>
      <c r="K21" s="1289"/>
      <c r="L21" s="1289"/>
      <c r="M21" s="1289"/>
      <c r="N21" s="1289"/>
      <c r="O21" s="1289"/>
      <c r="P21" s="1289"/>
      <c r="Q21" s="1289"/>
      <c r="R21" s="1289"/>
      <c r="S21" s="1289"/>
      <c r="T21" s="1289"/>
      <c r="U21" s="1289"/>
      <c r="V21" s="1289"/>
      <c r="W21" s="1289"/>
      <c r="X21" s="1289"/>
      <c r="Y21" s="1289"/>
      <c r="Z21" s="1289"/>
      <c r="AA21" s="1289"/>
      <c r="AB21" s="1289"/>
      <c r="AC21" s="1289"/>
      <c r="AD21" s="1289"/>
      <c r="AE21" s="1289"/>
      <c r="AF21" s="1289"/>
      <c r="AG21" s="1289"/>
    </row>
    <row r="22" spans="1:33" ht="18.75" customHeight="1">
      <c r="J22" s="226"/>
      <c r="K22" s="226"/>
    </row>
    <row r="23" spans="1:33" ht="18.75" customHeight="1">
      <c r="B23" s="1" t="s">
        <v>255</v>
      </c>
      <c r="J23" s="226"/>
      <c r="K23" s="226"/>
      <c r="Q23" s="285"/>
      <c r="R23" s="1604"/>
      <c r="S23" s="1604"/>
      <c r="T23" s="1604"/>
      <c r="U23" s="1604"/>
      <c r="V23" s="1604"/>
      <c r="W23" s="1604"/>
      <c r="X23" s="285"/>
    </row>
    <row r="24" spans="1:33" ht="18.75" customHeight="1">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row>
    <row r="25" spans="1:33" ht="18.75" customHeight="1">
      <c r="C25" s="5" t="s">
        <v>256</v>
      </c>
      <c r="D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row>
    <row r="26" spans="1:33" ht="18.75" customHeight="1">
      <c r="C26" s="5"/>
      <c r="D26" s="5"/>
      <c r="E26" s="1596"/>
      <c r="F26" s="1596"/>
      <c r="G26" s="1596"/>
      <c r="H26" s="1596"/>
      <c r="I26" s="1596"/>
      <c r="J26" s="1596"/>
      <c r="K26" s="1596"/>
      <c r="L26" s="1596"/>
      <c r="M26" s="1596"/>
      <c r="N26" s="1596"/>
      <c r="O26" s="1596"/>
      <c r="P26" s="1596"/>
      <c r="Q26" s="1596"/>
      <c r="R26" s="1596"/>
      <c r="S26" s="1596"/>
      <c r="T26" s="1596"/>
      <c r="U26" s="1596"/>
      <c r="V26" s="1596"/>
      <c r="W26" s="1596"/>
      <c r="X26" s="1596"/>
      <c r="Y26" s="1596"/>
      <c r="Z26" s="1596"/>
      <c r="AA26" s="1596"/>
      <c r="AB26" s="1596"/>
      <c r="AC26" s="1596"/>
      <c r="AD26" s="1596"/>
      <c r="AE26" s="1596"/>
      <c r="AF26" s="1596"/>
    </row>
    <row r="27" spans="1:33" ht="18.75" customHeight="1">
      <c r="E27" s="1596"/>
      <c r="F27" s="1596"/>
      <c r="G27" s="1596"/>
      <c r="H27" s="1596"/>
      <c r="I27" s="1596"/>
      <c r="J27" s="1596"/>
      <c r="K27" s="1596"/>
      <c r="L27" s="1596"/>
      <c r="M27" s="1596"/>
      <c r="N27" s="1596"/>
      <c r="O27" s="1596"/>
      <c r="P27" s="1596"/>
      <c r="Q27" s="1596"/>
      <c r="R27" s="1596"/>
      <c r="S27" s="1596"/>
      <c r="T27" s="1596"/>
      <c r="U27" s="1596"/>
      <c r="V27" s="1596"/>
      <c r="W27" s="1596"/>
      <c r="X27" s="1596"/>
      <c r="Y27" s="1596"/>
      <c r="Z27" s="1596"/>
      <c r="AA27" s="1596"/>
      <c r="AB27" s="1596"/>
      <c r="AC27" s="1596"/>
      <c r="AD27" s="1596"/>
      <c r="AE27" s="1596"/>
      <c r="AF27" s="1596"/>
    </row>
    <row r="28" spans="1:33" ht="18.75" customHeight="1">
      <c r="C28" s="5" t="s">
        <v>257</v>
      </c>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row>
    <row r="29" spans="1:33" ht="18.75" customHeight="1">
      <c r="C29" s="5"/>
      <c r="D29" s="5"/>
      <c r="E29" s="296" t="s">
        <v>258</v>
      </c>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5"/>
      <c r="AF29" s="5"/>
    </row>
    <row r="30" spans="1:33" ht="18.75" customHeight="1">
      <c r="C30" s="5"/>
      <c r="D30" s="5"/>
      <c r="E30" s="368"/>
      <c r="F30" s="368" t="s">
        <v>340</v>
      </c>
      <c r="G30" s="368"/>
      <c r="H30" s="368"/>
      <c r="I30" s="368"/>
      <c r="J30" s="368"/>
      <c r="K30" s="368"/>
      <c r="L30" s="368"/>
      <c r="M30" s="368"/>
      <c r="N30" s="368"/>
      <c r="O30" s="368"/>
      <c r="P30" s="368"/>
      <c r="Q30" s="368"/>
      <c r="R30" s="368"/>
      <c r="S30" s="368"/>
      <c r="T30" s="368"/>
      <c r="U30" s="368"/>
      <c r="V30" s="368"/>
      <c r="W30" s="368"/>
      <c r="X30" s="5"/>
      <c r="Y30" s="5"/>
      <c r="Z30" s="5"/>
      <c r="AA30" s="5"/>
      <c r="AB30" s="5"/>
      <c r="AC30" s="5"/>
      <c r="AD30" s="5"/>
      <c r="AE30" s="5"/>
      <c r="AF30" s="5"/>
    </row>
    <row r="31" spans="1:33" ht="18.75" customHeight="1">
      <c r="G31" s="5"/>
      <c r="H31" s="5"/>
      <c r="I31" s="5"/>
      <c r="J31" s="5"/>
      <c r="K31" s="5"/>
      <c r="L31" s="5"/>
      <c r="M31" s="5"/>
      <c r="N31" s="5"/>
      <c r="O31" s="5"/>
      <c r="P31" s="5"/>
      <c r="Q31" s="5"/>
      <c r="R31" s="5"/>
      <c r="S31" s="5"/>
      <c r="T31" s="5"/>
      <c r="U31" s="5"/>
      <c r="V31" s="5"/>
      <c r="W31" s="5"/>
      <c r="X31" s="5"/>
      <c r="Y31" s="5"/>
      <c r="Z31" s="5"/>
      <c r="AA31" s="5"/>
      <c r="AB31" s="5"/>
      <c r="AC31" s="5"/>
      <c r="AD31" s="5"/>
      <c r="AE31" s="5"/>
      <c r="AF31" s="5"/>
    </row>
    <row r="32" spans="1:33" ht="18.75" customHeight="1">
      <c r="C32" s="5" t="s">
        <v>259</v>
      </c>
      <c r="D32" s="5"/>
      <c r="F32" s="10"/>
      <c r="G32" s="5"/>
      <c r="H32" s="5"/>
      <c r="I32" s="5"/>
      <c r="J32" s="5"/>
      <c r="K32" s="5"/>
      <c r="L32" s="5"/>
      <c r="M32" s="5"/>
      <c r="N32" s="5"/>
      <c r="O32" s="5"/>
      <c r="P32" s="5"/>
      <c r="Q32" s="5"/>
      <c r="R32" s="5"/>
      <c r="S32" s="5"/>
      <c r="T32" s="5"/>
      <c r="U32" s="5"/>
      <c r="V32" s="5"/>
      <c r="W32" s="5"/>
      <c r="X32" s="5"/>
      <c r="Y32" s="5"/>
      <c r="Z32" s="5"/>
      <c r="AA32" s="5"/>
      <c r="AB32" s="5"/>
      <c r="AC32" s="5"/>
      <c r="AD32" s="5"/>
      <c r="AE32" s="5"/>
      <c r="AF32" s="5"/>
    </row>
    <row r="33" spans="2:32" ht="18.75" customHeight="1">
      <c r="C33" s="5"/>
      <c r="D33" s="5"/>
      <c r="E33" s="1596"/>
      <c r="F33" s="1596"/>
      <c r="G33" s="1596"/>
      <c r="H33" s="1596"/>
      <c r="I33" s="1596"/>
      <c r="J33" s="1596"/>
      <c r="K33" s="1596"/>
      <c r="L33" s="1596"/>
      <c r="M33" s="1596"/>
      <c r="N33" s="1596"/>
      <c r="O33" s="1596"/>
      <c r="P33" s="1596"/>
      <c r="Q33" s="1596"/>
      <c r="R33" s="1596"/>
      <c r="S33" s="1596"/>
      <c r="T33" s="1596"/>
      <c r="U33" s="1596"/>
      <c r="V33" s="1596"/>
      <c r="W33" s="1596"/>
      <c r="X33" s="1596"/>
      <c r="Y33" s="1596"/>
      <c r="Z33" s="1596"/>
      <c r="AA33" s="1596"/>
      <c r="AB33" s="1596"/>
      <c r="AC33" s="1596"/>
      <c r="AD33" s="1596"/>
      <c r="AE33" s="1596"/>
      <c r="AF33" s="1596"/>
    </row>
    <row r="34" spans="2:32" ht="18.75" customHeight="1">
      <c r="C34" s="5"/>
      <c r="D34" s="5"/>
      <c r="E34" s="1596"/>
      <c r="F34" s="1596"/>
      <c r="G34" s="1596"/>
      <c r="H34" s="1596"/>
      <c r="I34" s="1596"/>
      <c r="J34" s="1596"/>
      <c r="K34" s="1596"/>
      <c r="L34" s="1596"/>
      <c r="M34" s="1596"/>
      <c r="N34" s="1596"/>
      <c r="O34" s="1596"/>
      <c r="P34" s="1596"/>
      <c r="Q34" s="1596"/>
      <c r="R34" s="1596"/>
      <c r="S34" s="1596"/>
      <c r="T34" s="1596"/>
      <c r="U34" s="1596"/>
      <c r="V34" s="1596"/>
      <c r="W34" s="1596"/>
      <c r="X34" s="1596"/>
      <c r="Y34" s="1596"/>
      <c r="Z34" s="1596"/>
      <c r="AA34" s="1596"/>
      <c r="AB34" s="1596"/>
      <c r="AC34" s="1596"/>
      <c r="AD34" s="1596"/>
      <c r="AE34" s="1596"/>
      <c r="AF34" s="1596"/>
    </row>
    <row r="35" spans="2:32" ht="18.75" customHeight="1">
      <c r="C35" s="5" t="s">
        <v>341</v>
      </c>
      <c r="D35" s="5"/>
      <c r="F35" s="10"/>
      <c r="G35" s="5"/>
      <c r="H35" s="5"/>
      <c r="I35" s="5"/>
      <c r="J35" s="5"/>
      <c r="K35" s="5"/>
      <c r="L35" s="368" t="s">
        <v>7</v>
      </c>
      <c r="M35" s="368"/>
      <c r="N35" s="368"/>
      <c r="O35" s="368"/>
      <c r="P35" s="368"/>
      <c r="Q35" s="368"/>
      <c r="R35" s="368"/>
      <c r="S35" s="368"/>
      <c r="T35" s="368"/>
      <c r="U35" s="368"/>
      <c r="V35" s="368"/>
      <c r="W35" s="368"/>
      <c r="X35" s="368"/>
      <c r="Y35" s="368"/>
      <c r="Z35" s="368"/>
      <c r="AA35" s="368"/>
      <c r="AB35" s="368"/>
      <c r="AC35" s="368"/>
      <c r="AD35" s="368"/>
      <c r="AE35" s="368"/>
      <c r="AF35" s="368"/>
    </row>
    <row r="36" spans="2:32" ht="18.75" customHeight="1">
      <c r="C36" s="5"/>
      <c r="D36" s="5"/>
      <c r="E36" s="5"/>
      <c r="F36" s="5"/>
      <c r="G36" s="5"/>
      <c r="H36" s="5"/>
      <c r="I36" s="5"/>
      <c r="J36" s="5"/>
      <c r="K36" s="5"/>
      <c r="L36" s="368" t="s">
        <v>342</v>
      </c>
      <c r="M36" s="368"/>
      <c r="N36" s="368"/>
      <c r="O36" s="368"/>
      <c r="P36" s="368"/>
      <c r="Q36" s="368"/>
      <c r="R36" s="368"/>
      <c r="S36" s="368"/>
      <c r="T36" s="368"/>
      <c r="U36" s="368"/>
      <c r="V36" s="368"/>
      <c r="W36" s="368"/>
      <c r="X36" s="368"/>
      <c r="Y36" s="368"/>
      <c r="Z36" s="368"/>
      <c r="AA36" s="368"/>
      <c r="AB36" s="368"/>
      <c r="AC36" s="368"/>
      <c r="AD36" s="368"/>
      <c r="AE36" s="368"/>
      <c r="AF36" s="368"/>
    </row>
    <row r="37" spans="2:32" ht="18.75" customHeight="1">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row>
    <row r="38" spans="2:32" ht="18.75" customHeight="1">
      <c r="B38" s="5" t="s">
        <v>260</v>
      </c>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row>
    <row r="39" spans="2:32" ht="18.75" customHeight="1">
      <c r="C39" s="5"/>
      <c r="D39" s="5"/>
      <c r="E39" s="1596"/>
      <c r="F39" s="1596"/>
      <c r="G39" s="1596"/>
      <c r="H39" s="1596"/>
      <c r="I39" s="1596"/>
      <c r="J39" s="1596"/>
      <c r="K39" s="1596"/>
      <c r="L39" s="1596"/>
      <c r="M39" s="1596"/>
      <c r="N39" s="1596"/>
      <c r="O39" s="1596"/>
      <c r="P39" s="1596"/>
      <c r="Q39" s="1596"/>
      <c r="R39" s="1596"/>
      <c r="S39" s="1596"/>
      <c r="T39" s="1596"/>
      <c r="U39" s="1596"/>
      <c r="V39" s="1596"/>
      <c r="W39" s="1596"/>
      <c r="X39" s="1596"/>
      <c r="Y39" s="1596"/>
      <c r="Z39" s="1596"/>
      <c r="AA39" s="1596"/>
      <c r="AB39" s="1596"/>
      <c r="AC39" s="1596"/>
      <c r="AD39" s="1596"/>
      <c r="AE39" s="1596"/>
      <c r="AF39" s="1596"/>
    </row>
    <row r="40" spans="2:32" ht="18.75" customHeight="1">
      <c r="E40" s="1596"/>
      <c r="F40" s="1596"/>
      <c r="G40" s="1596"/>
      <c r="H40" s="1596"/>
      <c r="I40" s="1596"/>
      <c r="J40" s="1596"/>
      <c r="K40" s="1596"/>
      <c r="L40" s="1596"/>
      <c r="M40" s="1596"/>
      <c r="N40" s="1596"/>
      <c r="O40" s="1596"/>
      <c r="P40" s="1596"/>
      <c r="Q40" s="1596"/>
      <c r="R40" s="1596"/>
      <c r="S40" s="1596"/>
      <c r="T40" s="1596"/>
      <c r="U40" s="1596"/>
      <c r="V40" s="1596"/>
      <c r="W40" s="1596"/>
      <c r="X40" s="1596"/>
      <c r="Y40" s="1596"/>
      <c r="Z40" s="1596"/>
      <c r="AA40" s="1596"/>
      <c r="AB40" s="1596"/>
      <c r="AC40" s="1596"/>
      <c r="AD40" s="1596"/>
      <c r="AE40" s="1596"/>
      <c r="AF40" s="1596"/>
    </row>
    <row r="41" spans="2:32" ht="18.75" customHeight="1">
      <c r="B41" s="1" t="s">
        <v>261</v>
      </c>
      <c r="J41" s="226"/>
      <c r="K41" s="226"/>
    </row>
    <row r="42" spans="2:32" ht="18.75" customHeight="1">
      <c r="E42" s="1596"/>
      <c r="F42" s="1596"/>
      <c r="G42" s="1596"/>
      <c r="H42" s="1596"/>
      <c r="I42" s="1596"/>
      <c r="J42" s="1596"/>
      <c r="K42" s="1596"/>
      <c r="L42" s="1596"/>
      <c r="M42" s="1596"/>
      <c r="N42" s="1596"/>
      <c r="O42" s="1596"/>
      <c r="P42" s="1596"/>
      <c r="Q42" s="1596"/>
      <c r="R42" s="1596"/>
      <c r="S42" s="1596"/>
      <c r="T42" s="1596"/>
      <c r="U42" s="1596"/>
      <c r="V42" s="1596"/>
      <c r="W42" s="1596"/>
      <c r="X42" s="1596"/>
      <c r="Y42" s="1596"/>
      <c r="Z42" s="1596"/>
      <c r="AA42" s="1596"/>
      <c r="AB42" s="1596"/>
      <c r="AC42" s="1596"/>
      <c r="AD42" s="1596"/>
      <c r="AE42" s="1596"/>
      <c r="AF42" s="1596"/>
    </row>
    <row r="43" spans="2:32" ht="18.75" customHeight="1">
      <c r="E43" s="1596"/>
      <c r="F43" s="1596"/>
      <c r="G43" s="1596"/>
      <c r="H43" s="1596"/>
      <c r="I43" s="1596"/>
      <c r="J43" s="1596"/>
      <c r="K43" s="1596"/>
      <c r="L43" s="1596"/>
      <c r="M43" s="1596"/>
      <c r="N43" s="1596"/>
      <c r="O43" s="1596"/>
      <c r="P43" s="1596"/>
      <c r="Q43" s="1596"/>
      <c r="R43" s="1596"/>
      <c r="S43" s="1596"/>
      <c r="T43" s="1596"/>
      <c r="U43" s="1596"/>
      <c r="V43" s="1596"/>
      <c r="W43" s="1596"/>
      <c r="X43" s="1596"/>
      <c r="Y43" s="1596"/>
      <c r="Z43" s="1596"/>
      <c r="AA43" s="1596"/>
      <c r="AB43" s="1596"/>
      <c r="AC43" s="1596"/>
      <c r="AD43" s="1596"/>
      <c r="AE43" s="1596"/>
      <c r="AF43" s="1596"/>
    </row>
    <row r="44" spans="2:32" ht="18.75" customHeight="1">
      <c r="E44" s="1596"/>
      <c r="F44" s="1596"/>
      <c r="G44" s="1596"/>
      <c r="H44" s="1596"/>
      <c r="I44" s="1596"/>
      <c r="J44" s="1596"/>
      <c r="K44" s="1596"/>
      <c r="L44" s="1596"/>
      <c r="M44" s="1596"/>
      <c r="N44" s="1596"/>
      <c r="O44" s="1596"/>
      <c r="P44" s="1596"/>
      <c r="Q44" s="1596"/>
      <c r="R44" s="1596"/>
      <c r="S44" s="1596"/>
      <c r="T44" s="1596"/>
      <c r="U44" s="1596"/>
      <c r="V44" s="1596"/>
      <c r="W44" s="1596"/>
      <c r="X44" s="1596"/>
      <c r="Y44" s="1596"/>
      <c r="Z44" s="1596"/>
      <c r="AA44" s="1596"/>
      <c r="AB44" s="1596"/>
      <c r="AC44" s="1596"/>
      <c r="AD44" s="1596"/>
      <c r="AE44" s="1596"/>
      <c r="AF44" s="1596"/>
    </row>
    <row r="45" spans="2:32" ht="18.75" customHeight="1">
      <c r="E45" s="1596"/>
      <c r="F45" s="1596"/>
      <c r="G45" s="1596"/>
      <c r="H45" s="1596"/>
      <c r="I45" s="1596"/>
      <c r="J45" s="1596"/>
      <c r="K45" s="1596"/>
      <c r="L45" s="1596"/>
      <c r="M45" s="1596"/>
      <c r="N45" s="1596"/>
      <c r="O45" s="1596"/>
      <c r="P45" s="1596"/>
      <c r="Q45" s="1596"/>
      <c r="R45" s="1596"/>
      <c r="S45" s="1596"/>
      <c r="T45" s="1596"/>
      <c r="U45" s="1596"/>
      <c r="V45" s="1596"/>
      <c r="W45" s="1596"/>
      <c r="X45" s="1596"/>
      <c r="Y45" s="1596"/>
      <c r="Z45" s="1596"/>
      <c r="AA45" s="1596"/>
      <c r="AB45" s="1596"/>
      <c r="AC45" s="1596"/>
      <c r="AD45" s="1596"/>
      <c r="AE45" s="1596"/>
      <c r="AF45" s="1596"/>
    </row>
    <row r="46" spans="2:32" ht="18.75" customHeight="1">
      <c r="E46" s="1596"/>
      <c r="F46" s="1596"/>
      <c r="G46" s="1596"/>
      <c r="H46" s="1596"/>
      <c r="I46" s="1596"/>
      <c r="J46" s="1596"/>
      <c r="K46" s="1596"/>
      <c r="L46" s="1596"/>
      <c r="M46" s="1596"/>
      <c r="N46" s="1596"/>
      <c r="O46" s="1596"/>
      <c r="P46" s="1596"/>
      <c r="Q46" s="1596"/>
      <c r="R46" s="1596"/>
      <c r="S46" s="1596"/>
      <c r="T46" s="1596"/>
      <c r="U46" s="1596"/>
      <c r="V46" s="1596"/>
      <c r="W46" s="1596"/>
      <c r="X46" s="1596"/>
      <c r="Y46" s="1596"/>
      <c r="Z46" s="1596"/>
      <c r="AA46" s="1596"/>
      <c r="AB46" s="1596"/>
      <c r="AC46" s="1596"/>
      <c r="AD46" s="1596"/>
      <c r="AE46" s="1596"/>
      <c r="AF46" s="1596"/>
    </row>
    <row r="47" spans="2:32" ht="18.75" customHeight="1">
      <c r="J47" s="226"/>
      <c r="K47" s="226"/>
    </row>
  </sheetData>
  <sheetProtection formatRows="0" insertRows="0" deleteRows="0" selectLockedCells="1"/>
  <mergeCells count="14">
    <mergeCell ref="A3:AG3"/>
    <mergeCell ref="W5:AG5"/>
    <mergeCell ref="W6:AG6"/>
    <mergeCell ref="A17:AG19"/>
    <mergeCell ref="A21:AG21"/>
    <mergeCell ref="W10:Z10"/>
    <mergeCell ref="V14:AE14"/>
    <mergeCell ref="V11:AG12"/>
    <mergeCell ref="V13:AG13"/>
    <mergeCell ref="E26:AF27"/>
    <mergeCell ref="E33:AF34"/>
    <mergeCell ref="E39:AF40"/>
    <mergeCell ref="E42:AF46"/>
    <mergeCell ref="R23:W23"/>
  </mergeCells>
  <phoneticPr fontId="6"/>
  <printOptions horizontalCentered="1"/>
  <pageMargins left="0.78740157480314965" right="0.78740157480314965" top="0.59055118110236227" bottom="0.59055118110236227" header="0.39370078740157483" footer="0.39370078740157483"/>
  <pageSetup paperSize="9" scale="93" orientation="portrait" blackAndWhite="1" r:id="rId1"/>
  <headerFooter alignWithMargins="0"/>
  <drawing r:id="rId2"/>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AH39"/>
  <sheetViews>
    <sheetView showGridLines="0" showZeros="0" view="pageBreakPreview" topLeftCell="A7" zoomScaleNormal="100" zoomScaleSheetLayoutView="100" workbookViewId="0">
      <selection activeCell="AJ13" sqref="AJ13"/>
    </sheetView>
  </sheetViews>
  <sheetFormatPr defaultColWidth="4.125" defaultRowHeight="18.75" customHeight="1"/>
  <cols>
    <col min="1" max="26" width="4" style="11" customWidth="1"/>
    <col min="27" max="16384" width="4.125" style="11"/>
  </cols>
  <sheetData>
    <row r="1" spans="1:33" ht="18.75" customHeight="1">
      <c r="A1" s="1" t="s">
        <v>772</v>
      </c>
    </row>
    <row r="2" spans="1:33" ht="18.75" customHeight="1">
      <c r="A2" s="1"/>
    </row>
    <row r="3" spans="1:33" ht="18.75" customHeight="1">
      <c r="A3" s="751" t="s">
        <v>1064</v>
      </c>
      <c r="B3" s="751"/>
      <c r="C3" s="751"/>
      <c r="D3" s="751"/>
      <c r="E3" s="751"/>
      <c r="F3" s="751"/>
      <c r="G3" s="751"/>
      <c r="H3" s="751"/>
      <c r="I3" s="751"/>
      <c r="J3" s="751"/>
      <c r="K3" s="751"/>
      <c r="L3" s="751"/>
      <c r="M3" s="751"/>
      <c r="N3" s="751"/>
      <c r="O3" s="751"/>
      <c r="P3" s="751"/>
      <c r="Q3" s="751"/>
      <c r="R3" s="751"/>
      <c r="S3" s="751"/>
      <c r="T3" s="751"/>
      <c r="U3" s="751"/>
      <c r="V3" s="751"/>
      <c r="W3" s="751"/>
      <c r="X3" s="751"/>
      <c r="Y3" s="751"/>
      <c r="Z3" s="751"/>
      <c r="AA3" s="1"/>
      <c r="AB3" s="1"/>
      <c r="AC3" s="1"/>
      <c r="AD3" s="1"/>
      <c r="AE3" s="1"/>
      <c r="AF3" s="1"/>
      <c r="AG3" s="1"/>
    </row>
    <row r="7" spans="1:33" ht="18.75" customHeight="1">
      <c r="I7" s="335" t="s">
        <v>49</v>
      </c>
      <c r="J7" s="335"/>
      <c r="K7" s="1820"/>
      <c r="L7" s="1820"/>
      <c r="M7" s="1820"/>
      <c r="N7" s="1820"/>
      <c r="O7" s="1820"/>
      <c r="P7" s="1820"/>
      <c r="Q7" s="335" t="s">
        <v>4</v>
      </c>
      <c r="R7" s="335"/>
    </row>
    <row r="8" spans="1:33" ht="18.75" customHeight="1">
      <c r="A8" s="336"/>
      <c r="B8" s="336"/>
      <c r="C8" s="336"/>
      <c r="D8" s="336"/>
      <c r="E8" s="336"/>
      <c r="F8" s="336"/>
      <c r="G8" s="336"/>
      <c r="H8" s="336"/>
      <c r="I8" s="336"/>
      <c r="J8" s="336"/>
      <c r="K8" s="336"/>
      <c r="L8" s="336"/>
      <c r="M8" s="336"/>
      <c r="N8" s="336"/>
      <c r="O8" s="336"/>
      <c r="P8" s="336"/>
      <c r="Q8" s="336"/>
      <c r="R8" s="336"/>
      <c r="S8" s="336"/>
      <c r="T8" s="336"/>
      <c r="U8" s="336"/>
      <c r="V8" s="336"/>
      <c r="W8" s="336"/>
      <c r="X8" s="336"/>
      <c r="Y8" s="336"/>
      <c r="Z8" s="336"/>
    </row>
    <row r="11" spans="1:33" ht="18.75" customHeight="1">
      <c r="A11" s="1720" t="s">
        <v>1068</v>
      </c>
      <c r="B11" s="1720"/>
      <c r="C11" s="1720"/>
      <c r="D11" s="1720"/>
      <c r="E11" s="1720"/>
      <c r="F11" s="1720"/>
      <c r="G11" s="1720"/>
      <c r="H11" s="1720"/>
      <c r="I11" s="1720"/>
      <c r="J11" s="1720"/>
      <c r="K11" s="1720"/>
      <c r="L11" s="1720"/>
      <c r="M11" s="1720"/>
      <c r="N11" s="1720"/>
      <c r="O11" s="1720"/>
      <c r="P11" s="1720"/>
      <c r="Q11" s="1720"/>
      <c r="R11" s="1720"/>
      <c r="S11" s="1720"/>
      <c r="T11" s="1720"/>
      <c r="U11" s="1720"/>
      <c r="V11" s="1720"/>
      <c r="W11" s="1720"/>
      <c r="X11" s="1720"/>
      <c r="Y11" s="1720"/>
      <c r="Z11" s="1720"/>
    </row>
    <row r="12" spans="1:33" ht="18.75" customHeight="1">
      <c r="A12" s="1720"/>
      <c r="B12" s="1720"/>
      <c r="C12" s="1720"/>
      <c r="D12" s="1720"/>
      <c r="E12" s="1720"/>
      <c r="F12" s="1720"/>
      <c r="G12" s="1720"/>
      <c r="H12" s="1720"/>
      <c r="I12" s="1720"/>
      <c r="J12" s="1720"/>
      <c r="K12" s="1720"/>
      <c r="L12" s="1720"/>
      <c r="M12" s="1720"/>
      <c r="N12" s="1720"/>
      <c r="O12" s="1720"/>
      <c r="P12" s="1720"/>
      <c r="Q12" s="1720"/>
      <c r="R12" s="1720"/>
      <c r="S12" s="1720"/>
      <c r="T12" s="1720"/>
      <c r="U12" s="1720"/>
      <c r="V12" s="1720"/>
      <c r="W12" s="1720"/>
      <c r="X12" s="1720"/>
      <c r="Y12" s="1720"/>
      <c r="Z12" s="1720"/>
    </row>
    <row r="13" spans="1:33" ht="18.75" customHeight="1">
      <c r="A13" s="1720"/>
      <c r="B13" s="1720"/>
      <c r="C13" s="1720"/>
      <c r="D13" s="1720"/>
      <c r="E13" s="1720"/>
      <c r="F13" s="1720"/>
      <c r="G13" s="1720"/>
      <c r="H13" s="1720"/>
      <c r="I13" s="1720"/>
      <c r="J13" s="1720"/>
      <c r="K13" s="1720"/>
      <c r="L13" s="1720"/>
      <c r="M13" s="1720"/>
      <c r="N13" s="1720"/>
      <c r="O13" s="1720"/>
      <c r="P13" s="1720"/>
      <c r="Q13" s="1720"/>
      <c r="R13" s="1720"/>
      <c r="S13" s="1720"/>
      <c r="T13" s="1720"/>
      <c r="U13" s="1720"/>
      <c r="V13" s="1720"/>
      <c r="W13" s="1720"/>
      <c r="X13" s="1720"/>
      <c r="Y13" s="1720"/>
      <c r="Z13" s="1720"/>
    </row>
    <row r="14" spans="1:33" ht="18.75" customHeight="1">
      <c r="A14" s="337"/>
      <c r="B14" s="337"/>
      <c r="C14" s="337"/>
      <c r="D14" s="337"/>
      <c r="E14" s="337"/>
      <c r="F14" s="337"/>
      <c r="G14" s="337"/>
      <c r="H14" s="337"/>
      <c r="I14" s="337"/>
      <c r="J14" s="337"/>
      <c r="K14" s="337"/>
      <c r="L14" s="337"/>
      <c r="M14" s="337"/>
      <c r="N14" s="337"/>
      <c r="O14" s="337"/>
      <c r="P14" s="337"/>
      <c r="Q14" s="337"/>
      <c r="R14" s="337"/>
      <c r="S14" s="337"/>
      <c r="T14" s="337"/>
      <c r="U14" s="337"/>
      <c r="V14" s="337"/>
      <c r="W14" s="337"/>
      <c r="X14" s="337"/>
      <c r="Y14" s="337"/>
      <c r="Z14" s="337"/>
    </row>
    <row r="15" spans="1:33" ht="18.75" customHeight="1">
      <c r="A15" s="337"/>
      <c r="B15" s="337"/>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row>
    <row r="18" spans="1:34" ht="18.75" customHeight="1">
      <c r="B18" s="1721" t="s">
        <v>773</v>
      </c>
      <c r="C18" s="1721"/>
      <c r="D18" s="1721"/>
      <c r="E18" s="1721"/>
      <c r="F18" s="1721"/>
      <c r="G18" s="1721"/>
      <c r="H18" s="1721"/>
      <c r="I18" s="338"/>
      <c r="J18" s="338"/>
      <c r="K18" s="338"/>
      <c r="L18" s="338"/>
    </row>
    <row r="20" spans="1:34" ht="18.75" customHeight="1">
      <c r="B20" s="1" t="s">
        <v>78</v>
      </c>
      <c r="C20" s="1"/>
      <c r="D20" s="1"/>
      <c r="E20" s="1"/>
      <c r="F20" s="1"/>
      <c r="G20" s="1"/>
    </row>
    <row r="21" spans="1:34" ht="18.75" customHeight="1">
      <c r="B21" s="1" t="s">
        <v>774</v>
      </c>
      <c r="C21" s="1"/>
      <c r="D21" s="1"/>
      <c r="E21" s="1"/>
      <c r="F21" s="1"/>
      <c r="G21" s="1"/>
    </row>
    <row r="22" spans="1:34" ht="18.75" customHeight="1">
      <c r="B22" s="738" t="s">
        <v>1086</v>
      </c>
    </row>
    <row r="24" spans="1:34" ht="18.75" customHeight="1">
      <c r="M24" s="5" t="s">
        <v>51</v>
      </c>
      <c r="N24" s="5"/>
      <c r="O24" s="5"/>
      <c r="P24" s="5" t="s">
        <v>7</v>
      </c>
      <c r="Q24" s="5"/>
      <c r="R24" s="1724" t="str">
        <f>'6_実績報告書'!V11</f>
        <v xml:space="preserve"> </v>
      </c>
      <c r="S24" s="1724"/>
      <c r="T24" s="1724"/>
      <c r="U24" s="1724"/>
      <c r="V24" s="1724"/>
      <c r="W24" s="1724"/>
      <c r="X24" s="1724"/>
      <c r="Y24" s="1724"/>
      <c r="Z24" s="1724"/>
    </row>
    <row r="25" spans="1:34" ht="18.75" customHeight="1">
      <c r="M25" s="5"/>
      <c r="N25" s="5"/>
      <c r="O25" s="5"/>
      <c r="P25" s="5"/>
      <c r="Q25" s="5"/>
      <c r="R25" s="1724"/>
      <c r="S25" s="1724"/>
      <c r="T25" s="1724"/>
      <c r="U25" s="1724"/>
      <c r="V25" s="1724"/>
      <c r="W25" s="1724"/>
      <c r="X25" s="1724"/>
      <c r="Y25" s="1724"/>
      <c r="Z25" s="1724"/>
    </row>
    <row r="26" spans="1:34" ht="18.75" customHeight="1">
      <c r="M26" s="5"/>
      <c r="N26" s="5"/>
      <c r="O26" s="5"/>
      <c r="P26" s="5" t="s">
        <v>1</v>
      </c>
      <c r="Q26" s="5"/>
      <c r="R26" s="1725" t="str">
        <f>'6_実績報告書'!V13</f>
        <v xml:space="preserve"> </v>
      </c>
      <c r="S26" s="1725"/>
      <c r="T26" s="1725"/>
      <c r="U26" s="1725"/>
      <c r="V26" s="1725"/>
      <c r="W26" s="1725"/>
      <c r="X26" s="1725"/>
      <c r="Y26" s="1725"/>
      <c r="Z26" s="1725"/>
      <c r="AA26" s="1"/>
      <c r="AB26" s="1"/>
      <c r="AC26" s="1"/>
      <c r="AD26" s="1"/>
    </row>
    <row r="27" spans="1:34" ht="18.75" customHeight="1">
      <c r="M27" s="339"/>
      <c r="N27" s="339"/>
      <c r="O27" s="339"/>
      <c r="P27" s="339"/>
      <c r="Q27" s="339"/>
      <c r="R27" s="1725" t="str">
        <f>'6_実績報告書'!V14</f>
        <v xml:space="preserve"> </v>
      </c>
      <c r="S27" s="1725"/>
      <c r="T27" s="1725"/>
      <c r="U27" s="1725"/>
      <c r="V27" s="1725"/>
      <c r="W27" s="1725"/>
      <c r="X27" s="1725"/>
      <c r="Y27" s="1725"/>
      <c r="Z27" s="340" t="s">
        <v>80</v>
      </c>
      <c r="AA27" s="1"/>
      <c r="AB27" s="1"/>
      <c r="AD27" s="1"/>
    </row>
    <row r="29" spans="1:34" ht="18.75" customHeight="1">
      <c r="A29" s="336"/>
      <c r="AA29" s="5"/>
      <c r="AB29" s="5"/>
      <c r="AC29" s="5"/>
      <c r="AD29" s="5"/>
      <c r="AE29" s="5"/>
      <c r="AF29" s="5"/>
      <c r="AG29" s="5"/>
      <c r="AH29" s="1"/>
    </row>
    <row r="33" spans="2:26" ht="18.75" customHeight="1" thickBot="1">
      <c r="B33" s="1" t="s">
        <v>68</v>
      </c>
      <c r="C33" s="1"/>
      <c r="D33" s="5"/>
      <c r="E33" s="5"/>
      <c r="F33" s="1"/>
      <c r="G33" s="5"/>
      <c r="H33" s="5"/>
      <c r="I33" s="5"/>
      <c r="J33" s="5"/>
      <c r="K33" s="5"/>
      <c r="L33" s="5"/>
      <c r="M33" s="5"/>
      <c r="N33" s="5"/>
      <c r="O33" s="5"/>
      <c r="P33" s="5"/>
      <c r="Q33" s="5"/>
      <c r="R33" s="5"/>
      <c r="S33" s="5"/>
      <c r="T33" s="5"/>
      <c r="U33" s="5"/>
      <c r="V33" s="5"/>
      <c r="W33" s="5"/>
      <c r="X33" s="5"/>
      <c r="Y33" s="5"/>
      <c r="Z33" s="5"/>
    </row>
    <row r="34" spans="2:26" ht="18.75" customHeight="1">
      <c r="B34" s="266"/>
      <c r="C34" s="787" t="s">
        <v>58</v>
      </c>
      <c r="D34" s="787"/>
      <c r="E34" s="787"/>
      <c r="F34" s="787"/>
      <c r="G34" s="787"/>
      <c r="H34" s="787"/>
      <c r="I34" s="341"/>
      <c r="J34" s="1823"/>
      <c r="K34" s="1822"/>
      <c r="L34" s="1822"/>
      <c r="M34" s="1822"/>
      <c r="N34" s="1822"/>
      <c r="O34" s="1822"/>
      <c r="P34" s="1822"/>
      <c r="Q34" s="1822"/>
      <c r="R34" s="1822"/>
      <c r="S34" s="1821" t="s">
        <v>861</v>
      </c>
      <c r="T34" s="1821"/>
      <c r="U34" s="1821"/>
      <c r="V34" s="1821"/>
      <c r="W34" s="1822"/>
      <c r="X34" s="1822"/>
      <c r="Y34" s="578" t="s">
        <v>862</v>
      </c>
    </row>
    <row r="35" spans="2:26" ht="18.75" customHeight="1">
      <c r="B35" s="240"/>
      <c r="C35" s="807" t="s">
        <v>59</v>
      </c>
      <c r="D35" s="807"/>
      <c r="E35" s="807"/>
      <c r="F35" s="807"/>
      <c r="G35" s="807"/>
      <c r="H35" s="807"/>
      <c r="I35" s="247"/>
      <c r="J35" s="1824"/>
      <c r="K35" s="1819"/>
      <c r="L35" s="1819"/>
      <c r="M35" s="1819"/>
      <c r="N35" s="1819"/>
      <c r="O35" s="1819"/>
      <c r="P35" s="1819"/>
      <c r="Q35" s="1819"/>
      <c r="R35" s="1819"/>
      <c r="S35" s="814" t="s">
        <v>863</v>
      </c>
      <c r="T35" s="814"/>
      <c r="U35" s="814"/>
      <c r="V35" s="814"/>
      <c r="W35" s="1819"/>
      <c r="X35" s="1819"/>
      <c r="Y35" s="580" t="s">
        <v>862</v>
      </c>
    </row>
    <row r="36" spans="2:26" ht="18.75" customHeight="1">
      <c r="B36" s="240"/>
      <c r="C36" s="807" t="s">
        <v>60</v>
      </c>
      <c r="D36" s="807"/>
      <c r="E36" s="807"/>
      <c r="F36" s="807"/>
      <c r="G36" s="807"/>
      <c r="H36" s="807"/>
      <c r="I36" s="247"/>
      <c r="J36" s="268"/>
      <c r="K36" s="188" t="s">
        <v>247</v>
      </c>
      <c r="L36" s="269" t="s">
        <v>131</v>
      </c>
      <c r="M36" s="269"/>
      <c r="N36" s="188" t="s">
        <v>247</v>
      </c>
      <c r="O36" s="572" t="s">
        <v>132</v>
      </c>
      <c r="P36" s="572"/>
      <c r="Q36" s="271" t="s">
        <v>91</v>
      </c>
      <c r="R36" s="270"/>
      <c r="S36" s="270"/>
      <c r="T36" s="572"/>
      <c r="U36" s="272"/>
      <c r="V36" s="272"/>
      <c r="W36" s="272"/>
      <c r="X36" s="272"/>
      <c r="Y36" s="273"/>
    </row>
    <row r="37" spans="2:26" ht="18.75" customHeight="1">
      <c r="B37" s="240"/>
      <c r="C37" s="807" t="s">
        <v>61</v>
      </c>
      <c r="D37" s="807"/>
      <c r="E37" s="807"/>
      <c r="F37" s="807"/>
      <c r="G37" s="807"/>
      <c r="H37" s="807"/>
      <c r="I37" s="247"/>
      <c r="J37" s="1816"/>
      <c r="K37" s="811"/>
      <c r="L37" s="811"/>
      <c r="M37" s="811"/>
      <c r="N37" s="811"/>
      <c r="O37" s="811"/>
      <c r="P37" s="811"/>
      <c r="Q37" s="811"/>
      <c r="R37" s="811"/>
      <c r="S37" s="811"/>
      <c r="T37" s="811"/>
      <c r="U37" s="811"/>
      <c r="V37" s="811"/>
      <c r="W37" s="811"/>
      <c r="X37" s="811"/>
      <c r="Y37" s="812"/>
    </row>
    <row r="38" spans="2:26" ht="18.75" customHeight="1">
      <c r="B38" s="274"/>
      <c r="C38" s="799" t="s">
        <v>67</v>
      </c>
      <c r="D38" s="799"/>
      <c r="E38" s="799"/>
      <c r="F38" s="799"/>
      <c r="G38" s="799"/>
      <c r="H38" s="799"/>
      <c r="I38" s="343"/>
      <c r="J38" s="1817"/>
      <c r="K38" s="801"/>
      <c r="L38" s="801"/>
      <c r="M38" s="801"/>
      <c r="N38" s="801"/>
      <c r="O38" s="801"/>
      <c r="P38" s="801"/>
      <c r="Q38" s="801"/>
      <c r="R38" s="801"/>
      <c r="S38" s="801"/>
      <c r="T38" s="801"/>
      <c r="U38" s="801"/>
      <c r="V38" s="801"/>
      <c r="W38" s="801"/>
      <c r="X38" s="801"/>
      <c r="Y38" s="802"/>
    </row>
    <row r="39" spans="2:26" ht="18.75" customHeight="1" thickBot="1">
      <c r="B39" s="276"/>
      <c r="C39" s="803" t="s">
        <v>63</v>
      </c>
      <c r="D39" s="803"/>
      <c r="E39" s="803"/>
      <c r="F39" s="803"/>
      <c r="G39" s="803"/>
      <c r="H39" s="803"/>
      <c r="I39" s="344"/>
      <c r="J39" s="1818"/>
      <c r="K39" s="805"/>
      <c r="L39" s="805"/>
      <c r="M39" s="805"/>
      <c r="N39" s="805"/>
      <c r="O39" s="805"/>
      <c r="P39" s="805"/>
      <c r="Q39" s="805"/>
      <c r="R39" s="805"/>
      <c r="S39" s="805"/>
      <c r="T39" s="805"/>
      <c r="U39" s="805"/>
      <c r="V39" s="805"/>
      <c r="W39" s="805"/>
      <c r="X39" s="805"/>
      <c r="Y39" s="806"/>
    </row>
  </sheetData>
  <sheetProtection selectLockedCells="1"/>
  <mergeCells count="22">
    <mergeCell ref="S35:V35"/>
    <mergeCell ref="W35:X35"/>
    <mergeCell ref="C36:H36"/>
    <mergeCell ref="A3:Z3"/>
    <mergeCell ref="K7:P7"/>
    <mergeCell ref="A11:Z13"/>
    <mergeCell ref="B18:H18"/>
    <mergeCell ref="R24:Z25"/>
    <mergeCell ref="R26:Z26"/>
    <mergeCell ref="R27:Y27"/>
    <mergeCell ref="C34:H34"/>
    <mergeCell ref="C35:H35"/>
    <mergeCell ref="S34:V34"/>
    <mergeCell ref="W34:X34"/>
    <mergeCell ref="J34:R34"/>
    <mergeCell ref="J35:R35"/>
    <mergeCell ref="C37:H37"/>
    <mergeCell ref="J37:Y37"/>
    <mergeCell ref="C38:H38"/>
    <mergeCell ref="J38:Y38"/>
    <mergeCell ref="C39:H39"/>
    <mergeCell ref="J39:Y39"/>
  </mergeCells>
  <phoneticPr fontId="6"/>
  <conditionalFormatting sqref="J34:J35">
    <cfRule type="expression" dxfId="4" priority="1">
      <formula>J34&lt;&gt;#REF!</formula>
    </cfRule>
  </conditionalFormatting>
  <conditionalFormatting sqref="K36 J37:J39">
    <cfRule type="expression" dxfId="3" priority="3">
      <formula>J36&lt;&gt;#REF!</formula>
    </cfRule>
  </conditionalFormatting>
  <conditionalFormatting sqref="K7:P7">
    <cfRule type="expression" dxfId="2" priority="5">
      <formula>K7&lt;&gt;#REF!</formula>
    </cfRule>
  </conditionalFormatting>
  <conditionalFormatting sqref="N36">
    <cfRule type="expression" dxfId="1" priority="2">
      <formula>N36&lt;&gt;#REF!</formula>
    </cfRule>
  </conditionalFormatting>
  <conditionalFormatting sqref="R26:R27">
    <cfRule type="expression" dxfId="0" priority="4">
      <formula>R26&lt;&gt;#REF!</formula>
    </cfRule>
  </conditionalFormatting>
  <printOptions horizontalCentered="1"/>
  <pageMargins left="0.78740157480314965" right="0.78740157480314965" top="0.59055118110236227" bottom="0.59055118110236227" header="0.39370078740157483" footer="0.39370078740157483"/>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9203" r:id="rId4" name="Check Box 3">
              <controlPr defaultSize="0" autoFill="0" autoLine="0" autoPict="0">
                <anchor moveWithCells="1">
                  <from>
                    <xdr:col>10</xdr:col>
                    <xdr:colOff>7620</xdr:colOff>
                    <xdr:row>34</xdr:row>
                    <xdr:rowOff>228600</xdr:rowOff>
                  </from>
                  <to>
                    <xdr:col>11</xdr:col>
                    <xdr:colOff>99060</xdr:colOff>
                    <xdr:row>36</xdr:row>
                    <xdr:rowOff>22860</xdr:rowOff>
                  </to>
                </anchor>
              </controlPr>
            </control>
          </mc:Choice>
        </mc:AlternateContent>
        <mc:AlternateContent xmlns:mc="http://schemas.openxmlformats.org/markup-compatibility/2006">
          <mc:Choice Requires="x14">
            <control shapeId="179205" r:id="rId5" name="Check Box 5">
              <controlPr defaultSize="0" autoFill="0" autoLine="0" autoPict="0">
                <anchor moveWithCells="1">
                  <from>
                    <xdr:col>13</xdr:col>
                    <xdr:colOff>7620</xdr:colOff>
                    <xdr:row>34</xdr:row>
                    <xdr:rowOff>228600</xdr:rowOff>
                  </from>
                  <to>
                    <xdr:col>14</xdr:col>
                    <xdr:colOff>83820</xdr:colOff>
                    <xdr:row>36</xdr:row>
                    <xdr:rowOff>22860</xdr:rowOff>
                  </to>
                </anchor>
              </controlPr>
            </control>
          </mc:Choice>
        </mc:AlternateContent>
      </controls>
    </mc:Choice>
  </mc:AlternateConten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1:AE47"/>
  <sheetViews>
    <sheetView showGridLines="0" showZeros="0" view="pageBreakPreview" zoomScaleNormal="100" zoomScaleSheetLayoutView="100" workbookViewId="0">
      <selection activeCell="BC28" sqref="BC28"/>
    </sheetView>
  </sheetViews>
  <sheetFormatPr defaultColWidth="3.125" defaultRowHeight="15" customHeight="1"/>
  <cols>
    <col min="1" max="9" width="3.125" style="521" customWidth="1"/>
    <col min="10" max="11" width="3.125" style="525" customWidth="1"/>
    <col min="12" max="16384" width="3.125" style="521"/>
  </cols>
  <sheetData>
    <row r="1" spans="2:31" ht="18.75" customHeight="1">
      <c r="B1" s="522" t="s">
        <v>707</v>
      </c>
      <c r="D1" s="523"/>
      <c r="E1" s="523"/>
      <c r="F1" s="523"/>
      <c r="G1" s="523"/>
      <c r="H1" s="523"/>
      <c r="I1" s="523"/>
      <c r="J1" s="524"/>
      <c r="K1" s="524"/>
      <c r="L1" s="523"/>
      <c r="M1" s="523"/>
      <c r="N1" s="523"/>
      <c r="O1" s="523"/>
      <c r="P1" s="523"/>
      <c r="Q1" s="523"/>
      <c r="R1" s="523"/>
      <c r="S1" s="523"/>
      <c r="T1" s="523"/>
      <c r="U1" s="523"/>
      <c r="V1" s="523"/>
      <c r="W1" s="523"/>
      <c r="X1" s="523"/>
      <c r="Y1" s="523"/>
      <c r="Z1" s="523"/>
      <c r="AA1" s="523"/>
      <c r="AB1" s="523"/>
      <c r="AC1" s="523"/>
      <c r="AD1" s="523"/>
      <c r="AE1" s="523"/>
    </row>
    <row r="2" spans="2:31" ht="18.75" customHeight="1">
      <c r="AE2" s="523"/>
    </row>
    <row r="3" spans="2:31" ht="18.75" customHeight="1">
      <c r="D3" s="526" t="s">
        <v>708</v>
      </c>
      <c r="E3" s="526"/>
      <c r="F3" s="526"/>
      <c r="G3" s="526"/>
      <c r="H3" s="526"/>
      <c r="I3" s="526"/>
      <c r="J3" s="527"/>
      <c r="K3" s="527"/>
      <c r="L3" s="526"/>
      <c r="M3" s="526"/>
      <c r="N3" s="526"/>
      <c r="O3" s="526"/>
      <c r="P3" s="526"/>
      <c r="Q3" s="526"/>
      <c r="R3" s="526"/>
      <c r="S3" s="526"/>
      <c r="T3" s="526"/>
      <c r="U3" s="526"/>
      <c r="V3" s="526"/>
      <c r="W3" s="526"/>
      <c r="X3" s="526"/>
      <c r="Y3" s="526"/>
      <c r="Z3" s="526"/>
      <c r="AA3" s="523"/>
      <c r="AB3" s="523"/>
      <c r="AC3" s="523"/>
      <c r="AD3" s="523"/>
      <c r="AE3" s="523"/>
    </row>
    <row r="4" spans="2:31" ht="18.75" customHeight="1">
      <c r="D4" s="526"/>
      <c r="E4" s="526"/>
      <c r="F4" s="526"/>
      <c r="G4" s="526"/>
      <c r="H4" s="526"/>
      <c r="I4" s="526"/>
      <c r="J4" s="526"/>
      <c r="K4" s="526"/>
      <c r="L4" s="526"/>
      <c r="M4" s="526"/>
      <c r="N4" s="526"/>
      <c r="O4" s="526"/>
      <c r="P4" s="526"/>
      <c r="Q4" s="526"/>
      <c r="R4" s="526"/>
      <c r="S4" s="526"/>
      <c r="T4" s="526"/>
      <c r="U4" s="526"/>
      <c r="V4" s="526"/>
      <c r="W4" s="526"/>
      <c r="X4" s="526"/>
      <c r="Y4" s="526"/>
      <c r="Z4" s="526"/>
      <c r="AA4" s="523"/>
      <c r="AB4" s="523"/>
      <c r="AC4" s="523"/>
      <c r="AD4" s="523"/>
      <c r="AE4" s="523"/>
    </row>
    <row r="5" spans="2:31" ht="18.75" customHeight="1">
      <c r="D5" s="526"/>
      <c r="E5" s="526"/>
      <c r="F5" s="528"/>
      <c r="G5" s="529"/>
      <c r="H5" s="529"/>
      <c r="I5" s="529"/>
      <c r="J5" s="529"/>
      <c r="K5" s="529"/>
      <c r="L5" s="529"/>
      <c r="M5" s="529"/>
      <c r="N5" s="529"/>
      <c r="O5" s="529"/>
      <c r="P5" s="529"/>
      <c r="Q5" s="529"/>
      <c r="R5" s="529"/>
      <c r="S5" s="529"/>
      <c r="T5" s="529"/>
      <c r="U5" s="529"/>
      <c r="V5" s="529"/>
      <c r="W5" s="529"/>
      <c r="X5" s="529"/>
      <c r="Y5" s="529"/>
      <c r="Z5" s="529"/>
      <c r="AA5" s="530"/>
      <c r="AB5" s="523"/>
      <c r="AC5" s="523"/>
      <c r="AD5" s="523"/>
      <c r="AE5" s="523"/>
    </row>
    <row r="6" spans="2:31" ht="18.75" customHeight="1">
      <c r="D6" s="526"/>
      <c r="E6" s="526"/>
      <c r="F6" s="531"/>
      <c r="G6" s="526" t="s">
        <v>709</v>
      </c>
      <c r="H6" s="526"/>
      <c r="I6" s="526"/>
      <c r="J6" s="526"/>
      <c r="K6" s="526"/>
      <c r="L6" s="526"/>
      <c r="M6" s="526"/>
      <c r="N6" s="526"/>
      <c r="O6" s="526"/>
      <c r="P6" s="526"/>
      <c r="Q6" s="526"/>
      <c r="R6" s="526"/>
      <c r="S6" s="526"/>
      <c r="T6" s="526"/>
      <c r="U6" s="526"/>
      <c r="V6" s="526"/>
      <c r="W6" s="526"/>
      <c r="X6" s="526"/>
      <c r="Y6" s="526"/>
      <c r="Z6" s="526"/>
      <c r="AA6" s="532"/>
      <c r="AB6" s="523"/>
      <c r="AC6" s="523"/>
      <c r="AD6" s="523"/>
      <c r="AE6" s="523"/>
    </row>
    <row r="7" spans="2:31" ht="18.75" customHeight="1">
      <c r="D7" s="526"/>
      <c r="E7" s="526"/>
      <c r="F7" s="531"/>
      <c r="G7" s="526" t="s">
        <v>710</v>
      </c>
      <c r="H7" s="526"/>
      <c r="I7" s="526"/>
      <c r="J7" s="526"/>
      <c r="K7" s="526"/>
      <c r="L7" s="526"/>
      <c r="M7" s="526"/>
      <c r="N7" s="526"/>
      <c r="O7" s="526"/>
      <c r="P7" s="526"/>
      <c r="Q7" s="526"/>
      <c r="R7" s="526"/>
      <c r="S7" s="526"/>
      <c r="T7" s="526"/>
      <c r="U7" s="526"/>
      <c r="V7" s="526"/>
      <c r="W7" s="526"/>
      <c r="X7" s="526"/>
      <c r="Y7" s="526"/>
      <c r="Z7" s="526"/>
      <c r="AA7" s="532"/>
      <c r="AB7" s="523"/>
      <c r="AC7" s="523"/>
      <c r="AD7" s="523"/>
      <c r="AE7" s="523"/>
    </row>
    <row r="8" spans="2:31" ht="18.75" customHeight="1">
      <c r="D8" s="526"/>
      <c r="E8" s="526"/>
      <c r="F8" s="531"/>
      <c r="G8" s="526"/>
      <c r="H8" s="526"/>
      <c r="I8" s="526"/>
      <c r="J8" s="526"/>
      <c r="K8" s="526"/>
      <c r="L8" s="526"/>
      <c r="M8" s="526"/>
      <c r="N8" s="526"/>
      <c r="O8" s="526"/>
      <c r="P8" s="526"/>
      <c r="Q8" s="526"/>
      <c r="R8" s="526"/>
      <c r="S8" s="526"/>
      <c r="T8" s="526"/>
      <c r="U8" s="526"/>
      <c r="V8" s="526"/>
      <c r="W8" s="526"/>
      <c r="X8" s="526"/>
      <c r="Y8" s="526"/>
      <c r="Z8" s="526"/>
      <c r="AA8" s="532"/>
      <c r="AB8" s="523"/>
      <c r="AC8" s="523"/>
      <c r="AD8" s="523"/>
      <c r="AE8" s="523"/>
    </row>
    <row r="9" spans="2:31" ht="18.75" customHeight="1">
      <c r="D9" s="526"/>
      <c r="E9" s="526"/>
      <c r="F9" s="531"/>
      <c r="G9" s="526" t="s">
        <v>711</v>
      </c>
      <c r="H9" s="526"/>
      <c r="I9" s="526"/>
      <c r="J9" s="526"/>
      <c r="K9" s="526"/>
      <c r="L9" s="526"/>
      <c r="M9" s="526"/>
      <c r="N9" s="526"/>
      <c r="O9" s="526"/>
      <c r="P9" s="526"/>
      <c r="Q9" s="526"/>
      <c r="R9" s="526"/>
      <c r="S9" s="526"/>
      <c r="T9" s="526"/>
      <c r="U9" s="526"/>
      <c r="V9" s="526"/>
      <c r="W9" s="526"/>
      <c r="X9" s="526"/>
      <c r="Y9" s="526"/>
      <c r="Z9" s="526"/>
      <c r="AA9" s="532"/>
      <c r="AB9" s="523"/>
      <c r="AC9" s="523"/>
      <c r="AD9" s="523"/>
      <c r="AE9" s="523"/>
    </row>
    <row r="10" spans="2:31" ht="18.75" customHeight="1">
      <c r="D10" s="526"/>
      <c r="E10" s="526"/>
      <c r="F10" s="531"/>
      <c r="G10" s="526" t="s">
        <v>721</v>
      </c>
      <c r="H10" s="526"/>
      <c r="I10" s="526"/>
      <c r="J10" s="526"/>
      <c r="K10" s="526"/>
      <c r="L10" s="526"/>
      <c r="M10" s="526"/>
      <c r="N10" s="526"/>
      <c r="O10" s="526"/>
      <c r="P10" s="526"/>
      <c r="Q10" s="526"/>
      <c r="R10" s="526"/>
      <c r="S10" s="526"/>
      <c r="T10" s="526"/>
      <c r="U10" s="526"/>
      <c r="V10" s="526"/>
      <c r="W10" s="526"/>
      <c r="X10" s="526"/>
      <c r="Y10" s="526"/>
      <c r="Z10" s="526"/>
      <c r="AA10" s="532"/>
      <c r="AB10" s="523"/>
      <c r="AC10" s="523"/>
      <c r="AD10" s="523"/>
      <c r="AE10" s="523"/>
    </row>
    <row r="11" spans="2:31" ht="18.75" customHeight="1">
      <c r="D11" s="526"/>
      <c r="E11" s="526"/>
      <c r="F11" s="531"/>
      <c r="G11" s="526" t="s">
        <v>712</v>
      </c>
      <c r="H11" s="526"/>
      <c r="I11" s="526"/>
      <c r="J11" s="526"/>
      <c r="K11" s="526"/>
      <c r="L11" s="526"/>
      <c r="M11" s="526"/>
      <c r="N11" s="526"/>
      <c r="O11" s="526"/>
      <c r="P11" s="526"/>
      <c r="Q11" s="526"/>
      <c r="R11" s="526"/>
      <c r="S11" s="526"/>
      <c r="T11" s="526"/>
      <c r="U11" s="526"/>
      <c r="V11" s="526"/>
      <c r="W11" s="526"/>
      <c r="X11" s="526"/>
      <c r="Y11" s="526"/>
      <c r="Z11" s="526"/>
      <c r="AA11" s="532"/>
      <c r="AB11" s="523"/>
      <c r="AC11" s="523"/>
      <c r="AD11" s="523"/>
      <c r="AE11" s="523"/>
    </row>
    <row r="12" spans="2:31" ht="18.75" customHeight="1">
      <c r="D12" s="526"/>
      <c r="E12" s="526"/>
      <c r="F12" s="533"/>
      <c r="G12" s="534"/>
      <c r="H12" s="534"/>
      <c r="I12" s="534"/>
      <c r="J12" s="534"/>
      <c r="K12" s="534"/>
      <c r="L12" s="534"/>
      <c r="M12" s="534"/>
      <c r="N12" s="534"/>
      <c r="O12" s="534"/>
      <c r="P12" s="534"/>
      <c r="Q12" s="534"/>
      <c r="R12" s="534"/>
      <c r="S12" s="534"/>
      <c r="T12" s="534"/>
      <c r="U12" s="534"/>
      <c r="V12" s="534"/>
      <c r="W12" s="534"/>
      <c r="X12" s="534"/>
      <c r="Y12" s="534"/>
      <c r="Z12" s="534"/>
      <c r="AA12" s="535"/>
      <c r="AB12" s="523"/>
      <c r="AC12" s="523"/>
      <c r="AD12" s="523"/>
      <c r="AE12" s="523"/>
    </row>
    <row r="13" spans="2:31" ht="18.75" customHeight="1">
      <c r="D13" s="523"/>
      <c r="E13" s="523"/>
      <c r="F13" s="523"/>
      <c r="G13" s="523"/>
      <c r="H13" s="523"/>
      <c r="I13" s="523"/>
      <c r="J13" s="523"/>
      <c r="K13" s="523"/>
      <c r="L13" s="523"/>
      <c r="M13" s="523"/>
      <c r="N13" s="523"/>
      <c r="O13" s="523"/>
      <c r="P13" s="523"/>
      <c r="Q13" s="523"/>
      <c r="R13" s="523"/>
      <c r="S13" s="523"/>
      <c r="T13" s="523"/>
      <c r="U13" s="523"/>
      <c r="V13" s="523"/>
      <c r="W13" s="523"/>
      <c r="X13" s="523"/>
      <c r="Y13" s="523"/>
      <c r="Z13" s="523"/>
      <c r="AA13" s="523"/>
      <c r="AB13" s="523"/>
      <c r="AC13" s="523"/>
      <c r="AD13" s="523"/>
      <c r="AE13" s="523"/>
    </row>
    <row r="14" spans="2:31" ht="18.75" customHeight="1">
      <c r="D14" s="523"/>
      <c r="E14" s="523"/>
      <c r="F14" s="523"/>
      <c r="G14" s="523"/>
      <c r="H14" s="523"/>
      <c r="I14" s="523"/>
      <c r="J14" s="523"/>
      <c r="K14" s="523"/>
      <c r="L14" s="523"/>
      <c r="M14" s="523"/>
      <c r="N14" s="523"/>
      <c r="O14" s="523"/>
      <c r="P14" s="523"/>
      <c r="R14" s="523"/>
      <c r="S14" s="523"/>
      <c r="T14" s="523"/>
      <c r="U14" s="523"/>
      <c r="V14" s="523"/>
      <c r="W14" s="523"/>
      <c r="X14" s="523"/>
      <c r="Y14" s="523"/>
      <c r="Z14" s="523"/>
      <c r="AA14" s="523"/>
      <c r="AB14" s="523"/>
      <c r="AC14" s="523"/>
      <c r="AD14" s="523"/>
      <c r="AE14" s="523"/>
    </row>
    <row r="15" spans="2:31" ht="18.75" customHeight="1">
      <c r="D15" s="523"/>
      <c r="E15" s="523"/>
      <c r="F15" s="523"/>
      <c r="G15" s="523"/>
      <c r="H15" s="523"/>
      <c r="I15" s="523"/>
      <c r="J15" s="523"/>
      <c r="K15" s="523" t="s">
        <v>713</v>
      </c>
      <c r="L15" s="523"/>
      <c r="N15" s="523"/>
      <c r="O15" s="523"/>
      <c r="P15" s="523"/>
      <c r="R15" s="523"/>
      <c r="S15" s="523"/>
      <c r="T15" s="523"/>
      <c r="U15" s="523"/>
      <c r="V15" s="523"/>
      <c r="W15" s="523"/>
      <c r="X15" s="523"/>
      <c r="Y15" s="523"/>
      <c r="Z15" s="523"/>
      <c r="AA15" s="523"/>
      <c r="AB15" s="523"/>
      <c r="AC15" s="523"/>
      <c r="AD15" s="523"/>
      <c r="AE15" s="523"/>
    </row>
    <row r="16" spans="2:31" ht="18.75" customHeight="1">
      <c r="D16" s="523"/>
      <c r="E16" s="523"/>
      <c r="F16" s="523"/>
      <c r="G16" s="523"/>
      <c r="H16" s="523"/>
      <c r="I16" s="523"/>
      <c r="J16" s="523"/>
      <c r="K16" s="523"/>
      <c r="L16" s="523"/>
      <c r="M16" s="523"/>
      <c r="N16" s="523"/>
      <c r="O16" s="523"/>
      <c r="P16" s="523"/>
      <c r="R16" s="523"/>
      <c r="S16" s="523"/>
      <c r="T16" s="523"/>
      <c r="U16" s="523"/>
      <c r="V16" s="523"/>
      <c r="W16" s="523"/>
      <c r="X16" s="523"/>
      <c r="Y16" s="523"/>
      <c r="Z16" s="523"/>
      <c r="AA16" s="523"/>
      <c r="AB16" s="523"/>
      <c r="AC16" s="523"/>
      <c r="AD16" s="523"/>
      <c r="AE16" s="523"/>
    </row>
    <row r="17" spans="4:31" ht="18.75" customHeight="1">
      <c r="D17" s="523"/>
      <c r="E17" s="523"/>
      <c r="F17" s="523"/>
      <c r="G17" s="523"/>
      <c r="H17" s="523"/>
      <c r="I17" s="523"/>
      <c r="J17" s="523"/>
      <c r="K17" s="523"/>
      <c r="L17" s="523"/>
      <c r="M17" s="523"/>
      <c r="N17" s="523"/>
      <c r="O17" s="523"/>
      <c r="P17" s="523"/>
      <c r="Q17" s="523"/>
      <c r="R17" s="523"/>
      <c r="S17" s="523"/>
      <c r="T17" s="523"/>
      <c r="U17" s="523"/>
      <c r="V17" s="523"/>
      <c r="W17" s="523"/>
      <c r="X17" s="523"/>
      <c r="Y17" s="523"/>
      <c r="Z17" s="523"/>
      <c r="AA17" s="523"/>
      <c r="AB17" s="523"/>
      <c r="AC17" s="523"/>
      <c r="AD17" s="523"/>
      <c r="AE17" s="523"/>
    </row>
    <row r="18" spans="4:31" ht="18.75" customHeight="1">
      <c r="J18" s="521"/>
      <c r="K18" s="521"/>
    </row>
    <row r="19" spans="4:31" ht="18.75" customHeight="1">
      <c r="J19" s="521"/>
      <c r="K19" s="521"/>
    </row>
    <row r="20" spans="4:31" ht="18.75" customHeight="1">
      <c r="J20" s="521"/>
      <c r="K20" s="521"/>
    </row>
    <row r="21" spans="4:31" ht="18.75" customHeight="1">
      <c r="J21" s="521"/>
      <c r="K21" s="521"/>
    </row>
    <row r="22" spans="4:31" ht="18.75" customHeight="1">
      <c r="J22" s="521"/>
      <c r="K22" s="521"/>
    </row>
    <row r="23" spans="4:31" ht="18.75" customHeight="1">
      <c r="J23" s="521"/>
      <c r="K23" s="521"/>
    </row>
    <row r="24" spans="4:31" ht="18.75" customHeight="1">
      <c r="J24" s="521"/>
      <c r="K24" s="521"/>
    </row>
    <row r="25" spans="4:31" ht="18.75" customHeight="1">
      <c r="J25" s="521"/>
      <c r="K25" s="521"/>
    </row>
    <row r="26" spans="4:31" ht="18.75" customHeight="1">
      <c r="J26" s="521"/>
      <c r="K26" s="521"/>
    </row>
    <row r="27" spans="4:31" ht="18.75" customHeight="1">
      <c r="J27" s="521"/>
      <c r="K27" s="521"/>
    </row>
    <row r="28" spans="4:31" ht="18.75" customHeight="1">
      <c r="J28" s="521"/>
      <c r="K28" s="521"/>
    </row>
    <row r="29" spans="4:31" ht="18.75" customHeight="1">
      <c r="J29" s="521"/>
      <c r="K29" s="521"/>
    </row>
    <row r="30" spans="4:31" ht="18.75" customHeight="1">
      <c r="J30" s="521"/>
      <c r="K30" s="521"/>
    </row>
    <row r="31" spans="4:31" ht="18.75" customHeight="1">
      <c r="J31" s="521"/>
      <c r="K31" s="521"/>
    </row>
    <row r="32" spans="4:31" ht="18.75" customHeight="1">
      <c r="J32" s="521"/>
      <c r="K32" s="521"/>
    </row>
    <row r="33" spans="10:11" ht="18.75" customHeight="1">
      <c r="J33" s="521"/>
      <c r="K33" s="521"/>
    </row>
    <row r="34" spans="10:11" ht="18.75" customHeight="1">
      <c r="J34" s="521"/>
      <c r="K34" s="521"/>
    </row>
    <row r="35" spans="10:11" ht="18.75" customHeight="1">
      <c r="J35" s="521"/>
      <c r="K35" s="521"/>
    </row>
    <row r="36" spans="10:11" ht="18.75" customHeight="1">
      <c r="J36" s="521"/>
      <c r="K36" s="521"/>
    </row>
    <row r="37" spans="10:11" ht="18.75" customHeight="1">
      <c r="J37" s="521"/>
      <c r="K37" s="521"/>
    </row>
    <row r="38" spans="10:11" ht="18.75" customHeight="1">
      <c r="J38" s="521"/>
      <c r="K38" s="521"/>
    </row>
    <row r="39" spans="10:11" ht="18.75" customHeight="1">
      <c r="J39" s="521"/>
      <c r="K39" s="521"/>
    </row>
    <row r="40" spans="10:11" ht="18.75" customHeight="1">
      <c r="J40" s="521"/>
      <c r="K40" s="521"/>
    </row>
    <row r="41" spans="10:11" ht="18.75" customHeight="1">
      <c r="J41" s="521"/>
      <c r="K41" s="521"/>
    </row>
    <row r="42" spans="10:11" ht="18.75" customHeight="1">
      <c r="J42" s="521"/>
      <c r="K42" s="521"/>
    </row>
    <row r="43" spans="10:11" ht="18.75" customHeight="1">
      <c r="J43" s="521"/>
      <c r="K43" s="521"/>
    </row>
    <row r="44" spans="10:11" ht="18.75" customHeight="1">
      <c r="J44" s="521"/>
      <c r="K44" s="521"/>
    </row>
    <row r="45" spans="10:11" ht="18.75" customHeight="1">
      <c r="J45" s="521"/>
      <c r="K45" s="521"/>
    </row>
    <row r="46" spans="10:11" ht="18.75" customHeight="1">
      <c r="J46" s="521"/>
      <c r="K46" s="521"/>
    </row>
    <row r="47" spans="10:11" ht="18.75" customHeight="1">
      <c r="J47" s="536"/>
      <c r="K47" s="536"/>
    </row>
  </sheetData>
  <sheetProtection formatRows="0" insertRows="0" deleteRows="0" selectLockedCells="1"/>
  <phoneticPr fontId="6"/>
  <printOptions horizontalCentered="1"/>
  <pageMargins left="0.78740157480314965" right="0.78740157480314965" top="0.59055118110236227" bottom="0.59055118110236227" header="0.39370078740157483" footer="0.39370078740157483"/>
  <pageSetup paperSize="9" scale="94" orientation="portrait" blackAndWhite="1" r:id="rId1"/>
  <headerFooter alignWithMargins="0"/>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G27"/>
  <sheetViews>
    <sheetView workbookViewId="0">
      <selection activeCell="A29" sqref="A29"/>
    </sheetView>
  </sheetViews>
  <sheetFormatPr defaultColWidth="9.375" defaultRowHeight="13.2"/>
  <cols>
    <col min="1" max="1" width="14.5" style="541" customWidth="1"/>
    <col min="2" max="7" width="15" style="541" customWidth="1"/>
    <col min="8" max="16384" width="9.375" style="541"/>
  </cols>
  <sheetData>
    <row r="1" spans="1:7">
      <c r="A1" s="1826" t="s">
        <v>755</v>
      </c>
      <c r="B1" s="1827"/>
      <c r="C1" s="1827"/>
      <c r="D1" s="1827"/>
      <c r="E1" s="1547"/>
      <c r="F1" s="1547"/>
      <c r="G1" s="1547"/>
    </row>
    <row r="2" spans="1:7">
      <c r="A2" s="1827"/>
      <c r="B2" s="1827"/>
      <c r="C2" s="1827"/>
      <c r="D2" s="1827"/>
      <c r="E2" s="1547"/>
      <c r="F2" s="1547"/>
      <c r="G2" s="1547"/>
    </row>
    <row r="3" spans="1:7">
      <c r="A3" s="1827"/>
      <c r="B3" s="1827"/>
      <c r="C3" s="1827"/>
      <c r="D3" s="1827"/>
      <c r="E3" s="1547"/>
      <c r="F3" s="1547"/>
      <c r="G3" s="1547"/>
    </row>
    <row r="4" spans="1:7">
      <c r="A4" s="544"/>
    </row>
    <row r="5" spans="1:7">
      <c r="A5" s="544"/>
    </row>
    <row r="6" spans="1:7">
      <c r="A6" s="544"/>
    </row>
    <row r="7" spans="1:7">
      <c r="A7" s="544"/>
    </row>
    <row r="8" spans="1:7" ht="43.5" customHeight="1">
      <c r="A8" s="1828" t="s">
        <v>756</v>
      </c>
      <c r="B8" s="1829"/>
      <c r="C8" s="1829"/>
      <c r="D8" s="1829"/>
      <c r="E8" s="1547"/>
      <c r="F8" s="1547"/>
      <c r="G8" s="1547"/>
    </row>
    <row r="9" spans="1:7">
      <c r="A9" s="544"/>
    </row>
    <row r="10" spans="1:7">
      <c r="A10" s="544"/>
    </row>
    <row r="11" spans="1:7">
      <c r="A11" s="1830" t="s">
        <v>757</v>
      </c>
      <c r="B11" s="1831"/>
      <c r="C11" s="1831"/>
      <c r="D11" s="1831"/>
    </row>
    <row r="12" spans="1:7">
      <c r="A12" s="1831"/>
      <c r="B12" s="1831"/>
      <c r="C12" s="1831"/>
      <c r="D12" s="1831"/>
    </row>
    <row r="13" spans="1:7" ht="13.8" thickBot="1">
      <c r="A13" s="1831"/>
      <c r="B13" s="1831"/>
      <c r="C13" s="1831"/>
      <c r="D13" s="1831"/>
    </row>
    <row r="14" spans="1:7">
      <c r="A14" s="1832" t="s">
        <v>758</v>
      </c>
      <c r="B14" s="1833"/>
      <c r="C14" s="1838"/>
      <c r="D14" s="1839"/>
      <c r="E14" s="1839"/>
      <c r="F14" s="1839"/>
      <c r="G14" s="1840"/>
    </row>
    <row r="15" spans="1:7">
      <c r="A15" s="1834"/>
      <c r="B15" s="1835"/>
      <c r="C15" s="1841"/>
      <c r="D15" s="1547"/>
      <c r="E15" s="1547"/>
      <c r="F15" s="1547"/>
      <c r="G15" s="1842"/>
    </row>
    <row r="16" spans="1:7" ht="13.8" thickBot="1">
      <c r="A16" s="1836"/>
      <c r="B16" s="1837"/>
      <c r="C16" s="1843"/>
      <c r="D16" s="1844"/>
      <c r="E16" s="1844"/>
      <c r="F16" s="1844"/>
      <c r="G16" s="1845"/>
    </row>
    <row r="17" spans="1:7">
      <c r="A17" s="1832" t="s">
        <v>759</v>
      </c>
      <c r="B17" s="1833"/>
      <c r="C17" s="1838"/>
      <c r="D17" s="1839"/>
      <c r="E17" s="1839"/>
      <c r="F17" s="1839"/>
      <c r="G17" s="1840"/>
    </row>
    <row r="18" spans="1:7">
      <c r="A18" s="1834"/>
      <c r="B18" s="1835"/>
      <c r="C18" s="1841"/>
      <c r="D18" s="1547"/>
      <c r="E18" s="1547"/>
      <c r="F18" s="1547"/>
      <c r="G18" s="1842"/>
    </row>
    <row r="19" spans="1:7" ht="13.8" thickBot="1">
      <c r="A19" s="1836"/>
      <c r="B19" s="1837"/>
      <c r="C19" s="1843"/>
      <c r="D19" s="1844"/>
      <c r="E19" s="1844"/>
      <c r="F19" s="1844"/>
      <c r="G19" s="1845"/>
    </row>
    <row r="20" spans="1:7" ht="14.4">
      <c r="A20" s="545"/>
      <c r="B20" s="546"/>
    </row>
    <row r="22" spans="1:7" ht="13.8" thickBot="1">
      <c r="A22" s="1825" t="s">
        <v>760</v>
      </c>
      <c r="B22" s="1547"/>
    </row>
    <row r="23" spans="1:7" ht="14.4">
      <c r="A23" s="704" t="s">
        <v>761</v>
      </c>
      <c r="B23" s="705" t="s">
        <v>762</v>
      </c>
      <c r="C23" s="705" t="s">
        <v>763</v>
      </c>
      <c r="D23" s="705" t="s">
        <v>764</v>
      </c>
      <c r="E23" s="705" t="s">
        <v>765</v>
      </c>
      <c r="F23" s="705" t="s">
        <v>766</v>
      </c>
      <c r="G23" s="706" t="s">
        <v>767</v>
      </c>
    </row>
    <row r="24" spans="1:7" ht="28.8" thickBot="1">
      <c r="A24" s="707"/>
      <c r="B24" s="708"/>
      <c r="C24" s="709"/>
      <c r="D24" s="709"/>
      <c r="E24" s="709"/>
      <c r="F24" s="709"/>
      <c r="G24" s="710"/>
    </row>
    <row r="25" spans="1:7" ht="13.8">
      <c r="A25" s="547"/>
    </row>
    <row r="26" spans="1:7">
      <c r="A26" s="1825" t="s">
        <v>768</v>
      </c>
      <c r="B26" s="1547"/>
      <c r="C26" s="1547"/>
      <c r="D26" s="1547"/>
      <c r="E26" s="1547"/>
      <c r="F26" s="1547"/>
      <c r="G26" s="1547"/>
    </row>
    <row r="27" spans="1:7" ht="37.5" customHeight="1">
      <c r="A27" s="1825" t="s">
        <v>769</v>
      </c>
      <c r="B27" s="1547"/>
      <c r="C27" s="1547"/>
      <c r="D27" s="1547"/>
      <c r="E27" s="1547"/>
      <c r="F27" s="1547"/>
      <c r="G27" s="1547"/>
    </row>
  </sheetData>
  <mergeCells count="10">
    <mergeCell ref="A22:B22"/>
    <mergeCell ref="A26:G26"/>
    <mergeCell ref="A27:G27"/>
    <mergeCell ref="A1:G3"/>
    <mergeCell ref="A8:G8"/>
    <mergeCell ref="A11:D13"/>
    <mergeCell ref="A14:B16"/>
    <mergeCell ref="C14:G16"/>
    <mergeCell ref="A17:B19"/>
    <mergeCell ref="C17:G19"/>
  </mergeCells>
  <phoneticPr fontId="6"/>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Check Box 1">
              <controlPr defaultSize="0" autoFill="0" autoLine="0" autoPict="0">
                <anchor moveWithCells="1">
                  <from>
                    <xdr:col>0</xdr:col>
                    <xdr:colOff>327660</xdr:colOff>
                    <xdr:row>23</xdr:row>
                    <xdr:rowOff>68580</xdr:rowOff>
                  </from>
                  <to>
                    <xdr:col>0</xdr:col>
                    <xdr:colOff>632460</xdr:colOff>
                    <xdr:row>23</xdr:row>
                    <xdr:rowOff>274320</xdr:rowOff>
                  </to>
                </anchor>
              </controlPr>
            </control>
          </mc:Choice>
        </mc:AlternateContent>
        <mc:AlternateContent xmlns:mc="http://schemas.openxmlformats.org/markup-compatibility/2006">
          <mc:Choice Requires="x14">
            <control shapeId="120834" r:id="rId5" name="Check Box 2">
              <controlPr defaultSize="0" autoFill="0" autoLine="0" autoPict="0">
                <anchor moveWithCells="1">
                  <from>
                    <xdr:col>1</xdr:col>
                    <xdr:colOff>350520</xdr:colOff>
                    <xdr:row>23</xdr:row>
                    <xdr:rowOff>76200</xdr:rowOff>
                  </from>
                  <to>
                    <xdr:col>1</xdr:col>
                    <xdr:colOff>655320</xdr:colOff>
                    <xdr:row>23</xdr:row>
                    <xdr:rowOff>289560</xdr:rowOff>
                  </to>
                </anchor>
              </controlPr>
            </control>
          </mc:Choice>
        </mc:AlternateContent>
        <mc:AlternateContent xmlns:mc="http://schemas.openxmlformats.org/markup-compatibility/2006">
          <mc:Choice Requires="x14">
            <control shapeId="120835" r:id="rId6" name="Check Box 3">
              <controlPr defaultSize="0" autoFill="0" autoLine="0" autoPict="0">
                <anchor moveWithCells="1">
                  <from>
                    <xdr:col>2</xdr:col>
                    <xdr:colOff>342900</xdr:colOff>
                    <xdr:row>23</xdr:row>
                    <xdr:rowOff>68580</xdr:rowOff>
                  </from>
                  <to>
                    <xdr:col>2</xdr:col>
                    <xdr:colOff>647700</xdr:colOff>
                    <xdr:row>23</xdr:row>
                    <xdr:rowOff>274320</xdr:rowOff>
                  </to>
                </anchor>
              </controlPr>
            </control>
          </mc:Choice>
        </mc:AlternateContent>
        <mc:AlternateContent xmlns:mc="http://schemas.openxmlformats.org/markup-compatibility/2006">
          <mc:Choice Requires="x14">
            <control shapeId="120836" r:id="rId7" name="Check Box 4">
              <controlPr defaultSize="0" autoFill="0" autoLine="0" autoPict="0">
                <anchor moveWithCells="1">
                  <from>
                    <xdr:col>3</xdr:col>
                    <xdr:colOff>342900</xdr:colOff>
                    <xdr:row>23</xdr:row>
                    <xdr:rowOff>60960</xdr:rowOff>
                  </from>
                  <to>
                    <xdr:col>3</xdr:col>
                    <xdr:colOff>647700</xdr:colOff>
                    <xdr:row>23</xdr:row>
                    <xdr:rowOff>266700</xdr:rowOff>
                  </to>
                </anchor>
              </controlPr>
            </control>
          </mc:Choice>
        </mc:AlternateContent>
        <mc:AlternateContent xmlns:mc="http://schemas.openxmlformats.org/markup-compatibility/2006">
          <mc:Choice Requires="x14">
            <control shapeId="120837" r:id="rId8" name="Check Box 5">
              <controlPr defaultSize="0" autoFill="0" autoLine="0" autoPict="0">
                <anchor moveWithCells="1">
                  <from>
                    <xdr:col>4</xdr:col>
                    <xdr:colOff>350520</xdr:colOff>
                    <xdr:row>23</xdr:row>
                    <xdr:rowOff>76200</xdr:rowOff>
                  </from>
                  <to>
                    <xdr:col>4</xdr:col>
                    <xdr:colOff>655320</xdr:colOff>
                    <xdr:row>23</xdr:row>
                    <xdr:rowOff>289560</xdr:rowOff>
                  </to>
                </anchor>
              </controlPr>
            </control>
          </mc:Choice>
        </mc:AlternateContent>
        <mc:AlternateContent xmlns:mc="http://schemas.openxmlformats.org/markup-compatibility/2006">
          <mc:Choice Requires="x14">
            <control shapeId="120838" r:id="rId9" name="Check Box 6">
              <controlPr defaultSize="0" autoFill="0" autoLine="0" autoPict="0">
                <anchor moveWithCells="1">
                  <from>
                    <xdr:col>5</xdr:col>
                    <xdr:colOff>342900</xdr:colOff>
                    <xdr:row>23</xdr:row>
                    <xdr:rowOff>76200</xdr:rowOff>
                  </from>
                  <to>
                    <xdr:col>5</xdr:col>
                    <xdr:colOff>647700</xdr:colOff>
                    <xdr:row>23</xdr:row>
                    <xdr:rowOff>289560</xdr:rowOff>
                  </to>
                </anchor>
              </controlPr>
            </control>
          </mc:Choice>
        </mc:AlternateContent>
        <mc:AlternateContent xmlns:mc="http://schemas.openxmlformats.org/markup-compatibility/2006">
          <mc:Choice Requires="x14">
            <control shapeId="120839" r:id="rId10" name="Check Box 7">
              <controlPr defaultSize="0" autoFill="0" autoLine="0" autoPict="0">
                <anchor moveWithCells="1">
                  <from>
                    <xdr:col>6</xdr:col>
                    <xdr:colOff>342900</xdr:colOff>
                    <xdr:row>23</xdr:row>
                    <xdr:rowOff>76200</xdr:rowOff>
                  </from>
                  <to>
                    <xdr:col>6</xdr:col>
                    <xdr:colOff>647700</xdr:colOff>
                    <xdr:row>23</xdr:row>
                    <xdr:rowOff>289560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BG103"/>
  <sheetViews>
    <sheetView showGridLines="0" showZeros="0" view="pageBreakPreview" zoomScaleNormal="100" zoomScaleSheetLayoutView="100" workbookViewId="0"/>
  </sheetViews>
  <sheetFormatPr defaultColWidth="3.125" defaultRowHeight="24.75" customHeight="1"/>
  <cols>
    <col min="1" max="9" width="3.125" style="1" customWidth="1"/>
    <col min="10" max="10" width="3.125" style="2" customWidth="1"/>
    <col min="11" max="33" width="3.125" style="1" customWidth="1"/>
    <col min="34" max="34" width="3.125" style="466"/>
    <col min="35" max="16384" width="3.125" style="1"/>
  </cols>
  <sheetData>
    <row r="1" spans="1:34" ht="25.5" customHeight="1">
      <c r="A1" s="1" t="s">
        <v>677</v>
      </c>
    </row>
    <row r="2" spans="1:34" ht="25.5" customHeight="1">
      <c r="A2" s="917" t="s">
        <v>85</v>
      </c>
      <c r="B2" s="917"/>
      <c r="C2" s="917"/>
      <c r="D2" s="917"/>
      <c r="E2" s="917"/>
      <c r="F2" s="917"/>
      <c r="G2" s="917"/>
      <c r="H2" s="917"/>
      <c r="I2" s="917"/>
      <c r="J2" s="917"/>
      <c r="K2" s="917"/>
      <c r="L2" s="917"/>
      <c r="M2" s="917"/>
      <c r="N2" s="917"/>
      <c r="O2" s="917"/>
      <c r="P2" s="917"/>
      <c r="Q2" s="917"/>
      <c r="R2" s="917"/>
      <c r="S2" s="917"/>
      <c r="T2" s="917"/>
      <c r="U2" s="917"/>
      <c r="V2" s="917"/>
      <c r="W2" s="917"/>
      <c r="X2" s="917"/>
      <c r="Y2" s="917"/>
      <c r="Z2" s="917"/>
      <c r="AA2" s="917"/>
      <c r="AB2" s="917"/>
      <c r="AC2" s="917"/>
      <c r="AD2" s="917"/>
      <c r="AE2" s="917"/>
      <c r="AF2" s="917"/>
      <c r="AG2" s="917"/>
    </row>
    <row r="3" spans="1:34" ht="25.5" customHeight="1" thickBot="1">
      <c r="A3" s="6" t="s">
        <v>445</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row>
    <row r="4" spans="1:34" ht="25.5" customHeight="1">
      <c r="A4" s="836" t="s">
        <v>444</v>
      </c>
      <c r="B4" s="837"/>
      <c r="C4" s="837"/>
      <c r="D4" s="837"/>
      <c r="E4" s="838"/>
      <c r="F4" s="1071" t="str">
        <f>採択申請書!V11</f>
        <v xml:space="preserve"> </v>
      </c>
      <c r="G4" s="1072"/>
      <c r="H4" s="1072"/>
      <c r="I4" s="1072"/>
      <c r="J4" s="1072"/>
      <c r="K4" s="1072"/>
      <c r="L4" s="1072"/>
      <c r="M4" s="1072"/>
      <c r="N4" s="1072"/>
      <c r="O4" s="1072"/>
      <c r="P4" s="1072"/>
      <c r="Q4" s="1072"/>
      <c r="R4" s="1072"/>
      <c r="S4" s="1072"/>
      <c r="T4" s="1072"/>
      <c r="U4" s="1072"/>
      <c r="V4" s="1072"/>
      <c r="W4" s="1072"/>
      <c r="X4" s="1072"/>
      <c r="Y4" s="1072"/>
      <c r="Z4" s="1072"/>
      <c r="AA4" s="1072"/>
      <c r="AB4" s="1072"/>
      <c r="AC4" s="1072"/>
      <c r="AD4" s="1072"/>
      <c r="AE4" s="1072"/>
      <c r="AF4" s="1072"/>
      <c r="AG4" s="1073"/>
    </row>
    <row r="5" spans="1:34" ht="25.5" customHeight="1">
      <c r="A5" s="825" t="s">
        <v>11</v>
      </c>
      <c r="B5" s="826"/>
      <c r="C5" s="826"/>
      <c r="D5" s="826"/>
      <c r="E5" s="827"/>
      <c r="F5" s="1067" t="str">
        <f>採択申請書!V12</f>
        <v xml:space="preserve"> </v>
      </c>
      <c r="G5" s="1068"/>
      <c r="H5" s="1068"/>
      <c r="I5" s="1068"/>
      <c r="J5" s="1068"/>
      <c r="K5" s="1068"/>
      <c r="L5" s="1068"/>
      <c r="M5" s="1068"/>
      <c r="N5" s="1068"/>
      <c r="O5" s="1068"/>
      <c r="P5" s="1068"/>
      <c r="Q5" s="1068"/>
      <c r="R5" s="1068"/>
      <c r="S5" s="1068"/>
      <c r="T5" s="1068"/>
      <c r="U5" s="1068"/>
      <c r="V5" s="1068"/>
      <c r="W5" s="1068"/>
      <c r="X5" s="1068"/>
      <c r="Y5" s="1068"/>
      <c r="Z5" s="1068"/>
      <c r="AA5" s="1068"/>
      <c r="AB5" s="1068"/>
      <c r="AC5" s="1068"/>
      <c r="AD5" s="1068"/>
      <c r="AE5" s="1068"/>
      <c r="AF5" s="1068"/>
      <c r="AG5" s="1069"/>
    </row>
    <row r="6" spans="1:34" ht="28.5" customHeight="1">
      <c r="A6" s="825" t="s">
        <v>26</v>
      </c>
      <c r="B6" s="826"/>
      <c r="C6" s="826"/>
      <c r="D6" s="826"/>
      <c r="E6" s="827"/>
      <c r="F6" s="230" t="s">
        <v>248</v>
      </c>
      <c r="G6" s="921">
        <f>採択申請書!W8</f>
        <v>0</v>
      </c>
      <c r="H6" s="921"/>
      <c r="I6" s="921"/>
      <c r="J6" s="921"/>
      <c r="K6" s="923" t="str">
        <f>採択申請書!V9</f>
        <v xml:space="preserve"> </v>
      </c>
      <c r="L6" s="923"/>
      <c r="M6" s="923"/>
      <c r="N6" s="923"/>
      <c r="O6" s="923"/>
      <c r="P6" s="923"/>
      <c r="Q6" s="923"/>
      <c r="R6" s="923"/>
      <c r="S6" s="923"/>
      <c r="T6" s="923"/>
      <c r="U6" s="923"/>
      <c r="V6" s="923"/>
      <c r="W6" s="923"/>
      <c r="X6" s="923"/>
      <c r="Y6" s="923"/>
      <c r="Z6" s="923"/>
      <c r="AA6" s="923"/>
      <c r="AB6" s="923"/>
      <c r="AC6" s="923"/>
      <c r="AD6" s="923"/>
      <c r="AE6" s="923"/>
      <c r="AF6" s="923"/>
      <c r="AG6" s="924"/>
    </row>
    <row r="7" spans="1:34" ht="25.5" customHeight="1">
      <c r="A7" s="825" t="s">
        <v>25</v>
      </c>
      <c r="B7" s="826"/>
      <c r="C7" s="826"/>
      <c r="D7" s="826"/>
      <c r="E7" s="827"/>
      <c r="F7" s="987"/>
      <c r="G7" s="988"/>
      <c r="H7" s="988"/>
      <c r="I7" s="988"/>
      <c r="J7" s="988"/>
      <c r="K7" s="988"/>
      <c r="L7" s="988"/>
      <c r="M7" s="1084"/>
      <c r="N7" s="871" t="s">
        <v>8</v>
      </c>
      <c r="O7" s="826"/>
      <c r="P7" s="826"/>
      <c r="Q7" s="827"/>
      <c r="R7" s="1082"/>
      <c r="S7" s="1083"/>
      <c r="T7" s="1083"/>
      <c r="U7" s="1083"/>
      <c r="V7" s="438"/>
      <c r="W7" s="438" t="s">
        <v>443</v>
      </c>
      <c r="X7" s="1085" t="s">
        <v>133</v>
      </c>
      <c r="Y7" s="1086"/>
      <c r="Z7" s="1086"/>
      <c r="AA7" s="1086"/>
      <c r="AB7" s="1087"/>
      <c r="AC7" s="1080"/>
      <c r="AD7" s="1081"/>
      <c r="AE7" s="1081"/>
      <c r="AF7" s="1081"/>
      <c r="AG7" s="231" t="s">
        <v>9</v>
      </c>
    </row>
    <row r="8" spans="1:34" ht="25.5" customHeight="1">
      <c r="A8" s="825" t="s">
        <v>14</v>
      </c>
      <c r="B8" s="826"/>
      <c r="C8" s="826"/>
      <c r="D8" s="826"/>
      <c r="E8" s="827"/>
      <c r="F8" s="960"/>
      <c r="G8" s="961"/>
      <c r="H8" s="961"/>
      <c r="I8" s="961"/>
      <c r="J8" s="961"/>
      <c r="K8" s="961"/>
      <c r="L8" s="961"/>
      <c r="M8" s="961"/>
      <c r="N8" s="961"/>
      <c r="O8" s="961"/>
      <c r="P8" s="961"/>
      <c r="Q8" s="961"/>
      <c r="R8" s="961"/>
      <c r="S8" s="961"/>
      <c r="T8" s="961"/>
      <c r="U8" s="961"/>
      <c r="V8" s="961"/>
      <c r="W8" s="961"/>
      <c r="X8" s="961"/>
      <c r="Y8" s="961"/>
      <c r="Z8" s="961"/>
      <c r="AA8" s="961"/>
      <c r="AB8" s="961"/>
      <c r="AC8" s="961"/>
      <c r="AD8" s="961"/>
      <c r="AE8" s="961"/>
      <c r="AF8" s="961"/>
      <c r="AG8" s="962"/>
    </row>
    <row r="9" spans="1:34" ht="25.5" customHeight="1">
      <c r="A9" s="1070" t="s">
        <v>995</v>
      </c>
      <c r="B9" s="904"/>
      <c r="C9" s="904"/>
      <c r="D9" s="904"/>
      <c r="E9" s="905"/>
      <c r="F9" s="960"/>
      <c r="G9" s="961"/>
      <c r="H9" s="961"/>
      <c r="I9" s="961"/>
      <c r="J9" s="961"/>
      <c r="K9" s="961"/>
      <c r="L9" s="961"/>
      <c r="M9" s="961"/>
      <c r="N9" s="961"/>
      <c r="O9" s="961"/>
      <c r="P9" s="1065"/>
      <c r="Q9" s="1076" t="s">
        <v>1001</v>
      </c>
      <c r="R9" s="904"/>
      <c r="S9" s="904"/>
      <c r="T9" s="904"/>
      <c r="U9" s="905"/>
      <c r="V9" s="960"/>
      <c r="W9" s="961"/>
      <c r="X9" s="961"/>
      <c r="Y9" s="961"/>
      <c r="Z9" s="961"/>
      <c r="AA9" s="961"/>
      <c r="AB9" s="961"/>
      <c r="AC9" s="961"/>
      <c r="AD9" s="961"/>
      <c r="AE9" s="961"/>
      <c r="AF9" s="961"/>
      <c r="AG9" s="962"/>
    </row>
    <row r="10" spans="1:34" ht="25.5" customHeight="1">
      <c r="A10" s="825" t="s">
        <v>12</v>
      </c>
      <c r="B10" s="826"/>
      <c r="C10" s="826"/>
      <c r="D10" s="826"/>
      <c r="E10" s="827"/>
      <c r="F10" s="960"/>
      <c r="G10" s="961"/>
      <c r="H10" s="961"/>
      <c r="I10" s="961"/>
      <c r="J10" s="961"/>
      <c r="K10" s="961"/>
      <c r="L10" s="961"/>
      <c r="M10" s="961"/>
      <c r="N10" s="961"/>
      <c r="O10" s="961"/>
      <c r="P10" s="1065"/>
      <c r="Q10" s="817" t="s">
        <v>246</v>
      </c>
      <c r="R10" s="817"/>
      <c r="S10" s="817"/>
      <c r="T10" s="817"/>
      <c r="U10" s="817"/>
      <c r="V10" s="960"/>
      <c r="W10" s="961"/>
      <c r="X10" s="961"/>
      <c r="Y10" s="961"/>
      <c r="Z10" s="961"/>
      <c r="AA10" s="961"/>
      <c r="AB10" s="961"/>
      <c r="AC10" s="961"/>
      <c r="AD10" s="961"/>
      <c r="AE10" s="961"/>
      <c r="AF10" s="961"/>
      <c r="AG10" s="962"/>
    </row>
    <row r="11" spans="1:34" s="28" customFormat="1" ht="25.5" customHeight="1" thickBot="1">
      <c r="A11" s="1109" t="s">
        <v>993</v>
      </c>
      <c r="B11" s="944"/>
      <c r="C11" s="944"/>
      <c r="D11" s="944"/>
      <c r="E11" s="1110"/>
      <c r="F11" s="688" t="s">
        <v>248</v>
      </c>
      <c r="G11" s="1094">
        <f>採択申請書!W13</f>
        <v>0</v>
      </c>
      <c r="H11" s="1094"/>
      <c r="I11" s="1094"/>
      <c r="J11" s="1094"/>
      <c r="K11" s="1095">
        <f>採択申請書!V14</f>
        <v>0</v>
      </c>
      <c r="L11" s="1095"/>
      <c r="M11" s="1095"/>
      <c r="N11" s="1095"/>
      <c r="O11" s="1095"/>
      <c r="P11" s="1095"/>
      <c r="Q11" s="1095"/>
      <c r="R11" s="1095"/>
      <c r="S11" s="1095"/>
      <c r="T11" s="1095"/>
      <c r="U11" s="1095"/>
      <c r="V11" s="1095"/>
      <c r="W11" s="1095"/>
      <c r="X11" s="1095"/>
      <c r="Y11" s="1095"/>
      <c r="Z11" s="1095"/>
      <c r="AA11" s="1095"/>
      <c r="AB11" s="1095"/>
      <c r="AC11" s="1095"/>
      <c r="AD11" s="1095"/>
      <c r="AE11" s="1095"/>
      <c r="AF11" s="1095"/>
      <c r="AG11" s="1096"/>
      <c r="AH11" s="551"/>
    </row>
    <row r="12" spans="1:34" ht="25.5" customHeight="1">
      <c r="J12" s="9"/>
      <c r="V12" s="22"/>
      <c r="W12" s="22"/>
      <c r="X12" s="22"/>
      <c r="Y12" s="22"/>
      <c r="Z12" s="22"/>
      <c r="AA12" s="22"/>
      <c r="AB12" s="22"/>
      <c r="AC12" s="22"/>
      <c r="AD12" s="22"/>
      <c r="AE12" s="22"/>
      <c r="AF12" s="22"/>
      <c r="AG12" s="22"/>
    </row>
    <row r="13" spans="1:34" ht="25.5" customHeight="1" thickBot="1">
      <c r="A13" s="1" t="s">
        <v>442</v>
      </c>
      <c r="J13" s="437"/>
      <c r="V13" s="22"/>
      <c r="W13" s="22"/>
      <c r="X13" s="22"/>
      <c r="Y13" s="22"/>
      <c r="Z13" s="22"/>
      <c r="AA13" s="22"/>
      <c r="AB13" s="22"/>
      <c r="AC13" s="22"/>
      <c r="AD13" s="22"/>
      <c r="AE13" s="22"/>
      <c r="AF13" s="22"/>
      <c r="AG13" s="22"/>
    </row>
    <row r="14" spans="1:34" ht="25.5" customHeight="1">
      <c r="A14" s="956" t="s">
        <v>441</v>
      </c>
      <c r="B14" s="957"/>
      <c r="C14" s="957"/>
      <c r="D14" s="957"/>
      <c r="E14" s="957"/>
      <c r="F14" s="957"/>
      <c r="G14" s="957"/>
      <c r="H14" s="957"/>
      <c r="I14" s="957"/>
      <c r="J14" s="957"/>
      <c r="K14" s="331"/>
      <c r="L14" s="331"/>
      <c r="M14" s="331"/>
      <c r="N14" s="331"/>
      <c r="O14" s="331"/>
      <c r="P14" s="331"/>
      <c r="Q14" s="331"/>
      <c r="R14" s="331"/>
      <c r="S14" s="331"/>
      <c r="T14" s="331"/>
      <c r="U14" s="331"/>
      <c r="V14" s="436"/>
      <c r="W14" s="436"/>
      <c r="X14" s="436"/>
      <c r="Y14" s="436"/>
      <c r="Z14" s="436"/>
      <c r="AA14" s="436"/>
      <c r="AB14" s="436"/>
      <c r="AC14" s="436"/>
      <c r="AD14" s="436"/>
      <c r="AE14" s="436"/>
      <c r="AF14" s="436"/>
      <c r="AG14" s="435"/>
    </row>
    <row r="15" spans="1:34" ht="25.5" customHeight="1">
      <c r="A15" s="240"/>
      <c r="B15" s="884" t="s">
        <v>10</v>
      </c>
      <c r="C15" s="884"/>
      <c r="D15" s="884"/>
      <c r="E15" s="884"/>
      <c r="F15" s="884"/>
      <c r="G15" s="884"/>
      <c r="H15" s="884"/>
      <c r="I15" s="884"/>
      <c r="J15" s="884"/>
      <c r="K15" s="241"/>
      <c r="L15" s="230" t="s">
        <v>248</v>
      </c>
      <c r="M15" s="885"/>
      <c r="N15" s="885"/>
      <c r="O15" s="885"/>
      <c r="P15" s="885"/>
      <c r="Q15" s="1077"/>
      <c r="R15" s="1077"/>
      <c r="S15" s="1077"/>
      <c r="T15" s="1077"/>
      <c r="U15" s="1077"/>
      <c r="V15" s="1077"/>
      <c r="W15" s="1077"/>
      <c r="X15" s="1077"/>
      <c r="Y15" s="1077"/>
      <c r="Z15" s="1077"/>
      <c r="AA15" s="1077"/>
      <c r="AB15" s="1077"/>
      <c r="AC15" s="1077"/>
      <c r="AD15" s="1077"/>
      <c r="AE15" s="1077"/>
      <c r="AF15" s="1077"/>
      <c r="AG15" s="1078"/>
    </row>
    <row r="16" spans="1:34" ht="25.5" customHeight="1">
      <c r="A16" s="325"/>
      <c r="B16" s="1056" t="s">
        <v>440</v>
      </c>
      <c r="C16" s="1056"/>
      <c r="D16" s="1056"/>
      <c r="E16" s="1056"/>
      <c r="F16" s="1056"/>
      <c r="G16" s="1056"/>
      <c r="H16" s="1056"/>
      <c r="I16" s="1056"/>
      <c r="J16" s="1056"/>
      <c r="K16" s="434"/>
      <c r="L16" s="1049" t="s">
        <v>538</v>
      </c>
      <c r="M16" s="1050"/>
      <c r="N16" s="433" t="s">
        <v>439</v>
      </c>
      <c r="O16" s="433"/>
      <c r="P16" s="256"/>
      <c r="Q16" s="256"/>
      <c r="R16" s="256"/>
      <c r="S16" s="256"/>
      <c r="T16" s="256"/>
      <c r="U16" s="256"/>
      <c r="V16" s="370"/>
      <c r="W16" s="370"/>
      <c r="X16" s="370"/>
      <c r="Y16" s="370"/>
      <c r="Z16" s="370"/>
      <c r="AA16" s="370"/>
      <c r="AB16" s="370"/>
      <c r="AC16" s="370"/>
      <c r="AD16" s="432"/>
      <c r="AE16" s="256"/>
      <c r="AF16" s="432"/>
      <c r="AG16" s="431"/>
    </row>
    <row r="17" spans="1:35" ht="25.5" customHeight="1">
      <c r="A17" s="380"/>
      <c r="B17" s="1012"/>
      <c r="C17" s="1012"/>
      <c r="D17" s="1012"/>
      <c r="E17" s="1012"/>
      <c r="F17" s="1012"/>
      <c r="G17" s="1012"/>
      <c r="H17" s="1012"/>
      <c r="I17" s="1012"/>
      <c r="J17" s="1012"/>
      <c r="K17" s="428"/>
      <c r="L17" s="1097" t="s">
        <v>356</v>
      </c>
      <c r="M17" s="1098"/>
      <c r="N17" s="430" t="s">
        <v>437</v>
      </c>
      <c r="O17" s="430"/>
      <c r="P17" s="430"/>
      <c r="Q17" s="430"/>
      <c r="R17" s="430"/>
      <c r="S17" s="430"/>
      <c r="T17" s="430"/>
      <c r="U17" s="430"/>
      <c r="V17" s="430"/>
      <c r="W17" s="430"/>
      <c r="X17" s="430"/>
      <c r="Y17" s="430"/>
      <c r="Z17" s="430"/>
      <c r="AA17" s="430"/>
      <c r="AB17" s="429"/>
      <c r="AC17" s="429"/>
      <c r="AD17" s="429"/>
      <c r="AE17" s="430"/>
      <c r="AF17" s="429"/>
      <c r="AG17" s="419"/>
    </row>
    <row r="18" spans="1:35" ht="25.5" customHeight="1">
      <c r="A18" s="380"/>
      <c r="B18" s="1012"/>
      <c r="C18" s="1012"/>
      <c r="D18" s="1012"/>
      <c r="E18" s="1012"/>
      <c r="F18" s="1012"/>
      <c r="G18" s="1012"/>
      <c r="H18" s="1012"/>
      <c r="I18" s="1012"/>
      <c r="J18" s="1012"/>
      <c r="K18" s="428"/>
      <c r="L18" s="427"/>
      <c r="M18" s="426" t="s">
        <v>436</v>
      </c>
      <c r="N18" s="425"/>
      <c r="O18" s="425"/>
      <c r="P18" s="425"/>
      <c r="Q18" s="425"/>
      <c r="R18" s="425"/>
      <c r="S18" s="424"/>
      <c r="T18" s="1046"/>
      <c r="U18" s="1047"/>
      <c r="V18" s="1047"/>
      <c r="W18" s="1047"/>
      <c r="X18" s="1047"/>
      <c r="Y18" s="1047"/>
      <c r="Z18" s="1047"/>
      <c r="AA18" s="1047"/>
      <c r="AB18" s="1047"/>
      <c r="AC18" s="1047"/>
      <c r="AD18" s="1047"/>
      <c r="AE18" s="1047"/>
      <c r="AF18" s="1047"/>
      <c r="AG18" s="1048"/>
    </row>
    <row r="19" spans="1:35" ht="25.5" customHeight="1">
      <c r="A19" s="415"/>
      <c r="B19" s="1057"/>
      <c r="C19" s="1057"/>
      <c r="D19" s="1057"/>
      <c r="E19" s="1057"/>
      <c r="F19" s="1057"/>
      <c r="G19" s="1057"/>
      <c r="H19" s="1057"/>
      <c r="I19" s="1057"/>
      <c r="J19" s="1057"/>
      <c r="K19" s="423"/>
      <c r="L19" s="7"/>
      <c r="M19" s="422" t="s">
        <v>435</v>
      </c>
      <c r="N19" s="8"/>
      <c r="O19" s="8"/>
      <c r="P19" s="8"/>
      <c r="Q19" s="8"/>
      <c r="R19" s="8"/>
      <c r="S19" s="421"/>
      <c r="T19" s="1051"/>
      <c r="U19" s="1052"/>
      <c r="V19" s="1052"/>
      <c r="W19" s="1052"/>
      <c r="X19" s="1052"/>
      <c r="Y19" s="1052"/>
      <c r="Z19" s="1052"/>
      <c r="AA19" s="1052"/>
      <c r="AB19" s="1052"/>
      <c r="AC19" s="1052"/>
      <c r="AD19" s="1052"/>
      <c r="AE19" s="1052"/>
      <c r="AF19" s="1052"/>
      <c r="AG19" s="1053"/>
    </row>
    <row r="20" spans="1:35" ht="25.5" customHeight="1">
      <c r="A20" s="321"/>
      <c r="B20" s="1025" t="s">
        <v>434</v>
      </c>
      <c r="C20" s="1025"/>
      <c r="D20" s="1025"/>
      <c r="E20" s="1025"/>
      <c r="F20" s="1025"/>
      <c r="G20" s="1025"/>
      <c r="H20" s="1025"/>
      <c r="I20" s="1025"/>
      <c r="J20" s="1025"/>
      <c r="K20" s="322"/>
      <c r="L20" s="960"/>
      <c r="M20" s="961"/>
      <c r="N20" s="961"/>
      <c r="O20" s="961"/>
      <c r="P20" s="961"/>
      <c r="Q20" s="961"/>
      <c r="R20" s="961"/>
      <c r="S20" s="961"/>
      <c r="T20" s="961"/>
      <c r="U20" s="961"/>
      <c r="V20" s="961"/>
      <c r="W20" s="961"/>
      <c r="X20" s="961"/>
      <c r="Y20" s="961"/>
      <c r="Z20" s="961"/>
      <c r="AA20" s="961"/>
      <c r="AB20" s="961"/>
      <c r="AC20" s="961"/>
      <c r="AD20" s="961"/>
      <c r="AE20" s="961"/>
      <c r="AF20" s="961"/>
      <c r="AG20" s="962"/>
    </row>
    <row r="21" spans="1:35" ht="25.5" customHeight="1">
      <c r="A21" s="321"/>
      <c r="B21" s="1025" t="s">
        <v>433</v>
      </c>
      <c r="C21" s="1025"/>
      <c r="D21" s="1025"/>
      <c r="E21" s="1025"/>
      <c r="F21" s="1025"/>
      <c r="G21" s="1025"/>
      <c r="H21" s="1025"/>
      <c r="I21" s="1025"/>
      <c r="J21" s="1025"/>
      <c r="K21" s="241"/>
      <c r="L21" s="960"/>
      <c r="M21" s="961"/>
      <c r="N21" s="961"/>
      <c r="O21" s="961"/>
      <c r="P21" s="961"/>
      <c r="Q21" s="961"/>
      <c r="R21" s="961"/>
      <c r="S21" s="961"/>
      <c r="T21" s="961"/>
      <c r="U21" s="961"/>
      <c r="V21" s="961"/>
      <c r="W21" s="961"/>
      <c r="X21" s="961"/>
      <c r="Y21" s="961"/>
      <c r="Z21" s="961"/>
      <c r="AA21" s="961"/>
      <c r="AB21" s="961"/>
      <c r="AC21" s="961"/>
      <c r="AD21" s="961"/>
      <c r="AE21" s="961"/>
      <c r="AF21" s="961"/>
      <c r="AG21" s="962"/>
    </row>
    <row r="22" spans="1:35" ht="25.5" customHeight="1">
      <c r="A22" s="325"/>
      <c r="B22" s="1056" t="s">
        <v>432</v>
      </c>
      <c r="C22" s="1056"/>
      <c r="D22" s="1056"/>
      <c r="E22" s="1056"/>
      <c r="F22" s="1056"/>
      <c r="G22" s="1056"/>
      <c r="H22" s="1056"/>
      <c r="I22" s="1056"/>
      <c r="J22" s="1056"/>
      <c r="K22" s="434"/>
      <c r="L22" s="1049" t="s">
        <v>516</v>
      </c>
      <c r="M22" s="1050"/>
      <c r="N22" s="433" t="s">
        <v>431</v>
      </c>
      <c r="O22" s="433"/>
      <c r="P22" s="256"/>
      <c r="Q22" s="256"/>
      <c r="R22" s="256"/>
      <c r="S22" s="256"/>
      <c r="T22" s="256"/>
      <c r="U22" s="256"/>
      <c r="V22" s="370"/>
      <c r="W22" s="370"/>
      <c r="X22" s="370"/>
      <c r="Y22" s="370"/>
      <c r="Z22" s="370"/>
      <c r="AA22" s="370"/>
      <c r="AB22" s="370"/>
      <c r="AC22" s="370"/>
      <c r="AD22" s="432"/>
      <c r="AE22" s="256"/>
      <c r="AF22" s="432"/>
      <c r="AG22" s="431"/>
    </row>
    <row r="23" spans="1:35" ht="25.5" customHeight="1">
      <c r="A23" s="380"/>
      <c r="B23" s="1012"/>
      <c r="C23" s="1012"/>
      <c r="D23" s="1012"/>
      <c r="E23" s="1012"/>
      <c r="F23" s="1012"/>
      <c r="G23" s="1012"/>
      <c r="H23" s="1012"/>
      <c r="I23" s="1012"/>
      <c r="J23" s="1012"/>
      <c r="K23" s="428"/>
      <c r="L23" s="1097" t="s">
        <v>552</v>
      </c>
      <c r="M23" s="1098"/>
      <c r="N23" s="430" t="s">
        <v>430</v>
      </c>
      <c r="O23" s="430"/>
      <c r="P23" s="430"/>
      <c r="Q23" s="430"/>
      <c r="R23" s="430"/>
      <c r="S23" s="430"/>
      <c r="T23" s="430"/>
      <c r="U23" s="430"/>
      <c r="V23" s="430"/>
      <c r="W23" s="430"/>
      <c r="X23" s="430"/>
      <c r="Y23" s="430"/>
      <c r="Z23" s="430"/>
      <c r="AA23" s="430"/>
      <c r="AB23" s="429"/>
      <c r="AC23" s="429"/>
      <c r="AD23" s="429"/>
      <c r="AE23" s="430"/>
      <c r="AF23" s="429"/>
      <c r="AG23" s="419"/>
    </row>
    <row r="24" spans="1:35" ht="25.5" customHeight="1">
      <c r="A24" s="380"/>
      <c r="B24" s="1012"/>
      <c r="C24" s="1012"/>
      <c r="D24" s="1012"/>
      <c r="E24" s="1012"/>
      <c r="F24" s="1012"/>
      <c r="G24" s="1012"/>
      <c r="H24" s="1012"/>
      <c r="I24" s="1012"/>
      <c r="J24" s="1012"/>
      <c r="K24" s="428"/>
      <c r="L24" s="427"/>
      <c r="M24" s="426" t="s">
        <v>429</v>
      </c>
      <c r="N24" s="425"/>
      <c r="O24" s="425"/>
      <c r="P24" s="425"/>
      <c r="Q24" s="425"/>
      <c r="R24" s="425"/>
      <c r="S24" s="424"/>
      <c r="T24" s="1046"/>
      <c r="U24" s="1047"/>
      <c r="V24" s="1047"/>
      <c r="W24" s="1047"/>
      <c r="X24" s="1047"/>
      <c r="Y24" s="1047"/>
      <c r="Z24" s="1047"/>
      <c r="AA24" s="1047"/>
      <c r="AB24" s="1047"/>
      <c r="AC24" s="1047"/>
      <c r="AD24" s="1047"/>
      <c r="AE24" s="1047"/>
      <c r="AF24" s="1047"/>
      <c r="AG24" s="1048"/>
    </row>
    <row r="25" spans="1:35" ht="25.5" customHeight="1" thickBot="1">
      <c r="A25" s="415"/>
      <c r="B25" s="1057"/>
      <c r="C25" s="1057"/>
      <c r="D25" s="1057"/>
      <c r="E25" s="1057"/>
      <c r="F25" s="1057"/>
      <c r="G25" s="1057"/>
      <c r="H25" s="1057"/>
      <c r="I25" s="1057"/>
      <c r="J25" s="1057"/>
      <c r="K25" s="423"/>
      <c r="L25" s="7"/>
      <c r="M25" s="422" t="s">
        <v>428</v>
      </c>
      <c r="N25" s="8"/>
      <c r="O25" s="8"/>
      <c r="P25" s="8"/>
      <c r="Q25" s="8"/>
      <c r="R25" s="8"/>
      <c r="S25" s="421"/>
      <c r="T25" s="1051"/>
      <c r="U25" s="1052"/>
      <c r="V25" s="1052"/>
      <c r="W25" s="1052"/>
      <c r="X25" s="1052"/>
      <c r="Y25" s="1052"/>
      <c r="Z25" s="1052"/>
      <c r="AA25" s="1052"/>
      <c r="AB25" s="1052"/>
      <c r="AC25" s="1052"/>
      <c r="AD25" s="1052"/>
      <c r="AE25" s="1052"/>
      <c r="AF25" s="1052"/>
      <c r="AG25" s="1053"/>
    </row>
    <row r="26" spans="1:35" ht="25.5" customHeight="1">
      <c r="A26" s="956" t="s">
        <v>427</v>
      </c>
      <c r="B26" s="957"/>
      <c r="C26" s="957"/>
      <c r="D26" s="957"/>
      <c r="E26" s="957"/>
      <c r="F26" s="957"/>
      <c r="G26" s="957"/>
      <c r="H26" s="957"/>
      <c r="I26" s="957"/>
      <c r="J26" s="957"/>
      <c r="K26" s="420"/>
      <c r="L26" s="851" t="s">
        <v>426</v>
      </c>
      <c r="M26" s="849"/>
      <c r="N26" s="849"/>
      <c r="O26" s="850"/>
      <c r="P26" s="1054" t="s">
        <v>425</v>
      </c>
      <c r="Q26" s="1054"/>
      <c r="R26" s="1054"/>
      <c r="S26" s="1054"/>
      <c r="T26" s="1054"/>
      <c r="U26" s="1054"/>
      <c r="V26" s="1054"/>
      <c r="W26" s="1054"/>
      <c r="X26" s="1054"/>
      <c r="Y26" s="1054"/>
      <c r="Z26" s="1054"/>
      <c r="AA26" s="1054"/>
      <c r="AB26" s="1054"/>
      <c r="AC26" s="1054"/>
      <c r="AD26" s="1054"/>
      <c r="AE26" s="1054"/>
      <c r="AF26" s="1054"/>
      <c r="AG26" s="1055"/>
      <c r="AI26" s="1" t="s">
        <v>424</v>
      </c>
    </row>
    <row r="27" spans="1:35" ht="25.5" customHeight="1">
      <c r="A27" s="1091"/>
      <c r="B27" s="1092"/>
      <c r="C27" s="1092"/>
      <c r="D27" s="1092"/>
      <c r="E27" s="1092"/>
      <c r="F27" s="1092"/>
      <c r="G27" s="1092"/>
      <c r="H27" s="1092"/>
      <c r="I27" s="1092"/>
      <c r="J27" s="1092"/>
      <c r="K27" s="1092"/>
      <c r="L27" s="1092"/>
      <c r="M27" s="1092"/>
      <c r="N27" s="1092"/>
      <c r="O27" s="1092"/>
      <c r="P27" s="1092"/>
      <c r="Q27" s="1092"/>
      <c r="R27" s="1092"/>
      <c r="S27" s="1092"/>
      <c r="T27" s="1092"/>
      <c r="U27" s="1092"/>
      <c r="V27" s="1092"/>
      <c r="W27" s="1092"/>
      <c r="X27" s="1092"/>
      <c r="Y27" s="1092"/>
      <c r="Z27" s="1092"/>
      <c r="AA27" s="1092"/>
      <c r="AB27" s="1092"/>
      <c r="AC27" s="1092"/>
      <c r="AD27" s="1092"/>
      <c r="AE27" s="1092"/>
      <c r="AF27" s="1092"/>
      <c r="AG27" s="1093"/>
    </row>
    <row r="28" spans="1:35" ht="25.5" customHeight="1">
      <c r="A28" s="1014"/>
      <c r="B28" s="1015"/>
      <c r="C28" s="1015"/>
      <c r="D28" s="1015"/>
      <c r="E28" s="1015"/>
      <c r="F28" s="1015"/>
      <c r="G28" s="1015"/>
      <c r="H28" s="1015"/>
      <c r="I28" s="1015"/>
      <c r="J28" s="1015"/>
      <c r="K28" s="1015"/>
      <c r="L28" s="1015"/>
      <c r="M28" s="1015"/>
      <c r="N28" s="1015"/>
      <c r="O28" s="1015"/>
      <c r="P28" s="1015"/>
      <c r="Q28" s="1015"/>
      <c r="R28" s="1015"/>
      <c r="S28" s="1015"/>
      <c r="T28" s="1015"/>
      <c r="U28" s="1015"/>
      <c r="V28" s="1015"/>
      <c r="W28" s="1015"/>
      <c r="X28" s="1015"/>
      <c r="Y28" s="1015"/>
      <c r="Z28" s="1015"/>
      <c r="AA28" s="1015"/>
      <c r="AB28" s="1015"/>
      <c r="AC28" s="1015"/>
      <c r="AD28" s="1015"/>
      <c r="AE28" s="1015"/>
      <c r="AF28" s="1015"/>
      <c r="AG28" s="1016"/>
    </row>
    <row r="29" spans="1:35" ht="25.5" customHeight="1" thickBot="1">
      <c r="A29" s="1017"/>
      <c r="B29" s="1018"/>
      <c r="C29" s="1018"/>
      <c r="D29" s="1018"/>
      <c r="E29" s="1018"/>
      <c r="F29" s="1018"/>
      <c r="G29" s="1018"/>
      <c r="H29" s="1018"/>
      <c r="I29" s="1018"/>
      <c r="J29" s="1018"/>
      <c r="K29" s="1018"/>
      <c r="L29" s="1018"/>
      <c r="M29" s="1018"/>
      <c r="N29" s="1018"/>
      <c r="O29" s="1018"/>
      <c r="P29" s="1018"/>
      <c r="Q29" s="1018"/>
      <c r="R29" s="1018"/>
      <c r="S29" s="1018"/>
      <c r="T29" s="1018"/>
      <c r="U29" s="1018"/>
      <c r="V29" s="1018"/>
      <c r="W29" s="1018"/>
      <c r="X29" s="1018"/>
      <c r="Y29" s="1018"/>
      <c r="Z29" s="1018"/>
      <c r="AA29" s="1018"/>
      <c r="AB29" s="1018"/>
      <c r="AC29" s="1018"/>
      <c r="AD29" s="1018"/>
      <c r="AE29" s="1018"/>
      <c r="AF29" s="1018"/>
      <c r="AG29" s="1019"/>
    </row>
    <row r="30" spans="1:35" ht="25.5" customHeight="1">
      <c r="A30" s="956" t="s">
        <v>551</v>
      </c>
      <c r="B30" s="957"/>
      <c r="C30" s="957"/>
      <c r="D30" s="957"/>
      <c r="E30" s="957"/>
      <c r="F30" s="957"/>
      <c r="G30" s="957"/>
      <c r="H30" s="957"/>
      <c r="I30" s="957"/>
      <c r="J30" s="957"/>
      <c r="K30" s="957"/>
      <c r="L30" s="957"/>
      <c r="M30" s="957"/>
      <c r="N30" s="957"/>
      <c r="O30" s="957"/>
      <c r="P30" s="957"/>
      <c r="Q30" s="957"/>
      <c r="R30" s="957"/>
      <c r="S30" s="957"/>
      <c r="T30" s="957"/>
      <c r="U30" s="957"/>
      <c r="V30" s="957"/>
      <c r="W30" s="957"/>
      <c r="X30" s="957"/>
      <c r="Y30" s="957"/>
      <c r="Z30" s="957"/>
      <c r="AA30" s="379"/>
      <c r="AB30" s="379"/>
      <c r="AC30" s="379"/>
      <c r="AD30" s="379"/>
      <c r="AE30" s="379"/>
      <c r="AF30" s="379"/>
      <c r="AG30" s="378"/>
    </row>
    <row r="31" spans="1:35" ht="25.5" customHeight="1">
      <c r="A31" s="407"/>
      <c r="B31" s="1025" t="s">
        <v>384</v>
      </c>
      <c r="C31" s="1025"/>
      <c r="D31" s="1025"/>
      <c r="E31" s="1025"/>
      <c r="F31" s="1025"/>
      <c r="G31" s="1025"/>
      <c r="H31" s="1025"/>
      <c r="I31" s="406"/>
      <c r="J31" s="1005"/>
      <c r="K31" s="1006"/>
      <c r="L31" s="1006"/>
      <c r="M31" s="1006"/>
      <c r="N31" s="1006"/>
      <c r="O31" s="1006"/>
      <c r="P31" s="1006"/>
      <c r="Q31" s="1006"/>
      <c r="R31" s="1006"/>
      <c r="S31" s="1006"/>
      <c r="T31" s="1006"/>
      <c r="U31" s="1006"/>
      <c r="V31" s="1006"/>
      <c r="W31" s="1117" t="s">
        <v>550</v>
      </c>
      <c r="X31" s="1117"/>
      <c r="Y31" s="1117"/>
      <c r="Z31" s="1117"/>
      <c r="AA31" s="1117"/>
      <c r="AB31" s="405"/>
      <c r="AC31" s="405"/>
      <c r="AD31" s="405"/>
      <c r="AE31" s="405"/>
      <c r="AF31" s="405"/>
      <c r="AG31" s="404"/>
    </row>
    <row r="32" spans="1:35" ht="25.5" customHeight="1" thickBot="1">
      <c r="A32" s="377"/>
      <c r="B32" s="1012" t="s">
        <v>382</v>
      </c>
      <c r="C32" s="1012"/>
      <c r="D32" s="1012"/>
      <c r="E32" s="1012"/>
      <c r="F32" s="1012"/>
      <c r="G32" s="1012"/>
      <c r="H32" s="1012"/>
      <c r="I32" s="403"/>
      <c r="J32" s="958"/>
      <c r="K32" s="959"/>
      <c r="L32" s="959"/>
      <c r="M32" s="959"/>
      <c r="N32" s="959"/>
      <c r="O32" s="959"/>
      <c r="P32" s="959"/>
      <c r="Q32" s="959"/>
      <c r="R32" s="1116" t="s">
        <v>381</v>
      </c>
      <c r="S32" s="1116"/>
      <c r="T32" s="1116"/>
      <c r="U32" s="1116"/>
      <c r="V32" s="959"/>
      <c r="W32" s="959"/>
      <c r="X32" s="959"/>
      <c r="Y32" s="959"/>
      <c r="Z32" s="959"/>
      <c r="AA32" s="959"/>
      <c r="AB32" s="959"/>
      <c r="AC32" s="959"/>
      <c r="AD32" s="999" t="s">
        <v>549</v>
      </c>
      <c r="AE32" s="999"/>
      <c r="AF32" s="999"/>
      <c r="AG32" s="1066"/>
    </row>
    <row r="33" spans="1:51" ht="25.5" customHeight="1">
      <c r="A33" s="1101" t="s">
        <v>548</v>
      </c>
      <c r="B33" s="1102"/>
      <c r="C33" s="1102"/>
      <c r="D33" s="1102"/>
      <c r="E33" s="1102"/>
      <c r="F33" s="1102"/>
      <c r="G33" s="1102"/>
      <c r="H33" s="1102"/>
      <c r="I33" s="1102"/>
      <c r="J33" s="1102"/>
      <c r="K33" s="1102"/>
      <c r="L33" s="1102"/>
      <c r="M33" s="402"/>
      <c r="N33" s="402"/>
      <c r="O33" s="402"/>
      <c r="P33" s="402"/>
      <c r="Q33" s="402"/>
      <c r="R33" s="402"/>
      <c r="S33" s="402"/>
      <c r="T33" s="402"/>
      <c r="U33" s="402"/>
      <c r="V33" s="402"/>
      <c r="W33" s="402"/>
      <c r="X33" s="402"/>
      <c r="Y33" s="402"/>
      <c r="Z33" s="402"/>
      <c r="AA33" s="402"/>
      <c r="AB33" s="402"/>
      <c r="AC33" s="402"/>
      <c r="AD33" s="402"/>
      <c r="AE33" s="402"/>
      <c r="AF33" s="402"/>
      <c r="AG33" s="401"/>
    </row>
    <row r="34" spans="1:51" ht="25.5" customHeight="1">
      <c r="A34" s="1074" t="s">
        <v>379</v>
      </c>
      <c r="B34" s="1075"/>
      <c r="C34" s="1075"/>
      <c r="D34" s="1075"/>
      <c r="E34" s="1075"/>
      <c r="F34" s="1103"/>
      <c r="G34" s="1104"/>
      <c r="H34" s="1104"/>
      <c r="I34" s="1104"/>
      <c r="J34" s="1104"/>
      <c r="K34" s="1104"/>
      <c r="L34" s="1104"/>
      <c r="M34" s="1104"/>
      <c r="N34" s="1104"/>
      <c r="O34" s="1104"/>
      <c r="P34" s="1104"/>
      <c r="Q34" s="1104"/>
      <c r="R34" s="1104"/>
      <c r="S34" s="1104"/>
      <c r="T34" s="1104"/>
      <c r="U34" s="1104"/>
      <c r="V34" s="1104"/>
      <c r="W34" s="1104"/>
      <c r="X34" s="1104"/>
      <c r="Y34" s="1104"/>
      <c r="Z34" s="1104"/>
      <c r="AA34" s="1104"/>
      <c r="AB34" s="1104"/>
      <c r="AC34" s="1104"/>
      <c r="AD34" s="1104"/>
      <c r="AE34" s="1104"/>
      <c r="AF34" s="1104"/>
      <c r="AG34" s="1105"/>
    </row>
    <row r="35" spans="1:51" ht="25.5" customHeight="1" thickBot="1">
      <c r="A35" s="1027" t="s">
        <v>378</v>
      </c>
      <c r="B35" s="1028"/>
      <c r="C35" s="1028"/>
      <c r="D35" s="1028"/>
      <c r="E35" s="1028"/>
      <c r="F35" s="1106"/>
      <c r="G35" s="1107"/>
      <c r="H35" s="1107"/>
      <c r="I35" s="1107"/>
      <c r="J35" s="1107"/>
      <c r="K35" s="1107"/>
      <c r="L35" s="1107"/>
      <c r="M35" s="1107"/>
      <c r="N35" s="1107"/>
      <c r="O35" s="1107"/>
      <c r="P35" s="1107"/>
      <c r="Q35" s="1107"/>
      <c r="R35" s="1107"/>
      <c r="S35" s="1107"/>
      <c r="T35" s="1107"/>
      <c r="U35" s="1107"/>
      <c r="V35" s="1107"/>
      <c r="W35" s="1107"/>
      <c r="X35" s="1107"/>
      <c r="Y35" s="1107"/>
      <c r="Z35" s="1107"/>
      <c r="AA35" s="1107"/>
      <c r="AB35" s="1107"/>
      <c r="AC35" s="1107"/>
      <c r="AD35" s="1107"/>
      <c r="AE35" s="1107"/>
      <c r="AF35" s="1107"/>
      <c r="AG35" s="1108"/>
      <c r="AH35" s="1"/>
      <c r="AI35" s="1" t="s">
        <v>859</v>
      </c>
    </row>
    <row r="36" spans="1:51" ht="25.5" customHeight="1">
      <c r="A36" s="963" t="s">
        <v>546</v>
      </c>
      <c r="B36" s="964"/>
      <c r="C36" s="964"/>
      <c r="D36" s="964"/>
      <c r="E36" s="964"/>
      <c r="F36" s="964"/>
      <c r="G36" s="964"/>
      <c r="H36" s="964"/>
      <c r="I36" s="964"/>
      <c r="J36" s="964"/>
      <c r="K36" s="964"/>
      <c r="L36" s="964"/>
      <c r="M36" s="331"/>
      <c r="N36" s="331"/>
      <c r="O36" s="331"/>
      <c r="P36" s="331"/>
      <c r="Q36" s="331"/>
      <c r="R36" s="331"/>
      <c r="S36" s="331"/>
      <c r="T36" s="331"/>
      <c r="U36" s="331"/>
      <c r="V36" s="331"/>
      <c r="W36" s="331"/>
      <c r="X36" s="331"/>
      <c r="Y36" s="331"/>
      <c r="Z36" s="331"/>
      <c r="AA36" s="331"/>
      <c r="AB36" s="331"/>
      <c r="AC36" s="331"/>
      <c r="AD36" s="331"/>
      <c r="AE36" s="331"/>
      <c r="AF36" s="331"/>
      <c r="AG36" s="371"/>
      <c r="AH36" s="1"/>
      <c r="AI36" s="1" t="s">
        <v>860</v>
      </c>
    </row>
    <row r="37" spans="1:51" ht="25.5" customHeight="1">
      <c r="A37" s="1091"/>
      <c r="B37" s="1092"/>
      <c r="C37" s="1092"/>
      <c r="D37" s="1092"/>
      <c r="E37" s="1092"/>
      <c r="F37" s="1092"/>
      <c r="G37" s="1092"/>
      <c r="H37" s="1092"/>
      <c r="I37" s="1092"/>
      <c r="J37" s="1092"/>
      <c r="K37" s="1092"/>
      <c r="L37" s="1092"/>
      <c r="M37" s="1092"/>
      <c r="N37" s="1092"/>
      <c r="O37" s="1092"/>
      <c r="P37" s="1092"/>
      <c r="Q37" s="1092"/>
      <c r="R37" s="1092"/>
      <c r="S37" s="1092"/>
      <c r="T37" s="1092"/>
      <c r="U37" s="1092"/>
      <c r="V37" s="1092"/>
      <c r="W37" s="1092"/>
      <c r="X37" s="1092"/>
      <c r="Y37" s="1092"/>
      <c r="Z37" s="1092"/>
      <c r="AA37" s="1092"/>
      <c r="AB37" s="1092"/>
      <c r="AC37" s="1092"/>
      <c r="AD37" s="1092"/>
      <c r="AE37" s="1092"/>
      <c r="AF37" s="1092"/>
      <c r="AG37" s="1093"/>
      <c r="AH37" s="1"/>
    </row>
    <row r="38" spans="1:51" ht="25.5" customHeight="1">
      <c r="A38" s="1014"/>
      <c r="B38" s="1015"/>
      <c r="C38" s="1015"/>
      <c r="D38" s="1015"/>
      <c r="E38" s="1015"/>
      <c r="F38" s="1015"/>
      <c r="G38" s="1015"/>
      <c r="H38" s="1015"/>
      <c r="I38" s="1015"/>
      <c r="J38" s="1015"/>
      <c r="K38" s="1015"/>
      <c r="L38" s="1015"/>
      <c r="M38" s="1015"/>
      <c r="N38" s="1015"/>
      <c r="O38" s="1015"/>
      <c r="P38" s="1015"/>
      <c r="Q38" s="1015"/>
      <c r="R38" s="1015"/>
      <c r="S38" s="1015"/>
      <c r="T38" s="1015"/>
      <c r="U38" s="1015"/>
      <c r="V38" s="1015"/>
      <c r="W38" s="1015"/>
      <c r="X38" s="1015"/>
      <c r="Y38" s="1015"/>
      <c r="Z38" s="1015"/>
      <c r="AA38" s="1015"/>
      <c r="AB38" s="1015"/>
      <c r="AC38" s="1015"/>
      <c r="AD38" s="1015"/>
      <c r="AE38" s="1015"/>
      <c r="AF38" s="1015"/>
      <c r="AG38" s="1016"/>
      <c r="AI38" s="369"/>
      <c r="AJ38" s="369"/>
      <c r="AK38" s="369"/>
      <c r="AL38" s="369"/>
      <c r="AM38" s="369"/>
      <c r="AN38" s="369"/>
      <c r="AO38" s="369"/>
      <c r="AP38" s="369"/>
      <c r="AQ38" s="369"/>
      <c r="AR38" s="369"/>
      <c r="AS38" s="369"/>
      <c r="AT38" s="369"/>
      <c r="AU38" s="369"/>
      <c r="AV38" s="369"/>
      <c r="AW38" s="369"/>
      <c r="AX38" s="369"/>
      <c r="AY38" s="369"/>
    </row>
    <row r="39" spans="1:51" ht="25.5" customHeight="1" thickBot="1">
      <c r="A39" s="1017"/>
      <c r="B39" s="1018"/>
      <c r="C39" s="1018"/>
      <c r="D39" s="1018"/>
      <c r="E39" s="1018"/>
      <c r="F39" s="1018"/>
      <c r="G39" s="1018"/>
      <c r="H39" s="1018"/>
      <c r="I39" s="1018"/>
      <c r="J39" s="1018"/>
      <c r="K39" s="1018"/>
      <c r="L39" s="1018"/>
      <c r="M39" s="1018"/>
      <c r="N39" s="1018"/>
      <c r="O39" s="1018"/>
      <c r="P39" s="1018"/>
      <c r="Q39" s="1018"/>
      <c r="R39" s="1018"/>
      <c r="S39" s="1018"/>
      <c r="T39" s="1018"/>
      <c r="U39" s="1018"/>
      <c r="V39" s="1018"/>
      <c r="W39" s="1018"/>
      <c r="X39" s="1018"/>
      <c r="Y39" s="1018"/>
      <c r="Z39" s="1018"/>
      <c r="AA39" s="1018"/>
      <c r="AB39" s="1018"/>
      <c r="AC39" s="1018"/>
      <c r="AD39" s="1018"/>
      <c r="AE39" s="1018"/>
      <c r="AF39" s="1018"/>
      <c r="AG39" s="1019"/>
    </row>
    <row r="40" spans="1:51" ht="25.5" customHeight="1">
      <c r="A40" s="956" t="s">
        <v>545</v>
      </c>
      <c r="B40" s="957"/>
      <c r="C40" s="957"/>
      <c r="D40" s="957"/>
      <c r="E40" s="957"/>
      <c r="F40" s="957"/>
      <c r="G40" s="957"/>
      <c r="H40" s="957"/>
      <c r="I40" s="957"/>
      <c r="J40" s="957"/>
      <c r="K40" s="957"/>
      <c r="L40" s="957"/>
      <c r="M40" s="957"/>
      <c r="N40" s="957"/>
      <c r="O40" s="957"/>
      <c r="P40" s="957"/>
      <c r="Q40" s="957"/>
      <c r="R40" s="957"/>
      <c r="S40" s="957"/>
      <c r="T40" s="957"/>
      <c r="U40" s="957"/>
      <c r="V40" s="957"/>
      <c r="W40" s="394"/>
      <c r="X40" s="394"/>
      <c r="Y40" s="394"/>
      <c r="Z40" s="394"/>
      <c r="AA40" s="394"/>
      <c r="AB40" s="393"/>
      <c r="AC40" s="393"/>
      <c r="AD40" s="393"/>
      <c r="AE40" s="393"/>
      <c r="AF40" s="393"/>
      <c r="AG40" s="341"/>
    </row>
    <row r="41" spans="1:51" ht="25.5" customHeight="1">
      <c r="A41" s="391"/>
      <c r="B41" s="1030" t="s">
        <v>376</v>
      </c>
      <c r="C41" s="1030"/>
      <c r="D41" s="1030"/>
      <c r="E41" s="1030"/>
      <c r="F41" s="1030"/>
      <c r="G41" s="1030"/>
      <c r="H41" s="1030"/>
      <c r="I41" s="1030"/>
      <c r="J41" s="1030"/>
      <c r="K41" s="1030"/>
      <c r="L41" s="1030"/>
      <c r="M41" s="1030"/>
      <c r="N41" s="1030"/>
      <c r="O41" s="1030"/>
      <c r="P41" s="1030"/>
      <c r="Q41" s="1030"/>
      <c r="R41" s="1030"/>
      <c r="S41" s="1030"/>
      <c r="T41" s="1030"/>
      <c r="U41" s="1030"/>
      <c r="V41" s="1030"/>
      <c r="W41" s="1030"/>
      <c r="X41" s="1030"/>
      <c r="Y41" s="1030"/>
      <c r="Z41" s="400"/>
      <c r="AA41" s="400"/>
      <c r="AB41" s="387"/>
      <c r="AC41" s="387"/>
      <c r="AD41" s="387"/>
      <c r="AE41" s="387"/>
      <c r="AF41" s="387"/>
      <c r="AG41" s="386"/>
    </row>
    <row r="42" spans="1:51" ht="25.5" customHeight="1">
      <c r="A42" s="1014"/>
      <c r="B42" s="1015"/>
      <c r="C42" s="1015"/>
      <c r="D42" s="1015"/>
      <c r="E42" s="1015"/>
      <c r="F42" s="1015"/>
      <c r="G42" s="1015"/>
      <c r="H42" s="1015"/>
      <c r="I42" s="1015"/>
      <c r="J42" s="1015"/>
      <c r="K42" s="1015"/>
      <c r="L42" s="1015"/>
      <c r="M42" s="1015"/>
      <c r="N42" s="1015"/>
      <c r="O42" s="1015"/>
      <c r="P42" s="1015"/>
      <c r="Q42" s="1015"/>
      <c r="R42" s="1015"/>
      <c r="S42" s="1015"/>
      <c r="T42" s="1015"/>
      <c r="U42" s="1015"/>
      <c r="V42" s="1015"/>
      <c r="W42" s="1015"/>
      <c r="X42" s="1015"/>
      <c r="Y42" s="1015"/>
      <c r="Z42" s="1015"/>
      <c r="AA42" s="1015"/>
      <c r="AB42" s="1015"/>
      <c r="AC42" s="1015"/>
      <c r="AD42" s="1015"/>
      <c r="AE42" s="1015"/>
      <c r="AF42" s="1015"/>
      <c r="AG42" s="1016"/>
    </row>
    <row r="43" spans="1:51" ht="25.5" customHeight="1">
      <c r="A43" s="1014"/>
      <c r="B43" s="1015"/>
      <c r="C43" s="1015"/>
      <c r="D43" s="1015"/>
      <c r="E43" s="1015"/>
      <c r="F43" s="1015"/>
      <c r="G43" s="1015"/>
      <c r="H43" s="1015"/>
      <c r="I43" s="1015"/>
      <c r="J43" s="1015"/>
      <c r="K43" s="1015"/>
      <c r="L43" s="1015"/>
      <c r="M43" s="1015"/>
      <c r="N43" s="1015"/>
      <c r="O43" s="1015"/>
      <c r="P43" s="1015"/>
      <c r="Q43" s="1015"/>
      <c r="R43" s="1015"/>
      <c r="S43" s="1015"/>
      <c r="T43" s="1015"/>
      <c r="U43" s="1015"/>
      <c r="V43" s="1015"/>
      <c r="W43" s="1015"/>
      <c r="X43" s="1015"/>
      <c r="Y43" s="1015"/>
      <c r="Z43" s="1015"/>
      <c r="AA43" s="1015"/>
      <c r="AB43" s="1015"/>
      <c r="AC43" s="1015"/>
      <c r="AD43" s="1015"/>
      <c r="AE43" s="1015"/>
      <c r="AF43" s="1015"/>
      <c r="AG43" s="1016"/>
    </row>
    <row r="44" spans="1:51" ht="25.5" customHeight="1" thickBot="1">
      <c r="A44" s="1017"/>
      <c r="B44" s="1018"/>
      <c r="C44" s="1018"/>
      <c r="D44" s="1018"/>
      <c r="E44" s="1018"/>
      <c r="F44" s="1018"/>
      <c r="G44" s="1018"/>
      <c r="H44" s="1018"/>
      <c r="I44" s="1018"/>
      <c r="J44" s="1018"/>
      <c r="K44" s="1018"/>
      <c r="L44" s="1018"/>
      <c r="M44" s="1018"/>
      <c r="N44" s="1018"/>
      <c r="O44" s="1018"/>
      <c r="P44" s="1018"/>
      <c r="Q44" s="1018"/>
      <c r="R44" s="1018"/>
      <c r="S44" s="1018"/>
      <c r="T44" s="1018"/>
      <c r="U44" s="1018"/>
      <c r="V44" s="1018"/>
      <c r="W44" s="1018"/>
      <c r="X44" s="1018"/>
      <c r="Y44" s="1018"/>
      <c r="Z44" s="1018"/>
      <c r="AA44" s="1018"/>
      <c r="AB44" s="1018"/>
      <c r="AC44" s="1018"/>
      <c r="AD44" s="1018"/>
      <c r="AE44" s="1018"/>
      <c r="AF44" s="1018"/>
      <c r="AG44" s="1019"/>
    </row>
    <row r="45" spans="1:51" ht="25.5" customHeight="1">
      <c r="A45" s="1000" t="s">
        <v>544</v>
      </c>
      <c r="B45" s="1001"/>
      <c r="C45" s="1001"/>
      <c r="D45" s="1001"/>
      <c r="E45" s="1001"/>
      <c r="F45" s="1001"/>
      <c r="G45" s="1001"/>
      <c r="H45" s="1001"/>
      <c r="I45" s="1001"/>
      <c r="J45" s="1001"/>
      <c r="K45" s="1001"/>
      <c r="L45" s="1001"/>
      <c r="M45" s="1001"/>
      <c r="N45" s="1001"/>
      <c r="O45" s="1001"/>
      <c r="P45" s="1001"/>
      <c r="Q45" s="1001"/>
      <c r="R45" s="1001"/>
      <c r="S45" s="1001"/>
      <c r="T45" s="1001"/>
      <c r="U45" s="1001"/>
      <c r="V45" s="1001"/>
      <c r="W45" s="399"/>
      <c r="X45" s="399"/>
      <c r="Y45" s="399"/>
      <c r="Z45" s="399"/>
      <c r="AA45" s="399"/>
      <c r="AB45" s="267"/>
      <c r="AC45" s="267"/>
      <c r="AD45" s="267"/>
      <c r="AE45" s="267"/>
      <c r="AF45" s="267"/>
      <c r="AG45" s="398"/>
    </row>
    <row r="46" spans="1:51" ht="25.5" customHeight="1">
      <c r="A46" s="325"/>
      <c r="B46" s="384"/>
      <c r="C46" s="385"/>
      <c r="D46" s="775" t="s">
        <v>998</v>
      </c>
      <c r="E46" s="776"/>
      <c r="F46" s="776"/>
      <c r="G46" s="776"/>
      <c r="H46" s="776"/>
      <c r="I46" s="776"/>
      <c r="J46" s="776"/>
      <c r="K46" s="776"/>
      <c r="L46" s="776"/>
      <c r="M46" s="776"/>
      <c r="N46" s="776"/>
      <c r="O46" s="776"/>
      <c r="P46" s="776"/>
      <c r="Q46" s="776"/>
      <c r="R46" s="776"/>
      <c r="S46" s="776"/>
      <c r="T46" s="776"/>
      <c r="U46" s="777"/>
      <c r="V46" s="778" t="s">
        <v>999</v>
      </c>
      <c r="W46" s="779"/>
      <c r="X46" s="779"/>
      <c r="Y46" s="779"/>
      <c r="Z46" s="779"/>
      <c r="AA46" s="780"/>
      <c r="AB46" s="254" t="s">
        <v>407</v>
      </c>
      <c r="AG46" s="326"/>
    </row>
    <row r="47" spans="1:51" ht="25.5" customHeight="1">
      <c r="A47" s="325"/>
      <c r="B47" s="384"/>
      <c r="C47" s="385"/>
      <c r="D47" s="775">
        <v>4</v>
      </c>
      <c r="E47" s="777"/>
      <c r="F47" s="775">
        <v>5</v>
      </c>
      <c r="G47" s="777"/>
      <c r="H47" s="775">
        <v>6</v>
      </c>
      <c r="I47" s="777"/>
      <c r="J47" s="775">
        <v>7</v>
      </c>
      <c r="K47" s="777"/>
      <c r="L47" s="775">
        <v>8</v>
      </c>
      <c r="M47" s="777"/>
      <c r="N47" s="775">
        <v>9</v>
      </c>
      <c r="O47" s="777"/>
      <c r="P47" s="778">
        <v>10</v>
      </c>
      <c r="Q47" s="780"/>
      <c r="R47" s="778">
        <v>11</v>
      </c>
      <c r="S47" s="780"/>
      <c r="T47" s="778">
        <v>12</v>
      </c>
      <c r="U47" s="780"/>
      <c r="V47" s="778">
        <v>1</v>
      </c>
      <c r="W47" s="780"/>
      <c r="X47" s="775">
        <v>2</v>
      </c>
      <c r="Y47" s="777"/>
      <c r="Z47" s="775">
        <v>3</v>
      </c>
      <c r="AA47" s="777"/>
      <c r="AB47" s="458"/>
      <c r="AG47" s="326"/>
    </row>
    <row r="48" spans="1:51" ht="37.5" customHeight="1">
      <c r="A48" s="325"/>
      <c r="B48" s="384"/>
      <c r="C48" s="385"/>
      <c r="D48" s="993"/>
      <c r="E48" s="994"/>
      <c r="F48" s="993"/>
      <c r="G48" s="994"/>
      <c r="H48" s="993"/>
      <c r="I48" s="994"/>
      <c r="J48" s="993"/>
      <c r="K48" s="994"/>
      <c r="L48" s="993"/>
      <c r="M48" s="994"/>
      <c r="N48" s="993"/>
      <c r="O48" s="994"/>
      <c r="P48" s="993"/>
      <c r="Q48" s="994"/>
      <c r="R48" s="993"/>
      <c r="S48" s="994"/>
      <c r="T48" s="993"/>
      <c r="U48" s="994"/>
      <c r="V48" s="993"/>
      <c r="W48" s="994"/>
      <c r="X48" s="993"/>
      <c r="Y48" s="994"/>
      <c r="Z48" s="993"/>
      <c r="AA48" s="994"/>
      <c r="AB48" s="458"/>
      <c r="AG48" s="326"/>
    </row>
    <row r="49" spans="1:46" ht="37.5" customHeight="1">
      <c r="A49" s="325"/>
      <c r="B49" s="384"/>
      <c r="C49" s="385"/>
      <c r="D49" s="997"/>
      <c r="E49" s="998"/>
      <c r="F49" s="997"/>
      <c r="G49" s="998"/>
      <c r="H49" s="997"/>
      <c r="I49" s="998"/>
      <c r="J49" s="997"/>
      <c r="K49" s="998"/>
      <c r="L49" s="997"/>
      <c r="M49" s="998"/>
      <c r="N49" s="997"/>
      <c r="O49" s="998"/>
      <c r="P49" s="997"/>
      <c r="Q49" s="998"/>
      <c r="R49" s="997"/>
      <c r="S49" s="998"/>
      <c r="T49" s="997"/>
      <c r="U49" s="998"/>
      <c r="V49" s="997"/>
      <c r="W49" s="998"/>
      <c r="X49" s="997"/>
      <c r="Y49" s="998"/>
      <c r="Z49" s="997"/>
      <c r="AA49" s="998"/>
      <c r="AB49" s="458"/>
      <c r="AG49" s="326"/>
    </row>
    <row r="50" spans="1:46" ht="25.5" customHeight="1" thickBot="1">
      <c r="A50" s="276"/>
      <c r="B50" s="397"/>
      <c r="C50" s="397"/>
      <c r="D50" s="397"/>
      <c r="E50" s="397"/>
      <c r="F50" s="397"/>
      <c r="G50" s="397"/>
      <c r="H50" s="397"/>
      <c r="I50" s="397"/>
      <c r="J50" s="397"/>
      <c r="K50" s="397"/>
      <c r="L50" s="397"/>
      <c r="M50" s="397"/>
      <c r="N50" s="397"/>
      <c r="O50" s="397"/>
      <c r="P50" s="277"/>
      <c r="Q50" s="277"/>
      <c r="R50" s="277"/>
      <c r="S50" s="277"/>
      <c r="T50" s="396"/>
      <c r="U50" s="396"/>
      <c r="V50" s="396"/>
      <c r="W50" s="396"/>
      <c r="X50" s="396"/>
      <c r="Y50" s="396"/>
      <c r="Z50" s="396"/>
      <c r="AA50" s="396"/>
      <c r="AB50" s="277"/>
      <c r="AC50" s="277"/>
      <c r="AD50" s="277"/>
      <c r="AE50" s="277"/>
      <c r="AF50" s="277"/>
      <c r="AG50" s="395"/>
    </row>
    <row r="51" spans="1:46" ht="25.5" customHeight="1">
      <c r="A51" s="956" t="s">
        <v>543</v>
      </c>
      <c r="B51" s="957"/>
      <c r="C51" s="957"/>
      <c r="D51" s="957"/>
      <c r="E51" s="957"/>
      <c r="F51" s="957"/>
      <c r="G51" s="957"/>
      <c r="H51" s="957"/>
      <c r="I51" s="957"/>
      <c r="J51" s="957"/>
      <c r="K51" s="957"/>
      <c r="L51" s="957"/>
      <c r="M51" s="957"/>
      <c r="N51" s="957"/>
      <c r="O51" s="957"/>
      <c r="P51" s="957"/>
      <c r="Q51" s="957"/>
      <c r="R51" s="957"/>
      <c r="S51" s="957"/>
      <c r="T51" s="957"/>
      <c r="U51" s="957"/>
      <c r="V51" s="957"/>
      <c r="W51" s="394"/>
      <c r="X51" s="394"/>
      <c r="Y51" s="394"/>
      <c r="Z51" s="394"/>
      <c r="AA51" s="394"/>
      <c r="AB51" s="393"/>
      <c r="AC51" s="393"/>
      <c r="AD51" s="393"/>
      <c r="AE51" s="393"/>
      <c r="AF51" s="393"/>
      <c r="AG51" s="341"/>
    </row>
    <row r="52" spans="1:46" ht="25.5" customHeight="1">
      <c r="A52" s="240"/>
      <c r="B52" s="807" t="s">
        <v>373</v>
      </c>
      <c r="C52" s="807"/>
      <c r="D52" s="807"/>
      <c r="E52" s="807"/>
      <c r="F52" s="807"/>
      <c r="G52" s="807"/>
      <c r="H52" s="807"/>
      <c r="I52" s="807"/>
      <c r="J52" s="807"/>
      <c r="K52" s="807"/>
      <c r="L52" s="392"/>
      <c r="M52" s="958"/>
      <c r="N52" s="959"/>
      <c r="O52" s="959"/>
      <c r="P52" s="959"/>
      <c r="Q52" s="959"/>
      <c r="R52" s="959"/>
      <c r="S52" s="959"/>
      <c r="T52" s="959"/>
      <c r="U52" s="959"/>
      <c r="V52" s="959"/>
      <c r="W52" s="959"/>
      <c r="X52" s="1111" t="s">
        <v>371</v>
      </c>
      <c r="Y52" s="1111"/>
      <c r="Z52" s="1111"/>
      <c r="AA52" s="1111"/>
      <c r="AB52" s="1111"/>
      <c r="AC52" s="1111"/>
      <c r="AD52" s="1111"/>
      <c r="AE52" s="1111"/>
      <c r="AF52" s="1111"/>
      <c r="AG52" s="247"/>
    </row>
    <row r="53" spans="1:46" ht="25.5" customHeight="1">
      <c r="A53" s="240"/>
      <c r="B53" s="807" t="s">
        <v>372</v>
      </c>
      <c r="C53" s="807"/>
      <c r="D53" s="807"/>
      <c r="E53" s="807"/>
      <c r="F53" s="807"/>
      <c r="G53" s="807"/>
      <c r="H53" s="807"/>
      <c r="I53" s="807"/>
      <c r="J53" s="807"/>
      <c r="K53" s="807"/>
      <c r="L53" s="392"/>
      <c r="M53" s="958"/>
      <c r="N53" s="959"/>
      <c r="O53" s="959"/>
      <c r="P53" s="959"/>
      <c r="Q53" s="959"/>
      <c r="R53" s="959"/>
      <c r="S53" s="959"/>
      <c r="T53" s="959"/>
      <c r="U53" s="959"/>
      <c r="V53" s="959"/>
      <c r="W53" s="959"/>
      <c r="X53" s="1111" t="s">
        <v>371</v>
      </c>
      <c r="Y53" s="1111"/>
      <c r="Z53" s="1111"/>
      <c r="AA53" s="1111"/>
      <c r="AB53" s="1111"/>
      <c r="AC53" s="1111"/>
      <c r="AD53" s="1111"/>
      <c r="AE53" s="1111"/>
      <c r="AF53" s="1111"/>
      <c r="AG53" s="247"/>
      <c r="AH53" s="1"/>
      <c r="AI53" s="1" t="s">
        <v>370</v>
      </c>
      <c r="AT53" s="1" t="str">
        <f>IF(M53=L71,"OK","NG")</f>
        <v>OK</v>
      </c>
    </row>
    <row r="54" spans="1:46" ht="25.5" customHeight="1">
      <c r="A54" s="391"/>
      <c r="B54" s="1026" t="s">
        <v>542</v>
      </c>
      <c r="C54" s="1026"/>
      <c r="D54" s="1026"/>
      <c r="E54" s="1026"/>
      <c r="F54" s="1026"/>
      <c r="G54" s="1026"/>
      <c r="H54" s="1026"/>
      <c r="I54" s="1026"/>
      <c r="J54" s="1026"/>
      <c r="K54" s="1026"/>
      <c r="L54" s="390"/>
      <c r="M54" s="1118" t="s">
        <v>776</v>
      </c>
      <c r="N54" s="1119"/>
      <c r="O54" s="1119"/>
      <c r="P54" s="1119"/>
      <c r="Q54" s="1119"/>
      <c r="R54" s="1119"/>
      <c r="S54" s="1119"/>
      <c r="T54" s="1119"/>
      <c r="U54" s="1119"/>
      <c r="V54" s="1119"/>
      <c r="W54" s="1119"/>
      <c r="X54" s="1119"/>
      <c r="Y54" s="1119"/>
      <c r="Z54" s="1119"/>
      <c r="AA54" s="1119"/>
      <c r="AB54" s="1119"/>
      <c r="AC54" s="1119"/>
      <c r="AD54" s="1119"/>
      <c r="AE54" s="1119"/>
      <c r="AF54" s="1119"/>
      <c r="AG54" s="1120"/>
      <c r="AH54" s="1"/>
    </row>
    <row r="55" spans="1:46" ht="25.5" customHeight="1">
      <c r="A55" s="321"/>
      <c r="B55" s="1125"/>
      <c r="C55" s="1125"/>
      <c r="D55" s="1125"/>
      <c r="E55" s="1125"/>
      <c r="F55" s="1125"/>
      <c r="G55" s="1125"/>
      <c r="H55" s="1125"/>
      <c r="I55" s="1125"/>
      <c r="J55" s="1125"/>
      <c r="K55" s="1125"/>
      <c r="L55" s="322"/>
      <c r="M55" s="1121">
        <f>J31</f>
        <v>0</v>
      </c>
      <c r="N55" s="1122"/>
      <c r="O55" s="1122"/>
      <c r="P55" s="1114" t="s">
        <v>541</v>
      </c>
      <c r="Q55" s="1114"/>
      <c r="R55" s="1114"/>
      <c r="S55" s="1113"/>
      <c r="T55" s="1113"/>
      <c r="U55" s="1114" t="s">
        <v>368</v>
      </c>
      <c r="V55" s="1114"/>
      <c r="W55" s="1114"/>
      <c r="X55" s="1115">
        <f>M55*S55</f>
        <v>0</v>
      </c>
      <c r="Y55" s="1115"/>
      <c r="Z55" s="1115"/>
      <c r="AA55" s="1115"/>
      <c r="AB55" s="1115"/>
      <c r="AC55" s="389" t="s">
        <v>4</v>
      </c>
      <c r="AD55" s="1123" t="s">
        <v>367</v>
      </c>
      <c r="AE55" s="1123"/>
      <c r="AF55" s="1123"/>
      <c r="AG55" s="1124"/>
      <c r="AH55" s="1"/>
      <c r="AI55" s="1" t="s">
        <v>354</v>
      </c>
    </row>
    <row r="56" spans="1:46" ht="25.5" customHeight="1">
      <c r="A56" s="388"/>
      <c r="B56" s="1026" t="s">
        <v>573</v>
      </c>
      <c r="C56" s="1026"/>
      <c r="D56" s="1026"/>
      <c r="E56" s="1026"/>
      <c r="F56" s="1026"/>
      <c r="G56" s="1026"/>
      <c r="H56" s="1026"/>
      <c r="I56" s="1026"/>
      <c r="J56" s="1026"/>
      <c r="K56" s="1026"/>
      <c r="L56" s="387"/>
      <c r="M56" s="468"/>
      <c r="N56" s="468"/>
      <c r="O56" s="468"/>
      <c r="P56" s="387"/>
      <c r="Q56" s="387"/>
      <c r="R56" s="387"/>
      <c r="S56" s="387"/>
      <c r="T56" s="400"/>
      <c r="U56" s="400"/>
      <c r="V56" s="400"/>
      <c r="W56" s="400"/>
      <c r="X56" s="400"/>
      <c r="Y56" s="400"/>
      <c r="Z56" s="400"/>
      <c r="AA56" s="400"/>
      <c r="AB56" s="387"/>
      <c r="AC56" s="387"/>
      <c r="AD56" s="387"/>
      <c r="AE56" s="387"/>
      <c r="AF56" s="387"/>
      <c r="AG56" s="386"/>
      <c r="AH56" s="1"/>
      <c r="AJ56" s="255">
        <v>5</v>
      </c>
      <c r="AK56" s="826" t="s">
        <v>443</v>
      </c>
      <c r="AL56" s="827"/>
      <c r="AM56" s="817" t="s">
        <v>880</v>
      </c>
      <c r="AN56" s="817"/>
      <c r="AO56" s="817"/>
      <c r="AP56" s="817"/>
      <c r="AQ56" s="817"/>
      <c r="AR56" s="817"/>
      <c r="AS56" s="817"/>
      <c r="AT56" s="817"/>
    </row>
    <row r="57" spans="1:46" ht="25.5" customHeight="1" thickBot="1">
      <c r="A57" s="276" t="s">
        <v>18</v>
      </c>
      <c r="C57" s="5"/>
      <c r="D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470" t="s">
        <v>20</v>
      </c>
      <c r="AH57" s="1"/>
      <c r="AJ57" s="255">
        <v>7</v>
      </c>
      <c r="AK57" s="826" t="s">
        <v>443</v>
      </c>
      <c r="AL57" s="827"/>
      <c r="AM57" s="817" t="s">
        <v>879</v>
      </c>
      <c r="AN57" s="817"/>
      <c r="AO57" s="817"/>
      <c r="AP57" s="817"/>
      <c r="AQ57" s="817"/>
      <c r="AR57" s="817"/>
      <c r="AS57" s="817"/>
      <c r="AT57" s="817"/>
    </row>
    <row r="58" spans="1:46" ht="25.5" customHeight="1">
      <c r="A58" s="848" t="s">
        <v>21</v>
      </c>
      <c r="B58" s="849"/>
      <c r="C58" s="849"/>
      <c r="D58" s="849"/>
      <c r="E58" s="849"/>
      <c r="F58" s="849"/>
      <c r="G58" s="849"/>
      <c r="H58" s="849"/>
      <c r="I58" s="850"/>
      <c r="J58" s="851" t="s">
        <v>22</v>
      </c>
      <c r="K58" s="849"/>
      <c r="L58" s="849"/>
      <c r="M58" s="849"/>
      <c r="N58" s="849"/>
      <c r="O58" s="849"/>
      <c r="P58" s="849"/>
      <c r="Q58" s="849"/>
      <c r="R58" s="850"/>
      <c r="S58" s="851" t="s">
        <v>56</v>
      </c>
      <c r="T58" s="849"/>
      <c r="U58" s="849"/>
      <c r="V58" s="849"/>
      <c r="W58" s="849"/>
      <c r="X58" s="849"/>
      <c r="Y58" s="849"/>
      <c r="Z58" s="849"/>
      <c r="AA58" s="849"/>
      <c r="AB58" s="849"/>
      <c r="AC58" s="849"/>
      <c r="AD58" s="849"/>
      <c r="AE58" s="849"/>
      <c r="AF58" s="849"/>
      <c r="AG58" s="852"/>
      <c r="AH58" s="1"/>
    </row>
    <row r="59" spans="1:46" ht="25.5" customHeight="1">
      <c r="A59" s="240"/>
      <c r="B59" s="826" t="s">
        <v>23</v>
      </c>
      <c r="C59" s="826"/>
      <c r="D59" s="826"/>
      <c r="E59" s="826"/>
      <c r="F59" s="826"/>
      <c r="G59" s="826"/>
      <c r="H59" s="826"/>
      <c r="I59" s="241"/>
      <c r="J59" s="842"/>
      <c r="K59" s="843"/>
      <c r="L59" s="843"/>
      <c r="M59" s="843"/>
      <c r="N59" s="843"/>
      <c r="O59" s="843"/>
      <c r="P59" s="843"/>
      <c r="Q59" s="843"/>
      <c r="R59" s="844"/>
      <c r="S59" s="845"/>
      <c r="T59" s="846"/>
      <c r="U59" s="846"/>
      <c r="V59" s="846"/>
      <c r="W59" s="846"/>
      <c r="X59" s="846"/>
      <c r="Y59" s="846"/>
      <c r="Z59" s="846"/>
      <c r="AA59" s="846"/>
      <c r="AB59" s="846"/>
      <c r="AC59" s="846"/>
      <c r="AD59" s="846"/>
      <c r="AE59" s="846"/>
      <c r="AF59" s="846"/>
      <c r="AG59" s="847"/>
      <c r="AH59" s="1"/>
    </row>
    <row r="60" spans="1:46" ht="25.5" customHeight="1">
      <c r="A60" s="240"/>
      <c r="B60" s="826" t="s">
        <v>31</v>
      </c>
      <c r="C60" s="826"/>
      <c r="D60" s="826"/>
      <c r="E60" s="826"/>
      <c r="F60" s="826"/>
      <c r="G60" s="826"/>
      <c r="H60" s="826"/>
      <c r="I60" s="241"/>
      <c r="J60" s="842"/>
      <c r="K60" s="843"/>
      <c r="L60" s="843"/>
      <c r="M60" s="843"/>
      <c r="N60" s="843"/>
      <c r="O60" s="843"/>
      <c r="P60" s="843"/>
      <c r="Q60" s="843"/>
      <c r="R60" s="844"/>
      <c r="S60" s="845"/>
      <c r="T60" s="846"/>
      <c r="U60" s="846"/>
      <c r="V60" s="846"/>
      <c r="W60" s="846"/>
      <c r="X60" s="846"/>
      <c r="Y60" s="846"/>
      <c r="Z60" s="846"/>
      <c r="AA60" s="846"/>
      <c r="AB60" s="846"/>
      <c r="AC60" s="846"/>
      <c r="AD60" s="846"/>
      <c r="AE60" s="846"/>
      <c r="AF60" s="846"/>
      <c r="AG60" s="847"/>
      <c r="AH60" s="1"/>
    </row>
    <row r="61" spans="1:46" ht="25.5" customHeight="1">
      <c r="A61" s="240"/>
      <c r="B61" s="826" t="s">
        <v>65</v>
      </c>
      <c r="C61" s="826"/>
      <c r="D61" s="826"/>
      <c r="E61" s="826"/>
      <c r="F61" s="826"/>
      <c r="G61" s="826"/>
      <c r="H61" s="826"/>
      <c r="I61" s="241"/>
      <c r="J61" s="842"/>
      <c r="K61" s="843"/>
      <c r="L61" s="843"/>
      <c r="M61" s="843"/>
      <c r="N61" s="843"/>
      <c r="O61" s="843"/>
      <c r="P61" s="843"/>
      <c r="Q61" s="843"/>
      <c r="R61" s="844"/>
      <c r="S61" s="845"/>
      <c r="T61" s="846"/>
      <c r="U61" s="846"/>
      <c r="V61" s="846"/>
      <c r="W61" s="846"/>
      <c r="X61" s="846"/>
      <c r="Y61" s="846"/>
      <c r="Z61" s="846"/>
      <c r="AA61" s="846"/>
      <c r="AB61" s="846"/>
      <c r="AC61" s="846"/>
      <c r="AD61" s="846"/>
      <c r="AE61" s="846"/>
      <c r="AF61" s="846"/>
      <c r="AG61" s="847"/>
      <c r="AH61" s="1"/>
    </row>
    <row r="62" spans="1:46" ht="25.5" customHeight="1">
      <c r="A62" s="240"/>
      <c r="B62" s="826" t="s">
        <v>66</v>
      </c>
      <c r="C62" s="826"/>
      <c r="D62" s="826"/>
      <c r="E62" s="826"/>
      <c r="F62" s="826"/>
      <c r="G62" s="826"/>
      <c r="H62" s="826"/>
      <c r="I62" s="241"/>
      <c r="J62" s="842"/>
      <c r="K62" s="843"/>
      <c r="L62" s="843"/>
      <c r="M62" s="843"/>
      <c r="N62" s="843"/>
      <c r="O62" s="843"/>
      <c r="P62" s="843"/>
      <c r="Q62" s="843"/>
      <c r="R62" s="844"/>
      <c r="S62" s="845"/>
      <c r="T62" s="846"/>
      <c r="U62" s="846"/>
      <c r="V62" s="846"/>
      <c r="W62" s="846"/>
      <c r="X62" s="846"/>
      <c r="Y62" s="846"/>
      <c r="Z62" s="846"/>
      <c r="AA62" s="846"/>
      <c r="AB62" s="846"/>
      <c r="AC62" s="846"/>
      <c r="AD62" s="846"/>
      <c r="AE62" s="846"/>
      <c r="AF62" s="846"/>
      <c r="AG62" s="847"/>
      <c r="AH62" s="1"/>
      <c r="AI62" s="1">
        <f>SUM(L58:S62)</f>
        <v>0</v>
      </c>
    </row>
    <row r="63" spans="1:46" ht="25.5" customHeight="1" thickBot="1">
      <c r="A63" s="781" t="s">
        <v>24</v>
      </c>
      <c r="B63" s="782"/>
      <c r="C63" s="782"/>
      <c r="D63" s="782"/>
      <c r="E63" s="782"/>
      <c r="F63" s="782"/>
      <c r="G63" s="782"/>
      <c r="H63" s="782"/>
      <c r="I63" s="783"/>
      <c r="J63" s="929">
        <f>SUM(J59:R62)</f>
        <v>0</v>
      </c>
      <c r="K63" s="930"/>
      <c r="L63" s="930"/>
      <c r="M63" s="930"/>
      <c r="N63" s="930"/>
      <c r="O63" s="930"/>
      <c r="P63" s="930"/>
      <c r="Q63" s="930"/>
      <c r="R63" s="931"/>
      <c r="S63" s="932"/>
      <c r="T63" s="933"/>
      <c r="U63" s="933"/>
      <c r="V63" s="933"/>
      <c r="W63" s="933"/>
      <c r="X63" s="933"/>
      <c r="Y63" s="933"/>
      <c r="Z63" s="933"/>
      <c r="AA63" s="933"/>
      <c r="AB63" s="933"/>
      <c r="AC63" s="933"/>
      <c r="AD63" s="933"/>
      <c r="AE63" s="933"/>
      <c r="AF63" s="933"/>
      <c r="AG63" s="934"/>
      <c r="AH63" s="1" t="s">
        <v>809</v>
      </c>
    </row>
    <row r="64" spans="1:46" ht="25.5" customHeight="1">
      <c r="J64" s="1"/>
      <c r="AH64" s="1"/>
    </row>
    <row r="65" spans="1:37" ht="25.5" customHeight="1" thickBot="1">
      <c r="A65" s="1" t="s">
        <v>19</v>
      </c>
      <c r="J65" s="1"/>
      <c r="AG65" s="21" t="s">
        <v>20</v>
      </c>
      <c r="AI65" s="369"/>
      <c r="AJ65" s="369"/>
      <c r="AK65" s="369"/>
    </row>
    <row r="66" spans="1:37" ht="25.5" customHeight="1">
      <c r="A66" s="935" t="s">
        <v>21</v>
      </c>
      <c r="B66" s="820"/>
      <c r="C66" s="820"/>
      <c r="D66" s="820"/>
      <c r="E66" s="820"/>
      <c r="F66" s="851" t="s">
        <v>77</v>
      </c>
      <c r="G66" s="849"/>
      <c r="H66" s="849"/>
      <c r="I66" s="849"/>
      <c r="J66" s="850"/>
      <c r="K66" s="820" t="s">
        <v>111</v>
      </c>
      <c r="L66" s="820"/>
      <c r="M66" s="820"/>
      <c r="N66" s="820"/>
      <c r="O66" s="820"/>
      <c r="P66" s="820"/>
      <c r="Q66" s="820"/>
      <c r="R66" s="820" t="s">
        <v>112</v>
      </c>
      <c r="S66" s="820"/>
      <c r="T66" s="820"/>
      <c r="U66" s="820"/>
      <c r="V66" s="820"/>
      <c r="W66" s="820"/>
      <c r="X66" s="820"/>
      <c r="Y66" s="820" t="s">
        <v>56</v>
      </c>
      <c r="Z66" s="820"/>
      <c r="AA66" s="820"/>
      <c r="AB66" s="820"/>
      <c r="AC66" s="820"/>
      <c r="AD66" s="820"/>
      <c r="AE66" s="820"/>
      <c r="AF66" s="820"/>
      <c r="AG66" s="821"/>
    </row>
    <row r="67" spans="1:37" ht="25.5" customHeight="1">
      <c r="A67" s="788"/>
      <c r="B67" s="789"/>
      <c r="C67" s="789"/>
      <c r="D67" s="789"/>
      <c r="E67" s="789"/>
      <c r="F67" s="790"/>
      <c r="G67" s="791"/>
      <c r="H67" s="791"/>
      <c r="I67" s="791"/>
      <c r="J67" s="792"/>
      <c r="K67" s="793"/>
      <c r="L67" s="793"/>
      <c r="M67" s="793"/>
      <c r="N67" s="793"/>
      <c r="O67" s="793"/>
      <c r="P67" s="793"/>
      <c r="Q67" s="793"/>
      <c r="R67" s="793"/>
      <c r="S67" s="793"/>
      <c r="T67" s="793"/>
      <c r="U67" s="793"/>
      <c r="V67" s="793"/>
      <c r="W67" s="793"/>
      <c r="X67" s="793"/>
      <c r="Y67" s="845"/>
      <c r="Z67" s="846"/>
      <c r="AA67" s="846"/>
      <c r="AB67" s="846"/>
      <c r="AC67" s="846"/>
      <c r="AD67" s="846"/>
      <c r="AE67" s="846"/>
      <c r="AF67" s="846"/>
      <c r="AG67" s="847"/>
    </row>
    <row r="68" spans="1:37" ht="25.5" customHeight="1">
      <c r="A68" s="788"/>
      <c r="B68" s="789"/>
      <c r="C68" s="789"/>
      <c r="D68" s="789"/>
      <c r="E68" s="789"/>
      <c r="F68" s="790"/>
      <c r="G68" s="791"/>
      <c r="H68" s="791"/>
      <c r="I68" s="791"/>
      <c r="J68" s="792"/>
      <c r="K68" s="793"/>
      <c r="L68" s="793"/>
      <c r="M68" s="793"/>
      <c r="N68" s="793"/>
      <c r="O68" s="793"/>
      <c r="P68" s="793"/>
      <c r="Q68" s="793"/>
      <c r="R68" s="793"/>
      <c r="S68" s="793"/>
      <c r="T68" s="793"/>
      <c r="U68" s="793"/>
      <c r="V68" s="793"/>
      <c r="W68" s="793"/>
      <c r="X68" s="793"/>
      <c r="Y68" s="794"/>
      <c r="Z68" s="794"/>
      <c r="AA68" s="794"/>
      <c r="AB68" s="794"/>
      <c r="AC68" s="794"/>
      <c r="AD68" s="794"/>
      <c r="AE68" s="794"/>
      <c r="AF68" s="794"/>
      <c r="AG68" s="795"/>
    </row>
    <row r="69" spans="1:37" ht="25.5" customHeight="1">
      <c r="A69" s="788"/>
      <c r="B69" s="789"/>
      <c r="C69" s="789"/>
      <c r="D69" s="789"/>
      <c r="E69" s="789"/>
      <c r="F69" s="790"/>
      <c r="G69" s="791"/>
      <c r="H69" s="791"/>
      <c r="I69" s="791"/>
      <c r="J69" s="792"/>
      <c r="K69" s="793"/>
      <c r="L69" s="793"/>
      <c r="M69" s="793"/>
      <c r="N69" s="793"/>
      <c r="O69" s="793"/>
      <c r="P69" s="793"/>
      <c r="Q69" s="793"/>
      <c r="R69" s="793"/>
      <c r="S69" s="793"/>
      <c r="T69" s="793"/>
      <c r="U69" s="793"/>
      <c r="V69" s="793"/>
      <c r="W69" s="793"/>
      <c r="X69" s="793"/>
      <c r="Y69" s="794"/>
      <c r="Z69" s="794"/>
      <c r="AA69" s="794"/>
      <c r="AB69" s="794"/>
      <c r="AC69" s="794"/>
      <c r="AD69" s="794"/>
      <c r="AE69" s="794"/>
      <c r="AF69" s="794"/>
      <c r="AG69" s="795"/>
    </row>
    <row r="70" spans="1:37" ht="25.5" customHeight="1">
      <c r="A70" s="788"/>
      <c r="B70" s="789"/>
      <c r="C70" s="789"/>
      <c r="D70" s="789"/>
      <c r="E70" s="789"/>
      <c r="F70" s="790"/>
      <c r="G70" s="791"/>
      <c r="H70" s="791"/>
      <c r="I70" s="791"/>
      <c r="J70" s="792"/>
      <c r="K70" s="793"/>
      <c r="L70" s="793"/>
      <c r="M70" s="793"/>
      <c r="N70" s="793"/>
      <c r="O70" s="793"/>
      <c r="P70" s="793"/>
      <c r="Q70" s="793"/>
      <c r="R70" s="793"/>
      <c r="S70" s="793"/>
      <c r="T70" s="793"/>
      <c r="U70" s="793"/>
      <c r="V70" s="793"/>
      <c r="W70" s="793"/>
      <c r="X70" s="793"/>
      <c r="Y70" s="794"/>
      <c r="Z70" s="794"/>
      <c r="AA70" s="794"/>
      <c r="AB70" s="794"/>
      <c r="AC70" s="794"/>
      <c r="AD70" s="794"/>
      <c r="AE70" s="794"/>
      <c r="AF70" s="794"/>
      <c r="AG70" s="795"/>
      <c r="AI70" s="1">
        <f>SUM(L66:S70)</f>
        <v>0</v>
      </c>
    </row>
    <row r="71" spans="1:37" ht="25.5" customHeight="1" thickBot="1">
      <c r="A71" s="781" t="s">
        <v>24</v>
      </c>
      <c r="B71" s="782"/>
      <c r="C71" s="782"/>
      <c r="D71" s="782"/>
      <c r="E71" s="782"/>
      <c r="F71" s="782"/>
      <c r="G71" s="782"/>
      <c r="H71" s="782"/>
      <c r="I71" s="782"/>
      <c r="J71" s="783"/>
      <c r="K71" s="784">
        <f>SUM(K67:Q70)</f>
        <v>0</v>
      </c>
      <c r="L71" s="784"/>
      <c r="M71" s="784"/>
      <c r="N71" s="784"/>
      <c r="O71" s="784"/>
      <c r="P71" s="784"/>
      <c r="Q71" s="784"/>
      <c r="R71" s="784">
        <f>SUM(R67:X70)</f>
        <v>0</v>
      </c>
      <c r="S71" s="784"/>
      <c r="T71" s="784"/>
      <c r="U71" s="784"/>
      <c r="V71" s="784"/>
      <c r="W71" s="784"/>
      <c r="X71" s="784"/>
      <c r="Y71" s="785"/>
      <c r="Z71" s="785"/>
      <c r="AA71" s="785"/>
      <c r="AB71" s="785"/>
      <c r="AC71" s="785"/>
      <c r="AD71" s="785"/>
      <c r="AE71" s="785"/>
      <c r="AF71" s="785"/>
      <c r="AG71" s="786"/>
      <c r="AH71" s="1" t="s">
        <v>809</v>
      </c>
    </row>
    <row r="72" spans="1:37" ht="25.5" customHeight="1" thickBot="1">
      <c r="A72" s="325"/>
      <c r="J72" s="1"/>
      <c r="AG72" s="326"/>
    </row>
    <row r="73" spans="1:37" ht="25.5" customHeight="1">
      <c r="A73" s="956" t="s">
        <v>540</v>
      </c>
      <c r="B73" s="957"/>
      <c r="C73" s="957"/>
      <c r="D73" s="957"/>
      <c r="E73" s="957"/>
      <c r="F73" s="957"/>
      <c r="G73" s="957"/>
      <c r="H73" s="957"/>
      <c r="I73" s="957"/>
      <c r="J73" s="957"/>
      <c r="K73" s="957"/>
      <c r="L73" s="957"/>
      <c r="M73" s="957"/>
      <c r="N73" s="957"/>
      <c r="O73" s="957"/>
      <c r="P73" s="957"/>
      <c r="Q73" s="957"/>
      <c r="R73" s="957"/>
      <c r="S73" s="957"/>
      <c r="T73" s="957"/>
      <c r="U73" s="957"/>
      <c r="V73" s="957"/>
      <c r="W73" s="331"/>
      <c r="X73" s="331"/>
      <c r="Y73" s="331"/>
      <c r="Z73" s="331"/>
      <c r="AA73" s="331"/>
      <c r="AB73" s="331"/>
      <c r="AC73" s="331"/>
      <c r="AD73" s="331"/>
      <c r="AE73" s="331"/>
      <c r="AF73" s="331"/>
      <c r="AG73" s="371"/>
    </row>
    <row r="74" spans="1:37" ht="25.5" customHeight="1">
      <c r="A74" s="1091"/>
      <c r="B74" s="1092"/>
      <c r="C74" s="1092"/>
      <c r="D74" s="1092"/>
      <c r="E74" s="1092"/>
      <c r="F74" s="1092"/>
      <c r="G74" s="1092"/>
      <c r="H74" s="1092"/>
      <c r="I74" s="1092"/>
      <c r="J74" s="1092"/>
      <c r="K74" s="1092"/>
      <c r="L74" s="1092"/>
      <c r="M74" s="1092"/>
      <c r="N74" s="1092"/>
      <c r="O74" s="1092"/>
      <c r="P74" s="1092"/>
      <c r="Q74" s="1092"/>
      <c r="R74" s="1092"/>
      <c r="S74" s="1092"/>
      <c r="T74" s="1092"/>
      <c r="U74" s="1092"/>
      <c r="V74" s="1092"/>
      <c r="W74" s="1092"/>
      <c r="X74" s="1092"/>
      <c r="Y74" s="1092"/>
      <c r="Z74" s="1092"/>
      <c r="AA74" s="1092"/>
      <c r="AB74" s="1092"/>
      <c r="AC74" s="1092"/>
      <c r="AD74" s="1092"/>
      <c r="AE74" s="1092"/>
      <c r="AF74" s="1092"/>
      <c r="AG74" s="1093"/>
    </row>
    <row r="75" spans="1:37" ht="25.5" customHeight="1">
      <c r="A75" s="1014"/>
      <c r="B75" s="1015"/>
      <c r="C75" s="1015"/>
      <c r="D75" s="1015"/>
      <c r="E75" s="1015"/>
      <c r="F75" s="1015"/>
      <c r="G75" s="1015"/>
      <c r="H75" s="1015"/>
      <c r="I75" s="1015"/>
      <c r="J75" s="1015"/>
      <c r="K75" s="1015"/>
      <c r="L75" s="1015"/>
      <c r="M75" s="1015"/>
      <c r="N75" s="1015"/>
      <c r="O75" s="1015"/>
      <c r="P75" s="1015"/>
      <c r="Q75" s="1015"/>
      <c r="R75" s="1015"/>
      <c r="S75" s="1015"/>
      <c r="T75" s="1015"/>
      <c r="U75" s="1015"/>
      <c r="V75" s="1015"/>
      <c r="W75" s="1015"/>
      <c r="X75" s="1015"/>
      <c r="Y75" s="1015"/>
      <c r="Z75" s="1015"/>
      <c r="AA75" s="1015"/>
      <c r="AB75" s="1015"/>
      <c r="AC75" s="1015"/>
      <c r="AD75" s="1015"/>
      <c r="AE75" s="1015"/>
      <c r="AF75" s="1015"/>
      <c r="AG75" s="1016"/>
    </row>
    <row r="76" spans="1:37" ht="25.5" customHeight="1">
      <c r="A76" s="1014"/>
      <c r="B76" s="1015"/>
      <c r="C76" s="1015"/>
      <c r="D76" s="1015"/>
      <c r="E76" s="1015"/>
      <c r="F76" s="1015"/>
      <c r="G76" s="1015"/>
      <c r="H76" s="1015"/>
      <c r="I76" s="1015"/>
      <c r="J76" s="1015"/>
      <c r="K76" s="1015"/>
      <c r="L76" s="1015"/>
      <c r="M76" s="1015"/>
      <c r="N76" s="1015"/>
      <c r="O76" s="1015"/>
      <c r="P76" s="1015"/>
      <c r="Q76" s="1015"/>
      <c r="R76" s="1015"/>
      <c r="S76" s="1015"/>
      <c r="T76" s="1015"/>
      <c r="U76" s="1015"/>
      <c r="V76" s="1015"/>
      <c r="W76" s="1015"/>
      <c r="X76" s="1015"/>
      <c r="Y76" s="1015"/>
      <c r="Z76" s="1015"/>
      <c r="AA76" s="1015"/>
      <c r="AB76" s="1015"/>
      <c r="AC76" s="1015"/>
      <c r="AD76" s="1015"/>
      <c r="AE76" s="1015"/>
      <c r="AF76" s="1015"/>
      <c r="AG76" s="1016"/>
    </row>
    <row r="77" spans="1:37" ht="25.5" customHeight="1" thickBot="1">
      <c r="A77" s="1017"/>
      <c r="B77" s="1018"/>
      <c r="C77" s="1018"/>
      <c r="D77" s="1018"/>
      <c r="E77" s="1018"/>
      <c r="F77" s="1018"/>
      <c r="G77" s="1018"/>
      <c r="H77" s="1018"/>
      <c r="I77" s="1018"/>
      <c r="J77" s="1018"/>
      <c r="K77" s="1018"/>
      <c r="L77" s="1018"/>
      <c r="M77" s="1018"/>
      <c r="N77" s="1018"/>
      <c r="O77" s="1018"/>
      <c r="P77" s="1018"/>
      <c r="Q77" s="1018"/>
      <c r="R77" s="1018"/>
      <c r="S77" s="1018"/>
      <c r="T77" s="1018"/>
      <c r="U77" s="1018"/>
      <c r="V77" s="1018"/>
      <c r="W77" s="1018"/>
      <c r="X77" s="1018"/>
      <c r="Y77" s="1018"/>
      <c r="Z77" s="1018"/>
      <c r="AA77" s="1018"/>
      <c r="AB77" s="1018"/>
      <c r="AC77" s="1018"/>
      <c r="AD77" s="1018"/>
      <c r="AE77" s="1018"/>
      <c r="AF77" s="1018"/>
      <c r="AG77" s="1019"/>
    </row>
    <row r="78" spans="1:37" ht="25.5" customHeight="1">
      <c r="A78" s="956" t="s">
        <v>539</v>
      </c>
      <c r="B78" s="957"/>
      <c r="C78" s="957"/>
      <c r="D78" s="957"/>
      <c r="E78" s="957"/>
      <c r="F78" s="957"/>
      <c r="G78" s="957"/>
      <c r="H78" s="957"/>
      <c r="I78" s="957"/>
      <c r="J78" s="957"/>
      <c r="K78" s="957"/>
      <c r="L78" s="957"/>
      <c r="M78" s="957"/>
      <c r="N78" s="957"/>
      <c r="O78" s="957"/>
      <c r="P78" s="957"/>
      <c r="Q78" s="957"/>
      <c r="R78" s="957"/>
      <c r="S78" s="957"/>
      <c r="T78" s="957"/>
      <c r="U78" s="957"/>
      <c r="V78" s="957"/>
      <c r="W78" s="957"/>
      <c r="X78" s="957"/>
      <c r="Y78" s="957"/>
      <c r="Z78" s="957"/>
      <c r="AA78" s="957"/>
      <c r="AB78" s="957"/>
      <c r="AC78" s="957"/>
      <c r="AD78" s="957"/>
      <c r="AE78" s="957"/>
      <c r="AF78" s="957"/>
      <c r="AG78" s="371"/>
    </row>
    <row r="79" spans="1:37" ht="25.5" customHeight="1">
      <c r="A79" s="380"/>
      <c r="B79" s="1112" t="s">
        <v>360</v>
      </c>
      <c r="C79" s="1112"/>
      <c r="D79" s="1112"/>
      <c r="E79" s="1112"/>
      <c r="F79" s="1112"/>
      <c r="G79" s="1112"/>
      <c r="H79" s="1112"/>
      <c r="I79" s="1112"/>
      <c r="J79" s="1112"/>
      <c r="K79" s="1112"/>
      <c r="L79" s="1112"/>
      <c r="M79" s="1112"/>
      <c r="N79" s="1112"/>
      <c r="O79" s="1112"/>
      <c r="P79" s="1112"/>
      <c r="Q79" s="1112"/>
      <c r="R79" s="1112"/>
      <c r="S79" s="1112"/>
      <c r="T79" s="1112"/>
      <c r="U79" s="1112"/>
      <c r="V79" s="1112"/>
      <c r="W79" s="1112"/>
      <c r="X79" s="1112"/>
      <c r="Y79" s="1112"/>
      <c r="Z79" s="1112"/>
      <c r="AA79" s="1112"/>
      <c r="AB79" s="1112"/>
      <c r="AC79" s="1112"/>
      <c r="AD79" s="1112"/>
      <c r="AE79" s="1112"/>
      <c r="AF79" s="1112"/>
      <c r="AG79" s="326"/>
    </row>
    <row r="80" spans="1:37" ht="25.5" customHeight="1">
      <c r="A80" s="1014"/>
      <c r="B80" s="1015"/>
      <c r="C80" s="1015"/>
      <c r="D80" s="1015"/>
      <c r="E80" s="1015"/>
      <c r="F80" s="1015"/>
      <c r="G80" s="1015"/>
      <c r="H80" s="1015"/>
      <c r="I80" s="1015"/>
      <c r="J80" s="1015"/>
      <c r="K80" s="1015"/>
      <c r="L80" s="1015"/>
      <c r="M80" s="1015"/>
      <c r="N80" s="1015"/>
      <c r="O80" s="1015"/>
      <c r="P80" s="1015"/>
      <c r="Q80" s="1015"/>
      <c r="R80" s="1015"/>
      <c r="S80" s="1015"/>
      <c r="T80" s="1015"/>
      <c r="U80" s="1015"/>
      <c r="V80" s="1015"/>
      <c r="W80" s="1015"/>
      <c r="X80" s="1015"/>
      <c r="Y80" s="1015"/>
      <c r="Z80" s="1015"/>
      <c r="AA80" s="1015"/>
      <c r="AB80" s="1015"/>
      <c r="AC80" s="1015"/>
      <c r="AD80" s="1015"/>
      <c r="AE80" s="1015"/>
      <c r="AF80" s="1015"/>
      <c r="AG80" s="1016"/>
    </row>
    <row r="81" spans="1:35" ht="25.5" customHeight="1">
      <c r="A81" s="1014"/>
      <c r="B81" s="1015"/>
      <c r="C81" s="1015"/>
      <c r="D81" s="1015"/>
      <c r="E81" s="1015"/>
      <c r="F81" s="1015"/>
      <c r="G81" s="1015"/>
      <c r="H81" s="1015"/>
      <c r="I81" s="1015"/>
      <c r="J81" s="1015"/>
      <c r="K81" s="1015"/>
      <c r="L81" s="1015"/>
      <c r="M81" s="1015"/>
      <c r="N81" s="1015"/>
      <c r="O81" s="1015"/>
      <c r="P81" s="1015"/>
      <c r="Q81" s="1015"/>
      <c r="R81" s="1015"/>
      <c r="S81" s="1015"/>
      <c r="T81" s="1015"/>
      <c r="U81" s="1015"/>
      <c r="V81" s="1015"/>
      <c r="W81" s="1015"/>
      <c r="X81" s="1015"/>
      <c r="Y81" s="1015"/>
      <c r="Z81" s="1015"/>
      <c r="AA81" s="1015"/>
      <c r="AB81" s="1015"/>
      <c r="AC81" s="1015"/>
      <c r="AD81" s="1015"/>
      <c r="AE81" s="1015"/>
      <c r="AF81" s="1015"/>
      <c r="AG81" s="1016"/>
    </row>
    <row r="82" spans="1:35" ht="25.5" customHeight="1">
      <c r="A82" s="1014"/>
      <c r="B82" s="1015"/>
      <c r="C82" s="1015"/>
      <c r="D82" s="1015"/>
      <c r="E82" s="1015"/>
      <c r="F82" s="1015"/>
      <c r="G82" s="1015"/>
      <c r="H82" s="1015"/>
      <c r="I82" s="1015"/>
      <c r="J82" s="1015"/>
      <c r="K82" s="1015"/>
      <c r="L82" s="1015"/>
      <c r="M82" s="1015"/>
      <c r="N82" s="1015"/>
      <c r="O82" s="1015"/>
      <c r="P82" s="1015"/>
      <c r="Q82" s="1015"/>
      <c r="R82" s="1015"/>
      <c r="S82" s="1015"/>
      <c r="T82" s="1015"/>
      <c r="U82" s="1015"/>
      <c r="V82" s="1015"/>
      <c r="W82" s="1015"/>
      <c r="X82" s="1015"/>
      <c r="Y82" s="1015"/>
      <c r="Z82" s="1015"/>
      <c r="AA82" s="1015"/>
      <c r="AB82" s="1015"/>
      <c r="AC82" s="1015"/>
      <c r="AD82" s="1015"/>
      <c r="AE82" s="1015"/>
      <c r="AF82" s="1015"/>
      <c r="AG82" s="1016"/>
    </row>
    <row r="83" spans="1:35" ht="25.5" customHeight="1" thickBot="1">
      <c r="A83" s="1017"/>
      <c r="B83" s="1018"/>
      <c r="C83" s="1018"/>
      <c r="D83" s="1018"/>
      <c r="E83" s="1018"/>
      <c r="F83" s="1018"/>
      <c r="G83" s="1018"/>
      <c r="H83" s="1018"/>
      <c r="I83" s="1018"/>
      <c r="J83" s="1018"/>
      <c r="K83" s="1018"/>
      <c r="L83" s="1018"/>
      <c r="M83" s="1018"/>
      <c r="N83" s="1018"/>
      <c r="O83" s="1018"/>
      <c r="P83" s="1018"/>
      <c r="Q83" s="1018"/>
      <c r="R83" s="1018"/>
      <c r="S83" s="1018"/>
      <c r="T83" s="1018"/>
      <c r="U83" s="1018"/>
      <c r="V83" s="1018"/>
      <c r="W83" s="1018"/>
      <c r="X83" s="1018"/>
      <c r="Y83" s="1018"/>
      <c r="Z83" s="1018"/>
      <c r="AA83" s="1018"/>
      <c r="AB83" s="1018"/>
      <c r="AC83" s="1018"/>
      <c r="AD83" s="1018"/>
      <c r="AE83" s="1018"/>
      <c r="AF83" s="1018"/>
      <c r="AG83" s="1019"/>
    </row>
    <row r="84" spans="1:35" ht="25.5" customHeight="1">
      <c r="A84" s="956" t="s">
        <v>448</v>
      </c>
      <c r="B84" s="957"/>
      <c r="C84" s="957"/>
      <c r="D84" s="957"/>
      <c r="E84" s="957"/>
      <c r="F84" s="957"/>
      <c r="G84" s="957"/>
      <c r="H84" s="957"/>
      <c r="I84" s="957"/>
      <c r="J84" s="957"/>
      <c r="K84" s="957"/>
      <c r="L84" s="957"/>
      <c r="M84" s="957"/>
      <c r="N84" s="957"/>
      <c r="O84" s="957"/>
      <c r="P84" s="957"/>
      <c r="Q84" s="957"/>
      <c r="R84" s="957"/>
      <c r="S84" s="957"/>
      <c r="T84" s="957"/>
      <c r="U84" s="957"/>
      <c r="V84" s="957"/>
      <c r="W84" s="957"/>
      <c r="X84" s="957"/>
      <c r="Y84" s="957"/>
      <c r="Z84" s="957"/>
      <c r="AA84" s="379"/>
      <c r="AB84" s="379"/>
      <c r="AC84" s="379"/>
      <c r="AD84" s="379"/>
      <c r="AE84" s="379"/>
      <c r="AF84" s="379"/>
      <c r="AG84" s="378"/>
    </row>
    <row r="85" spans="1:35" ht="25.5" customHeight="1">
      <c r="A85" s="377"/>
      <c r="B85" s="1020" t="s">
        <v>357</v>
      </c>
      <c r="C85" s="1020"/>
      <c r="D85" s="1020"/>
      <c r="E85" s="1020"/>
      <c r="F85" s="1020"/>
      <c r="G85" s="1020"/>
      <c r="H85" s="1020"/>
      <c r="I85" s="1020"/>
      <c r="J85" s="1020"/>
      <c r="K85" s="1020"/>
      <c r="L85" s="1020"/>
      <c r="M85" s="1020"/>
      <c r="N85" s="1020"/>
      <c r="O85" s="1020"/>
      <c r="P85" s="1020"/>
      <c r="Q85" s="1020"/>
      <c r="R85" s="1020"/>
      <c r="S85" s="1020"/>
      <c r="T85" s="1020"/>
      <c r="U85" s="1020"/>
      <c r="V85" s="1020"/>
      <c r="W85" s="1020"/>
      <c r="X85" s="1020"/>
      <c r="Y85" s="1020"/>
      <c r="Z85" s="1020"/>
      <c r="AA85" s="1020"/>
      <c r="AB85" s="1020"/>
      <c r="AC85" s="1020"/>
      <c r="AD85" s="1020"/>
      <c r="AE85" s="1020"/>
      <c r="AF85" s="1020"/>
      <c r="AG85" s="376"/>
    </row>
    <row r="86" spans="1:35" ht="25.5" customHeight="1">
      <c r="A86" s="1014"/>
      <c r="B86" s="1015"/>
      <c r="C86" s="1015"/>
      <c r="D86" s="1015"/>
      <c r="E86" s="1015"/>
      <c r="F86" s="1015"/>
      <c r="G86" s="1015"/>
      <c r="H86" s="1015"/>
      <c r="I86" s="1015"/>
      <c r="J86" s="1015"/>
      <c r="K86" s="1015"/>
      <c r="L86" s="1015"/>
      <c r="M86" s="1015"/>
      <c r="N86" s="1015"/>
      <c r="O86" s="1015"/>
      <c r="P86" s="1015"/>
      <c r="Q86" s="1015"/>
      <c r="R86" s="1015"/>
      <c r="S86" s="1015"/>
      <c r="T86" s="1015"/>
      <c r="U86" s="1015"/>
      <c r="V86" s="1015"/>
      <c r="W86" s="1015"/>
      <c r="X86" s="1015"/>
      <c r="Y86" s="1015"/>
      <c r="Z86" s="1015"/>
      <c r="AA86" s="1015"/>
      <c r="AB86" s="1015"/>
      <c r="AC86" s="1015"/>
      <c r="AD86" s="1015"/>
      <c r="AE86" s="1015"/>
      <c r="AF86" s="1015"/>
      <c r="AG86" s="1016"/>
    </row>
    <row r="87" spans="1:35" ht="25.5" customHeight="1">
      <c r="A87" s="1014"/>
      <c r="B87" s="1015"/>
      <c r="C87" s="1015"/>
      <c r="D87" s="1015"/>
      <c r="E87" s="1015"/>
      <c r="F87" s="1015"/>
      <c r="G87" s="1015"/>
      <c r="H87" s="1015"/>
      <c r="I87" s="1015"/>
      <c r="J87" s="1015"/>
      <c r="K87" s="1015"/>
      <c r="L87" s="1015"/>
      <c r="M87" s="1015"/>
      <c r="N87" s="1015"/>
      <c r="O87" s="1015"/>
      <c r="P87" s="1015"/>
      <c r="Q87" s="1015"/>
      <c r="R87" s="1015"/>
      <c r="S87" s="1015"/>
      <c r="T87" s="1015"/>
      <c r="U87" s="1015"/>
      <c r="V87" s="1015"/>
      <c r="W87" s="1015"/>
      <c r="X87" s="1015"/>
      <c r="Y87" s="1015"/>
      <c r="Z87" s="1015"/>
      <c r="AA87" s="1015"/>
      <c r="AB87" s="1015"/>
      <c r="AC87" s="1015"/>
      <c r="AD87" s="1015"/>
      <c r="AE87" s="1015"/>
      <c r="AF87" s="1015"/>
      <c r="AG87" s="1016"/>
    </row>
    <row r="88" spans="1:35" ht="25.5" customHeight="1" thickBot="1">
      <c r="A88" s="1017"/>
      <c r="B88" s="1018"/>
      <c r="C88" s="1018"/>
      <c r="D88" s="1018"/>
      <c r="E88" s="1018"/>
      <c r="F88" s="1018"/>
      <c r="G88" s="1018"/>
      <c r="H88" s="1018"/>
      <c r="I88" s="1018"/>
      <c r="J88" s="1018"/>
      <c r="K88" s="1018"/>
      <c r="L88" s="1018"/>
      <c r="M88" s="1018"/>
      <c r="N88" s="1018"/>
      <c r="O88" s="1018"/>
      <c r="P88" s="1018"/>
      <c r="Q88" s="1018"/>
      <c r="R88" s="1018"/>
      <c r="S88" s="1018"/>
      <c r="T88" s="1018"/>
      <c r="U88" s="1018"/>
      <c r="V88" s="1018"/>
      <c r="W88" s="1018"/>
      <c r="X88" s="1018"/>
      <c r="Y88" s="1018"/>
      <c r="Z88" s="1018"/>
      <c r="AA88" s="1018"/>
      <c r="AB88" s="1018"/>
      <c r="AC88" s="1018"/>
      <c r="AD88" s="1018"/>
      <c r="AE88" s="1018"/>
      <c r="AF88" s="1018"/>
      <c r="AG88" s="1019"/>
    </row>
    <row r="89" spans="1:35" ht="25.5" customHeight="1">
      <c r="A89" s="1000" t="s">
        <v>567</v>
      </c>
      <c r="B89" s="1001"/>
      <c r="C89" s="1001"/>
      <c r="D89" s="1001"/>
      <c r="E89" s="1001"/>
      <c r="F89" s="1001"/>
      <c r="G89" s="1001"/>
      <c r="H89" s="1001"/>
      <c r="I89" s="1001"/>
      <c r="J89" s="1001"/>
      <c r="K89" s="1001"/>
      <c r="L89" s="1001"/>
      <c r="M89" s="1001"/>
      <c r="N89" s="1001"/>
      <c r="O89" s="1001"/>
      <c r="P89" s="1001"/>
      <c r="Q89" s="1001"/>
      <c r="R89" s="1001"/>
      <c r="S89" s="1001"/>
      <c r="T89" s="1001"/>
      <c r="U89" s="1001"/>
      <c r="V89" s="1001"/>
      <c r="W89" s="1001"/>
      <c r="X89" s="1001"/>
      <c r="Y89" s="1001"/>
      <c r="Z89" s="1001"/>
      <c r="AA89" s="1001"/>
      <c r="AB89" s="1001"/>
      <c r="AC89" s="1001"/>
      <c r="AD89" s="1001"/>
      <c r="AE89" s="1001"/>
      <c r="AF89" s="1001"/>
      <c r="AG89" s="1013"/>
    </row>
    <row r="90" spans="1:35" ht="25.5" customHeight="1">
      <c r="A90" s="375" t="s">
        <v>692</v>
      </c>
      <c r="B90" s="374"/>
      <c r="C90" s="374"/>
      <c r="D90" s="374"/>
      <c r="E90" s="374"/>
      <c r="F90" s="374"/>
      <c r="G90" s="374"/>
      <c r="H90" s="374"/>
      <c r="I90" s="374"/>
      <c r="J90" s="374"/>
      <c r="K90" s="374"/>
      <c r="L90" s="374"/>
      <c r="M90" s="374"/>
      <c r="N90" s="374"/>
      <c r="O90" s="374"/>
      <c r="P90" s="374"/>
      <c r="Q90" s="374"/>
      <c r="R90" s="374"/>
      <c r="S90" s="374"/>
      <c r="T90" s="374"/>
      <c r="U90" s="374"/>
      <c r="V90" s="374"/>
      <c r="W90" s="374"/>
      <c r="X90" s="374"/>
      <c r="Y90" s="374"/>
      <c r="Z90" s="374"/>
      <c r="AA90" s="374"/>
      <c r="AB90" s="374"/>
      <c r="AC90" s="374"/>
      <c r="AD90" s="374"/>
      <c r="AE90" s="374"/>
      <c r="AF90" s="374"/>
      <c r="AG90" s="373"/>
    </row>
    <row r="91" spans="1:35" ht="25.5" customHeight="1">
      <c r="A91" s="1062" t="s">
        <v>247</v>
      </c>
      <c r="B91" s="1063"/>
      <c r="C91" s="346" t="s">
        <v>568</v>
      </c>
      <c r="D91" s="576"/>
      <c r="E91" s="346"/>
      <c r="F91" s="1063" t="s">
        <v>247</v>
      </c>
      <c r="G91" s="1063"/>
      <c r="H91" s="346" t="s">
        <v>569</v>
      </c>
      <c r="I91" s="576"/>
      <c r="J91" s="346"/>
      <c r="K91" s="346"/>
      <c r="L91" s="346"/>
      <c r="M91" s="346"/>
      <c r="N91" s="346"/>
      <c r="O91" s="346"/>
      <c r="P91" s="577"/>
      <c r="Q91" s="577"/>
      <c r="R91" s="577"/>
      <c r="S91" s="577"/>
      <c r="T91" s="577"/>
      <c r="U91" s="577"/>
      <c r="V91" s="577"/>
      <c r="W91" s="577"/>
      <c r="X91" s="575"/>
      <c r="Y91" s="346"/>
      <c r="Z91" s="575"/>
      <c r="AA91" s="575"/>
      <c r="AG91" s="326"/>
    </row>
    <row r="92" spans="1:35" ht="25.5" customHeight="1" thickBot="1">
      <c r="A92" s="248"/>
      <c r="B92" s="1008" t="s">
        <v>355</v>
      </c>
      <c r="C92" s="1008"/>
      <c r="D92" s="1008"/>
      <c r="E92" s="1008"/>
      <c r="F92" s="1008"/>
      <c r="G92" s="1008"/>
      <c r="H92" s="372"/>
      <c r="I92" s="1009" t="s">
        <v>345</v>
      </c>
      <c r="J92" s="1010"/>
      <c r="K92" s="1010"/>
      <c r="L92" s="1010"/>
      <c r="M92" s="1010"/>
      <c r="N92" s="1010"/>
      <c r="O92" s="1010"/>
      <c r="P92" s="1010"/>
      <c r="Q92" s="1010"/>
      <c r="R92" s="1010"/>
      <c r="S92" s="1010"/>
      <c r="T92" s="1010"/>
      <c r="U92" s="1010"/>
      <c r="V92" s="1010"/>
      <c r="W92" s="1010"/>
      <c r="X92" s="1010"/>
      <c r="Y92" s="1010"/>
      <c r="Z92" s="1010"/>
      <c r="AA92" s="1010"/>
      <c r="AB92" s="1010"/>
      <c r="AC92" s="1010"/>
      <c r="AD92" s="1010"/>
      <c r="AE92" s="1010"/>
      <c r="AF92" s="1010"/>
      <c r="AG92" s="1011"/>
      <c r="AH92" s="1"/>
      <c r="AI92" s="1" t="s">
        <v>354</v>
      </c>
    </row>
    <row r="93" spans="1:35" ht="25.5" customHeight="1">
      <c r="A93" s="238" t="s">
        <v>447</v>
      </c>
      <c r="B93" s="331"/>
      <c r="C93" s="331"/>
      <c r="D93" s="331"/>
      <c r="E93" s="331"/>
      <c r="F93" s="331"/>
      <c r="G93" s="331"/>
      <c r="H93" s="331"/>
      <c r="I93" s="331"/>
      <c r="J93" s="331"/>
      <c r="K93" s="331"/>
      <c r="L93" s="331"/>
      <c r="M93" s="331"/>
      <c r="N93" s="331"/>
      <c r="O93" s="331"/>
      <c r="P93" s="331"/>
      <c r="Q93" s="331"/>
      <c r="R93" s="331"/>
      <c r="S93" s="331"/>
      <c r="T93" s="331"/>
      <c r="U93" s="331"/>
      <c r="V93" s="331"/>
      <c r="W93" s="331"/>
      <c r="X93" s="331"/>
      <c r="Y93" s="331"/>
      <c r="Z93" s="331"/>
      <c r="AA93" s="331"/>
      <c r="AB93" s="331"/>
      <c r="AC93" s="331"/>
      <c r="AD93" s="331"/>
      <c r="AE93" s="331"/>
      <c r="AF93" s="331"/>
      <c r="AG93" s="371"/>
      <c r="AH93" s="1"/>
      <c r="AI93" s="1" t="s">
        <v>352</v>
      </c>
    </row>
    <row r="94" spans="1:35" ht="25.5" customHeight="1">
      <c r="A94" s="325"/>
      <c r="B94" s="807" t="s">
        <v>58</v>
      </c>
      <c r="C94" s="807"/>
      <c r="D94" s="807"/>
      <c r="E94" s="807"/>
      <c r="F94" s="807"/>
      <c r="G94" s="807"/>
      <c r="H94" s="807"/>
      <c r="I94" s="807"/>
      <c r="J94" s="807"/>
      <c r="K94" s="254"/>
      <c r="L94" s="1040"/>
      <c r="M94" s="1041"/>
      <c r="N94" s="1041"/>
      <c r="O94" s="1041"/>
      <c r="P94" s="1041"/>
      <c r="Q94" s="1041"/>
      <c r="R94" s="1041"/>
      <c r="S94" s="1041"/>
      <c r="T94" s="1041"/>
      <c r="U94" s="1041"/>
      <c r="V94" s="1041"/>
      <c r="W94" s="1041"/>
      <c r="X94" s="1041"/>
      <c r="Y94" s="826" t="s">
        <v>867</v>
      </c>
      <c r="Z94" s="826"/>
      <c r="AA94" s="826"/>
      <c r="AB94" s="826"/>
      <c r="AC94" s="826"/>
      <c r="AD94" s="1041"/>
      <c r="AE94" s="1041"/>
      <c r="AF94" s="1041"/>
      <c r="AG94" s="347" t="s">
        <v>864</v>
      </c>
      <c r="AH94" s="1"/>
      <c r="AI94" s="1" t="s">
        <v>351</v>
      </c>
    </row>
    <row r="95" spans="1:35" ht="25.5" customHeight="1">
      <c r="A95" s="240"/>
      <c r="B95" s="807" t="s">
        <v>59</v>
      </c>
      <c r="C95" s="807"/>
      <c r="D95" s="807"/>
      <c r="E95" s="807"/>
      <c r="F95" s="807"/>
      <c r="G95" s="807"/>
      <c r="H95" s="807"/>
      <c r="I95" s="807"/>
      <c r="J95" s="807"/>
      <c r="K95" s="246"/>
      <c r="L95" s="1040"/>
      <c r="M95" s="1041"/>
      <c r="N95" s="1041"/>
      <c r="O95" s="1041"/>
      <c r="P95" s="1041"/>
      <c r="Q95" s="1041"/>
      <c r="R95" s="1041"/>
      <c r="S95" s="1041"/>
      <c r="T95" s="1041"/>
      <c r="U95" s="1041"/>
      <c r="V95" s="1041"/>
      <c r="W95" s="1041"/>
      <c r="X95" s="1041"/>
      <c r="Y95" s="826" t="s">
        <v>868</v>
      </c>
      <c r="Z95" s="826"/>
      <c r="AA95" s="826"/>
      <c r="AB95" s="826"/>
      <c r="AC95" s="826"/>
      <c r="AD95" s="1041"/>
      <c r="AE95" s="1041"/>
      <c r="AF95" s="1041"/>
      <c r="AG95" s="347" t="s">
        <v>864</v>
      </c>
      <c r="AH95" s="1"/>
      <c r="AI95" s="1" t="s">
        <v>350</v>
      </c>
    </row>
    <row r="96" spans="1:35" ht="25.5" customHeight="1">
      <c r="A96" s="240"/>
      <c r="B96" s="807" t="s">
        <v>60</v>
      </c>
      <c r="C96" s="807"/>
      <c r="D96" s="807"/>
      <c r="E96" s="807"/>
      <c r="F96" s="807"/>
      <c r="G96" s="807"/>
      <c r="H96" s="807"/>
      <c r="I96" s="807"/>
      <c r="J96" s="807"/>
      <c r="K96" s="246"/>
      <c r="L96" s="1040" t="s">
        <v>247</v>
      </c>
      <c r="M96" s="1041"/>
      <c r="N96" s="256" t="s">
        <v>349</v>
      </c>
      <c r="O96" s="256"/>
      <c r="P96" s="256"/>
      <c r="Q96" s="1041" t="s">
        <v>247</v>
      </c>
      <c r="R96" s="1041"/>
      <c r="S96" s="256" t="s">
        <v>347</v>
      </c>
      <c r="T96" s="563"/>
      <c r="U96" s="563"/>
      <c r="V96" s="564" t="s">
        <v>91</v>
      </c>
      <c r="W96" s="565"/>
      <c r="X96" s="565"/>
      <c r="Y96" s="565"/>
      <c r="Z96" s="565"/>
      <c r="AA96" s="565"/>
      <c r="AB96" s="256"/>
      <c r="AC96" s="256"/>
      <c r="AD96" s="256"/>
      <c r="AE96" s="256"/>
      <c r="AF96" s="256"/>
      <c r="AG96" s="347"/>
      <c r="AH96" s="1"/>
      <c r="AI96" s="1" t="s">
        <v>346</v>
      </c>
    </row>
    <row r="97" spans="1:59" ht="25.5" customHeight="1">
      <c r="A97" s="240"/>
      <c r="B97" s="807" t="s">
        <v>61</v>
      </c>
      <c r="C97" s="807"/>
      <c r="D97" s="807"/>
      <c r="E97" s="807"/>
      <c r="F97" s="807"/>
      <c r="G97" s="807"/>
      <c r="H97" s="807"/>
      <c r="I97" s="807"/>
      <c r="J97" s="807"/>
      <c r="K97" s="246"/>
      <c r="L97" s="1031"/>
      <c r="M97" s="1032"/>
      <c r="N97" s="1032"/>
      <c r="O97" s="1032"/>
      <c r="P97" s="1032"/>
      <c r="Q97" s="1032"/>
      <c r="R97" s="1032"/>
      <c r="S97" s="1032"/>
      <c r="T97" s="1032"/>
      <c r="U97" s="1032"/>
      <c r="V97" s="1032"/>
      <c r="W97" s="1032"/>
      <c r="X97" s="1032"/>
      <c r="Y97" s="1032"/>
      <c r="Z97" s="1032"/>
      <c r="AA97" s="1032"/>
      <c r="AB97" s="1032"/>
      <c r="AC97" s="1032"/>
      <c r="AD97" s="1032"/>
      <c r="AE97" s="1032"/>
      <c r="AF97" s="1032"/>
      <c r="AG97" s="1033"/>
      <c r="AH97" s="1"/>
      <c r="AI97" s="1" t="s">
        <v>345</v>
      </c>
    </row>
    <row r="98" spans="1:59" ht="25.5" customHeight="1">
      <c r="A98" s="274"/>
      <c r="B98" s="799" t="s">
        <v>537</v>
      </c>
      <c r="C98" s="799"/>
      <c r="D98" s="799"/>
      <c r="E98" s="799"/>
      <c r="F98" s="799"/>
      <c r="G98" s="799"/>
      <c r="H98" s="799"/>
      <c r="I98" s="799"/>
      <c r="J98" s="799"/>
      <c r="K98" s="275"/>
      <c r="L98" s="1037"/>
      <c r="M98" s="1038"/>
      <c r="N98" s="1038"/>
      <c r="O98" s="1038"/>
      <c r="P98" s="1038"/>
      <c r="Q98" s="1038"/>
      <c r="R98" s="1038"/>
      <c r="S98" s="1038"/>
      <c r="T98" s="1038"/>
      <c r="U98" s="1038"/>
      <c r="V98" s="1038"/>
      <c r="W98" s="1038"/>
      <c r="X98" s="1038"/>
      <c r="Y98" s="1038"/>
      <c r="Z98" s="1038"/>
      <c r="AA98" s="1038"/>
      <c r="AB98" s="1038"/>
      <c r="AC98" s="1038"/>
      <c r="AD98" s="1038"/>
      <c r="AE98" s="1038"/>
      <c r="AF98" s="1038"/>
      <c r="AG98" s="1039"/>
      <c r="AH98" s="1"/>
    </row>
    <row r="99" spans="1:59" ht="25.5" customHeight="1" thickBot="1">
      <c r="A99" s="276"/>
      <c r="B99" s="803" t="s">
        <v>63</v>
      </c>
      <c r="C99" s="803"/>
      <c r="D99" s="803"/>
      <c r="E99" s="803"/>
      <c r="F99" s="803"/>
      <c r="G99" s="803"/>
      <c r="H99" s="803"/>
      <c r="I99" s="803"/>
      <c r="J99" s="803"/>
      <c r="K99" s="277"/>
      <c r="L99" s="1034"/>
      <c r="M99" s="1035"/>
      <c r="N99" s="1035"/>
      <c r="O99" s="1035"/>
      <c r="P99" s="1035"/>
      <c r="Q99" s="1035"/>
      <c r="R99" s="1035"/>
      <c r="S99" s="1035"/>
      <c r="T99" s="1035"/>
      <c r="U99" s="1035"/>
      <c r="V99" s="1035"/>
      <c r="W99" s="1035"/>
      <c r="X99" s="1035"/>
      <c r="Y99" s="1035"/>
      <c r="Z99" s="1035"/>
      <c r="AA99" s="1035"/>
      <c r="AB99" s="1035"/>
      <c r="AC99" s="1035"/>
      <c r="AD99" s="1035"/>
      <c r="AE99" s="1035"/>
      <c r="AF99" s="1035"/>
      <c r="AG99" s="1036"/>
      <c r="AH99" s="1"/>
    </row>
    <row r="100" spans="1:59" s="28" customFormat="1" ht="27.75" customHeight="1">
      <c r="A100" s="512" t="s">
        <v>602</v>
      </c>
      <c r="B100" s="513"/>
      <c r="C100" s="513"/>
      <c r="D100" s="513"/>
      <c r="E100" s="513"/>
      <c r="F100" s="513"/>
      <c r="G100" s="513"/>
      <c r="H100" s="513"/>
      <c r="I100" s="513"/>
      <c r="J100" s="514"/>
      <c r="K100" s="514"/>
      <c r="L100" s="513"/>
      <c r="M100" s="513"/>
      <c r="N100" s="513"/>
      <c r="O100" s="513"/>
      <c r="P100" s="513"/>
      <c r="Q100" s="513"/>
      <c r="R100" s="513"/>
      <c r="S100" s="513"/>
      <c r="T100" s="513"/>
      <c r="U100" s="513"/>
      <c r="V100" s="513"/>
      <c r="W100" s="513"/>
      <c r="X100" s="513"/>
      <c r="Y100" s="513"/>
      <c r="Z100" s="513"/>
      <c r="AA100" s="513"/>
      <c r="AB100" s="513"/>
      <c r="AC100" s="513"/>
      <c r="AD100" s="513"/>
      <c r="AE100" s="513"/>
      <c r="AF100" s="513"/>
      <c r="AG100" s="515"/>
      <c r="AH100" s="551"/>
    </row>
    <row r="101" spans="1:59" s="28" customFormat="1" ht="70.5" customHeight="1">
      <c r="A101" s="474"/>
      <c r="B101" s="925" t="s">
        <v>1013</v>
      </c>
      <c r="C101" s="925"/>
      <c r="D101" s="925"/>
      <c r="E101" s="925"/>
      <c r="F101" s="925"/>
      <c r="G101" s="925"/>
      <c r="H101" s="925"/>
      <c r="I101" s="925"/>
      <c r="J101" s="925"/>
      <c r="K101" s="925"/>
      <c r="L101" s="925"/>
      <c r="M101" s="925"/>
      <c r="N101" s="925"/>
      <c r="O101" s="925"/>
      <c r="P101" s="925"/>
      <c r="Q101" s="925"/>
      <c r="R101" s="925"/>
      <c r="S101" s="925"/>
      <c r="T101" s="925"/>
      <c r="U101" s="925"/>
      <c r="V101" s="925"/>
      <c r="W101" s="925"/>
      <c r="X101" s="925"/>
      <c r="Y101" s="925"/>
      <c r="Z101" s="925"/>
      <c r="AA101" s="925"/>
      <c r="AB101" s="925"/>
      <c r="AC101" s="925"/>
      <c r="AD101" s="925"/>
      <c r="AE101" s="925"/>
      <c r="AF101" s="925"/>
      <c r="AG101" s="476"/>
      <c r="AH101" s="551"/>
      <c r="AV101" s="13"/>
      <c r="AW101" s="13"/>
      <c r="AX101" s="13"/>
      <c r="AY101" s="13"/>
      <c r="AZ101" s="13"/>
      <c r="BA101" s="13"/>
      <c r="BB101" s="13"/>
      <c r="BC101" s="467"/>
      <c r="BD101" s="209"/>
      <c r="BE101" s="13"/>
      <c r="BF101" s="13"/>
      <c r="BG101" s="13"/>
    </row>
    <row r="102" spans="1:59" s="28" customFormat="1" ht="68.25" customHeight="1" thickBot="1">
      <c r="A102" s="477"/>
      <c r="B102" s="1064"/>
      <c r="C102" s="1064"/>
      <c r="D102" s="1064"/>
      <c r="E102" s="1064"/>
      <c r="F102" s="1064"/>
      <c r="G102" s="1064"/>
      <c r="H102" s="1064"/>
      <c r="I102" s="1064"/>
      <c r="J102" s="1064"/>
      <c r="K102" s="1064"/>
      <c r="L102" s="1064"/>
      <c r="M102" s="1064"/>
      <c r="N102" s="1064"/>
      <c r="O102" s="1064"/>
      <c r="P102" s="1064"/>
      <c r="Q102" s="1064"/>
      <c r="R102" s="1064"/>
      <c r="S102" s="1064"/>
      <c r="T102" s="1064"/>
      <c r="U102" s="1064"/>
      <c r="V102" s="1064"/>
      <c r="W102" s="1064"/>
      <c r="X102" s="1064"/>
      <c r="Y102" s="1064"/>
      <c r="Z102" s="1064"/>
      <c r="AA102" s="1064"/>
      <c r="AB102" s="1064"/>
      <c r="AC102" s="1064"/>
      <c r="AD102" s="1064"/>
      <c r="AE102" s="1064"/>
      <c r="AF102" s="1064"/>
      <c r="AG102" s="478"/>
      <c r="AH102" s="551"/>
      <c r="AV102" s="13"/>
      <c r="AW102" s="13"/>
      <c r="AX102" s="13"/>
      <c r="AY102" s="13"/>
      <c r="AZ102" s="13"/>
      <c r="BA102" s="13"/>
      <c r="BB102" s="13"/>
      <c r="BC102" s="13"/>
      <c r="BD102" s="13"/>
      <c r="BE102" s="13"/>
      <c r="BF102" s="13"/>
      <c r="BG102" s="13"/>
    </row>
    <row r="103" spans="1:59" ht="9" hidden="1" customHeight="1"/>
  </sheetData>
  <mergeCells count="193">
    <mergeCell ref="AK57:AL57"/>
    <mergeCell ref="AK56:AL56"/>
    <mergeCell ref="AM57:AT57"/>
    <mergeCell ref="AM56:AT56"/>
    <mergeCell ref="L94:X94"/>
    <mergeCell ref="Y94:AC94"/>
    <mergeCell ref="AD94:AF94"/>
    <mergeCell ref="L95:X95"/>
    <mergeCell ref="Y95:AC95"/>
    <mergeCell ref="AD95:AF95"/>
    <mergeCell ref="R69:X69"/>
    <mergeCell ref="Y69:AG69"/>
    <mergeCell ref="B101:AF102"/>
    <mergeCell ref="B52:K52"/>
    <mergeCell ref="M54:AG54"/>
    <mergeCell ref="M55:O55"/>
    <mergeCell ref="J60:R60"/>
    <mergeCell ref="S60:AG60"/>
    <mergeCell ref="B61:H61"/>
    <mergeCell ref="J61:R61"/>
    <mergeCell ref="S61:AG61"/>
    <mergeCell ref="B62:H62"/>
    <mergeCell ref="B56:K56"/>
    <mergeCell ref="L98:AG98"/>
    <mergeCell ref="L99:AG99"/>
    <mergeCell ref="B99:J99"/>
    <mergeCell ref="A74:AG77"/>
    <mergeCell ref="A73:V73"/>
    <mergeCell ref="AD55:AG55"/>
    <mergeCell ref="A84:Z84"/>
    <mergeCell ref="B54:K55"/>
    <mergeCell ref="B94:J94"/>
    <mergeCell ref="B98:J98"/>
    <mergeCell ref="L96:M96"/>
    <mergeCell ref="Q96:R96"/>
    <mergeCell ref="K69:Q69"/>
    <mergeCell ref="P48:Q49"/>
    <mergeCell ref="R48:S49"/>
    <mergeCell ref="X48:Y49"/>
    <mergeCell ref="P55:R55"/>
    <mergeCell ref="B95:J95"/>
    <mergeCell ref="H48:I49"/>
    <mergeCell ref="J48:K49"/>
    <mergeCell ref="B96:J96"/>
    <mergeCell ref="B97:J97"/>
    <mergeCell ref="L97:AG97"/>
    <mergeCell ref="D48:E49"/>
    <mergeCell ref="F48:G49"/>
    <mergeCell ref="A89:AG89"/>
    <mergeCell ref="A91:B91"/>
    <mergeCell ref="F91:G91"/>
    <mergeCell ref="B92:G92"/>
    <mergeCell ref="K71:Q71"/>
    <mergeCell ref="R71:X71"/>
    <mergeCell ref="Y71:AG71"/>
    <mergeCell ref="A69:E69"/>
    <mergeCell ref="F69:J69"/>
    <mergeCell ref="S62:AG62"/>
    <mergeCell ref="Z48:AA49"/>
    <mergeCell ref="N48:O49"/>
    <mergeCell ref="A70:E70"/>
    <mergeCell ref="F70:J70"/>
    <mergeCell ref="K70:Q70"/>
    <mergeCell ref="R70:X70"/>
    <mergeCell ref="Y70:AG70"/>
    <mergeCell ref="Y67:AG67"/>
    <mergeCell ref="A68:E68"/>
    <mergeCell ref="F47:G47"/>
    <mergeCell ref="H47:I47"/>
    <mergeCell ref="L47:M47"/>
    <mergeCell ref="N47:O47"/>
    <mergeCell ref="P47:Q47"/>
    <mergeCell ref="R47:S47"/>
    <mergeCell ref="T47:U47"/>
    <mergeCell ref="V47:W47"/>
    <mergeCell ref="X47:Y47"/>
    <mergeCell ref="J47:K47"/>
    <mergeCell ref="T48:U49"/>
    <mergeCell ref="V48:W49"/>
    <mergeCell ref="S59:AG59"/>
    <mergeCell ref="B60:H60"/>
    <mergeCell ref="Y68:AG68"/>
    <mergeCell ref="J62:R62"/>
    <mergeCell ref="Z47:AA47"/>
    <mergeCell ref="A8:E8"/>
    <mergeCell ref="T18:AG18"/>
    <mergeCell ref="T19:AG19"/>
    <mergeCell ref="R32:U32"/>
    <mergeCell ref="V32:AC32"/>
    <mergeCell ref="AD32:AG32"/>
    <mergeCell ref="L17:M17"/>
    <mergeCell ref="B20:J20"/>
    <mergeCell ref="B21:J21"/>
    <mergeCell ref="L20:AG20"/>
    <mergeCell ref="L21:AG21"/>
    <mergeCell ref="B32:H32"/>
    <mergeCell ref="J32:Q32"/>
    <mergeCell ref="F10:P10"/>
    <mergeCell ref="Q10:U10"/>
    <mergeCell ref="V10:AG10"/>
    <mergeCell ref="A9:E9"/>
    <mergeCell ref="A10:E10"/>
    <mergeCell ref="B31:H31"/>
    <mergeCell ref="W31:AA31"/>
    <mergeCell ref="J31:V31"/>
    <mergeCell ref="T25:AG25"/>
    <mergeCell ref="A26:J26"/>
    <mergeCell ref="F9:P9"/>
    <mergeCell ref="D47:E47"/>
    <mergeCell ref="F8:AG8"/>
    <mergeCell ref="Q9:U9"/>
    <mergeCell ref="I92:AG92"/>
    <mergeCell ref="A86:AG88"/>
    <mergeCell ref="X52:AF52"/>
    <mergeCell ref="A80:AG83"/>
    <mergeCell ref="A51:V51"/>
    <mergeCell ref="A78:AF78"/>
    <mergeCell ref="B79:AF79"/>
    <mergeCell ref="B53:K53"/>
    <mergeCell ref="X53:AF53"/>
    <mergeCell ref="S55:T55"/>
    <mergeCell ref="U55:W55"/>
    <mergeCell ref="X55:AB55"/>
    <mergeCell ref="B85:AF85"/>
    <mergeCell ref="A58:I58"/>
    <mergeCell ref="J58:R58"/>
    <mergeCell ref="S58:AG58"/>
    <mergeCell ref="B59:H59"/>
    <mergeCell ref="J59:R59"/>
    <mergeCell ref="A71:J71"/>
    <mergeCell ref="A34:E34"/>
    <mergeCell ref="D46:U46"/>
    <mergeCell ref="A2:AG2"/>
    <mergeCell ref="A4:E4"/>
    <mergeCell ref="A5:E5"/>
    <mergeCell ref="A6:E6"/>
    <mergeCell ref="A7:E7"/>
    <mergeCell ref="F4:AG4"/>
    <mergeCell ref="F5:AG5"/>
    <mergeCell ref="F7:M7"/>
    <mergeCell ref="N7:Q7"/>
    <mergeCell ref="R7:U7"/>
    <mergeCell ref="X7:AB7"/>
    <mergeCell ref="AC7:AF7"/>
    <mergeCell ref="G6:J6"/>
    <mergeCell ref="K6:AG6"/>
    <mergeCell ref="V9:AG9"/>
    <mergeCell ref="M15:P15"/>
    <mergeCell ref="Q15:AG15"/>
    <mergeCell ref="G11:J11"/>
    <mergeCell ref="K11:AG11"/>
    <mergeCell ref="F68:J68"/>
    <mergeCell ref="K68:Q68"/>
    <mergeCell ref="R68:X68"/>
    <mergeCell ref="A67:E67"/>
    <mergeCell ref="F67:J67"/>
    <mergeCell ref="K67:Q67"/>
    <mergeCell ref="R67:X67"/>
    <mergeCell ref="A63:I63"/>
    <mergeCell ref="J63:R63"/>
    <mergeCell ref="M52:W52"/>
    <mergeCell ref="M53:W53"/>
    <mergeCell ref="L48:M49"/>
    <mergeCell ref="A11:E11"/>
    <mergeCell ref="S63:AG63"/>
    <mergeCell ref="A66:E66"/>
    <mergeCell ref="F66:J66"/>
    <mergeCell ref="K66:Q66"/>
    <mergeCell ref="R66:X66"/>
    <mergeCell ref="Y66:AG66"/>
    <mergeCell ref="V46:AA46"/>
    <mergeCell ref="A14:J14"/>
    <mergeCell ref="B15:J15"/>
    <mergeCell ref="B16:J19"/>
    <mergeCell ref="A33:L33"/>
    <mergeCell ref="A30:Z30"/>
    <mergeCell ref="P26:AG26"/>
    <mergeCell ref="A27:AG29"/>
    <mergeCell ref="B22:J25"/>
    <mergeCell ref="L22:M22"/>
    <mergeCell ref="L23:M23"/>
    <mergeCell ref="T24:AG24"/>
    <mergeCell ref="L16:M16"/>
    <mergeCell ref="L26:O26"/>
    <mergeCell ref="A35:E35"/>
    <mergeCell ref="F34:AG34"/>
    <mergeCell ref="F35:AG35"/>
    <mergeCell ref="A40:V40"/>
    <mergeCell ref="B41:Y41"/>
    <mergeCell ref="A45:V45"/>
    <mergeCell ref="A42:AG44"/>
    <mergeCell ref="A37:AG39"/>
    <mergeCell ref="A36:L36"/>
  </mergeCells>
  <phoneticPr fontId="6"/>
  <dataValidations disablePrompts="1" count="2">
    <dataValidation type="list" allowBlank="1" showInputMessage="1" showErrorMessage="1" sqref="S55:T55" xr:uid="{00000000-0002-0000-0300-000000000000}">
      <formula1>$AJ$56:$AJ$57</formula1>
    </dataValidation>
    <dataValidation type="list" allowBlank="1" showInputMessage="1" showErrorMessage="1" sqref="I92:AG92" xr:uid="{00000000-0002-0000-0300-000001000000}">
      <formula1>$AI$93:$AI$97</formula1>
    </dataValidation>
  </dataValidations>
  <printOptions horizontalCentered="1"/>
  <pageMargins left="0.78740157480314965" right="0.78740157480314965" top="0.59055118110236227" bottom="0.59055118110236227" header="0.39370078740157483" footer="0.39370078740157483"/>
  <pageSetup paperSize="9" fitToHeight="0" orientation="portrait" r:id="rId1"/>
  <headerFooter alignWithMargins="0"/>
  <rowBreaks count="3" manualBreakCount="3">
    <brk id="29" max="32" man="1"/>
    <brk id="50" max="32" man="1"/>
    <brk id="77"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42337" r:id="rId4" name="Check Box 1">
              <controlPr defaultSize="0" autoFill="0" autoLine="0" autoPict="0">
                <anchor moveWithCells="1">
                  <from>
                    <xdr:col>11</xdr:col>
                    <xdr:colOff>99060</xdr:colOff>
                    <xdr:row>15</xdr:row>
                    <xdr:rowOff>22860</xdr:rowOff>
                  </from>
                  <to>
                    <xdr:col>13</xdr:col>
                    <xdr:colOff>22860</xdr:colOff>
                    <xdr:row>15</xdr:row>
                    <xdr:rowOff>289560</xdr:rowOff>
                  </to>
                </anchor>
              </controlPr>
            </control>
          </mc:Choice>
        </mc:AlternateContent>
        <mc:AlternateContent xmlns:mc="http://schemas.openxmlformats.org/markup-compatibility/2006">
          <mc:Choice Requires="x14">
            <control shapeId="142338" r:id="rId5" name="Check Box 2">
              <controlPr defaultSize="0" autoFill="0" autoLine="0" autoPict="0">
                <anchor moveWithCells="1">
                  <from>
                    <xdr:col>11</xdr:col>
                    <xdr:colOff>91440</xdr:colOff>
                    <xdr:row>16</xdr:row>
                    <xdr:rowOff>15240</xdr:rowOff>
                  </from>
                  <to>
                    <xdr:col>13</xdr:col>
                    <xdr:colOff>30480</xdr:colOff>
                    <xdr:row>16</xdr:row>
                    <xdr:rowOff>281940</xdr:rowOff>
                  </to>
                </anchor>
              </controlPr>
            </control>
          </mc:Choice>
        </mc:AlternateContent>
        <mc:AlternateContent xmlns:mc="http://schemas.openxmlformats.org/markup-compatibility/2006">
          <mc:Choice Requires="x14">
            <control shapeId="142339" r:id="rId6" name="Check Box 3">
              <controlPr defaultSize="0" autoFill="0" autoLine="0" autoPict="0">
                <anchor moveWithCells="1">
                  <from>
                    <xdr:col>11</xdr:col>
                    <xdr:colOff>99060</xdr:colOff>
                    <xdr:row>21</xdr:row>
                    <xdr:rowOff>30480</xdr:rowOff>
                  </from>
                  <to>
                    <xdr:col>13</xdr:col>
                    <xdr:colOff>30480</xdr:colOff>
                    <xdr:row>21</xdr:row>
                    <xdr:rowOff>281940</xdr:rowOff>
                  </to>
                </anchor>
              </controlPr>
            </control>
          </mc:Choice>
        </mc:AlternateContent>
        <mc:AlternateContent xmlns:mc="http://schemas.openxmlformats.org/markup-compatibility/2006">
          <mc:Choice Requires="x14">
            <control shapeId="142340" r:id="rId7" name="Check Box 4">
              <controlPr defaultSize="0" autoFill="0" autoLine="0" autoPict="0">
                <anchor moveWithCells="1">
                  <from>
                    <xdr:col>11</xdr:col>
                    <xdr:colOff>99060</xdr:colOff>
                    <xdr:row>22</xdr:row>
                    <xdr:rowOff>38100</xdr:rowOff>
                  </from>
                  <to>
                    <xdr:col>13</xdr:col>
                    <xdr:colOff>30480</xdr:colOff>
                    <xdr:row>22</xdr:row>
                    <xdr:rowOff>297180</xdr:rowOff>
                  </to>
                </anchor>
              </controlPr>
            </control>
          </mc:Choice>
        </mc:AlternateContent>
        <mc:AlternateContent xmlns:mc="http://schemas.openxmlformats.org/markup-compatibility/2006">
          <mc:Choice Requires="x14">
            <control shapeId="142341" r:id="rId8" name="Check Box 5">
              <controlPr defaultSize="0" autoFill="0" autoLine="0" autoPict="0">
                <anchor moveWithCells="1">
                  <from>
                    <xdr:col>11</xdr:col>
                    <xdr:colOff>106680</xdr:colOff>
                    <xdr:row>95</xdr:row>
                    <xdr:rowOff>38100</xdr:rowOff>
                  </from>
                  <to>
                    <xdr:col>13</xdr:col>
                    <xdr:colOff>38100</xdr:colOff>
                    <xdr:row>95</xdr:row>
                    <xdr:rowOff>297180</xdr:rowOff>
                  </to>
                </anchor>
              </controlPr>
            </control>
          </mc:Choice>
        </mc:AlternateContent>
        <mc:AlternateContent xmlns:mc="http://schemas.openxmlformats.org/markup-compatibility/2006">
          <mc:Choice Requires="x14">
            <control shapeId="142342" r:id="rId9" name="Check Box 6">
              <controlPr defaultSize="0" autoFill="0" autoLine="0" autoPict="0">
                <anchor moveWithCells="1">
                  <from>
                    <xdr:col>16</xdr:col>
                    <xdr:colOff>99060</xdr:colOff>
                    <xdr:row>95</xdr:row>
                    <xdr:rowOff>38100</xdr:rowOff>
                  </from>
                  <to>
                    <xdr:col>18</xdr:col>
                    <xdr:colOff>30480</xdr:colOff>
                    <xdr:row>95</xdr:row>
                    <xdr:rowOff>297180</xdr:rowOff>
                  </to>
                </anchor>
              </controlPr>
            </control>
          </mc:Choice>
        </mc:AlternateContent>
        <mc:AlternateContent xmlns:mc="http://schemas.openxmlformats.org/markup-compatibility/2006">
          <mc:Choice Requires="x14">
            <control shapeId="142343" r:id="rId10" name="Check Box 7">
              <controlPr defaultSize="0" autoFill="0" autoLine="0" autoPict="0">
                <anchor moveWithCells="1">
                  <from>
                    <xdr:col>0</xdr:col>
                    <xdr:colOff>114300</xdr:colOff>
                    <xdr:row>90</xdr:row>
                    <xdr:rowOff>30480</xdr:rowOff>
                  </from>
                  <to>
                    <xdr:col>2</xdr:col>
                    <xdr:colOff>60960</xdr:colOff>
                    <xdr:row>90</xdr:row>
                    <xdr:rowOff>289560</xdr:rowOff>
                  </to>
                </anchor>
              </controlPr>
            </control>
          </mc:Choice>
        </mc:AlternateContent>
        <mc:AlternateContent xmlns:mc="http://schemas.openxmlformats.org/markup-compatibility/2006">
          <mc:Choice Requires="x14">
            <control shapeId="142344" r:id="rId11" name="Check Box 8">
              <controlPr defaultSize="0" autoFill="0" autoLine="0" autoPict="0">
                <anchor moveWithCells="1">
                  <from>
                    <xdr:col>5</xdr:col>
                    <xdr:colOff>114300</xdr:colOff>
                    <xdr:row>90</xdr:row>
                    <xdr:rowOff>30480</xdr:rowOff>
                  </from>
                  <to>
                    <xdr:col>7</xdr:col>
                    <xdr:colOff>45720</xdr:colOff>
                    <xdr:row>90</xdr:row>
                    <xdr:rowOff>289560</xdr:rowOff>
                  </to>
                </anchor>
              </controlPr>
            </control>
          </mc:Choice>
        </mc:AlternateContent>
        <mc:AlternateContent xmlns:mc="http://schemas.openxmlformats.org/markup-compatibility/2006">
          <mc:Choice Requires="x14">
            <control shapeId="142345" r:id="rId12" name="Check Box 9">
              <controlPr defaultSize="0" autoFill="0" autoLine="0" autoPict="0">
                <anchor moveWithCells="1">
                  <from>
                    <xdr:col>1</xdr:col>
                    <xdr:colOff>22860</xdr:colOff>
                    <xdr:row>100</xdr:row>
                    <xdr:rowOff>182880</xdr:rowOff>
                  </from>
                  <to>
                    <xdr:col>2</xdr:col>
                    <xdr:colOff>38100</xdr:colOff>
                    <xdr:row>100</xdr:row>
                    <xdr:rowOff>403860</xdr:rowOff>
                  </to>
                </anchor>
              </controlPr>
            </control>
          </mc:Choice>
        </mc:AlternateContent>
        <mc:AlternateContent xmlns:mc="http://schemas.openxmlformats.org/markup-compatibility/2006">
          <mc:Choice Requires="x14">
            <control shapeId="142346" r:id="rId13" name="Check Box 10">
              <controlPr defaultSize="0" autoFill="0" autoLine="0" autoPict="0">
                <anchor moveWithCells="1">
                  <from>
                    <xdr:col>1</xdr:col>
                    <xdr:colOff>22860</xdr:colOff>
                    <xdr:row>100</xdr:row>
                    <xdr:rowOff>182880</xdr:rowOff>
                  </from>
                  <to>
                    <xdr:col>2</xdr:col>
                    <xdr:colOff>45720</xdr:colOff>
                    <xdr:row>100</xdr:row>
                    <xdr:rowOff>403860</xdr:rowOff>
                  </to>
                </anchor>
              </controlPr>
            </control>
          </mc:Choice>
        </mc:AlternateContent>
        <mc:AlternateContent xmlns:mc="http://schemas.openxmlformats.org/markup-compatibility/2006">
          <mc:Choice Requires="x14">
            <control shapeId="142348" r:id="rId14" name="Check Box 12">
              <controlPr defaultSize="0" autoFill="0" autoLine="0" autoPict="0">
                <anchor moveWithCells="1">
                  <from>
                    <xdr:col>1</xdr:col>
                    <xdr:colOff>7620</xdr:colOff>
                    <xdr:row>100</xdr:row>
                    <xdr:rowOff>365760</xdr:rowOff>
                  </from>
                  <to>
                    <xdr:col>2</xdr:col>
                    <xdr:colOff>30480</xdr:colOff>
                    <xdr:row>100</xdr:row>
                    <xdr:rowOff>579120</xdr:rowOff>
                  </to>
                </anchor>
              </controlPr>
            </control>
          </mc:Choice>
        </mc:AlternateContent>
        <mc:AlternateContent xmlns:mc="http://schemas.openxmlformats.org/markup-compatibility/2006">
          <mc:Choice Requires="x14">
            <control shapeId="142353" r:id="rId15" name="Check Box 17">
              <controlPr defaultSize="0" autoFill="0" autoLine="0" autoPict="0">
                <anchor moveWithCells="1">
                  <from>
                    <xdr:col>1</xdr:col>
                    <xdr:colOff>7620</xdr:colOff>
                    <xdr:row>100</xdr:row>
                    <xdr:rowOff>533400</xdr:rowOff>
                  </from>
                  <to>
                    <xdr:col>2</xdr:col>
                    <xdr:colOff>30480</xdr:colOff>
                    <xdr:row>100</xdr:row>
                    <xdr:rowOff>746760</xdr:rowOff>
                  </to>
                </anchor>
              </controlPr>
            </control>
          </mc:Choice>
        </mc:AlternateContent>
        <mc:AlternateContent xmlns:mc="http://schemas.openxmlformats.org/markup-compatibility/2006">
          <mc:Choice Requires="x14">
            <control shapeId="142355" r:id="rId16" name="Check Box 19">
              <controlPr defaultSize="0" autoFill="0" autoLine="0" autoPict="0">
                <anchor moveWithCells="1">
                  <from>
                    <xdr:col>1</xdr:col>
                    <xdr:colOff>22860</xdr:colOff>
                    <xdr:row>100</xdr:row>
                    <xdr:rowOff>708660</xdr:rowOff>
                  </from>
                  <to>
                    <xdr:col>2</xdr:col>
                    <xdr:colOff>38100</xdr:colOff>
                    <xdr:row>101</xdr:row>
                    <xdr:rowOff>22860</xdr:rowOff>
                  </to>
                </anchor>
              </controlPr>
            </control>
          </mc:Choice>
        </mc:AlternateContent>
        <mc:AlternateContent xmlns:mc="http://schemas.openxmlformats.org/markup-compatibility/2006">
          <mc:Choice Requires="x14">
            <control shapeId="142357" r:id="rId17" name="Check Box 21">
              <controlPr defaultSize="0" autoFill="0" autoLine="0" autoPict="0">
                <anchor moveWithCells="1">
                  <from>
                    <xdr:col>1</xdr:col>
                    <xdr:colOff>22860</xdr:colOff>
                    <xdr:row>100</xdr:row>
                    <xdr:rowOff>876300</xdr:rowOff>
                  </from>
                  <to>
                    <xdr:col>2</xdr:col>
                    <xdr:colOff>38100</xdr:colOff>
                    <xdr:row>101</xdr:row>
                    <xdr:rowOff>198120</xdr:rowOff>
                  </to>
                </anchor>
              </controlPr>
            </control>
          </mc:Choice>
        </mc:AlternateContent>
        <mc:AlternateContent xmlns:mc="http://schemas.openxmlformats.org/markup-compatibility/2006">
          <mc:Choice Requires="x14">
            <control shapeId="142358" r:id="rId18" name="Check Box 22">
              <controlPr defaultSize="0" autoFill="0" autoLine="0" autoPict="0">
                <anchor moveWithCells="1">
                  <from>
                    <xdr:col>1</xdr:col>
                    <xdr:colOff>7620</xdr:colOff>
                    <xdr:row>101</xdr:row>
                    <xdr:rowOff>137160</xdr:rowOff>
                  </from>
                  <to>
                    <xdr:col>2</xdr:col>
                    <xdr:colOff>30480</xdr:colOff>
                    <xdr:row>101</xdr:row>
                    <xdr:rowOff>350520</xdr:rowOff>
                  </to>
                </anchor>
              </controlPr>
            </control>
          </mc:Choice>
        </mc:AlternateContent>
        <mc:AlternateContent xmlns:mc="http://schemas.openxmlformats.org/markup-compatibility/2006">
          <mc:Choice Requires="x14">
            <control shapeId="142359" r:id="rId19" name="Check Box 23">
              <controlPr defaultSize="0" autoFill="0" autoLine="0" autoPict="0">
                <anchor moveWithCells="1">
                  <from>
                    <xdr:col>1</xdr:col>
                    <xdr:colOff>22860</xdr:colOff>
                    <xdr:row>101</xdr:row>
                    <xdr:rowOff>304800</xdr:rowOff>
                  </from>
                  <to>
                    <xdr:col>2</xdr:col>
                    <xdr:colOff>38100</xdr:colOff>
                    <xdr:row>101</xdr:row>
                    <xdr:rowOff>518160</xdr:rowOff>
                  </to>
                </anchor>
              </controlPr>
            </control>
          </mc:Choice>
        </mc:AlternateContent>
        <mc:AlternateContent xmlns:mc="http://schemas.openxmlformats.org/markup-compatibility/2006">
          <mc:Choice Requires="x14">
            <control shapeId="142360" r:id="rId20" name="Check Box 24">
              <controlPr defaultSize="0" autoFill="0" autoLine="0" autoPict="0">
                <anchor moveWithCells="1">
                  <from>
                    <xdr:col>1</xdr:col>
                    <xdr:colOff>7620</xdr:colOff>
                    <xdr:row>101</xdr:row>
                    <xdr:rowOff>464820</xdr:rowOff>
                  </from>
                  <to>
                    <xdr:col>2</xdr:col>
                    <xdr:colOff>30480</xdr:colOff>
                    <xdr:row>101</xdr:row>
                    <xdr:rowOff>678180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AT113"/>
  <sheetViews>
    <sheetView showGridLines="0" showZeros="0" view="pageBreakPreview" zoomScaleNormal="100" zoomScaleSheetLayoutView="100" workbookViewId="0"/>
  </sheetViews>
  <sheetFormatPr defaultColWidth="3.125" defaultRowHeight="24.75" customHeight="1"/>
  <cols>
    <col min="1" max="9" width="3.125" style="1" customWidth="1"/>
    <col min="10" max="10" width="3.125" style="2" customWidth="1"/>
    <col min="11" max="33" width="3.125" style="1" customWidth="1"/>
    <col min="34" max="34" width="3.125" style="466"/>
    <col min="35" max="16384" width="3.125" style="1"/>
  </cols>
  <sheetData>
    <row r="1" spans="1:34" ht="25.5" customHeight="1">
      <c r="A1" s="1" t="s">
        <v>678</v>
      </c>
    </row>
    <row r="2" spans="1:34" ht="25.5" customHeight="1">
      <c r="A2" s="917" t="s">
        <v>85</v>
      </c>
      <c r="B2" s="917"/>
      <c r="C2" s="917"/>
      <c r="D2" s="917"/>
      <c r="E2" s="917"/>
      <c r="F2" s="917"/>
      <c r="G2" s="917"/>
      <c r="H2" s="917"/>
      <c r="I2" s="917"/>
      <c r="J2" s="917"/>
      <c r="K2" s="917"/>
      <c r="L2" s="917"/>
      <c r="M2" s="917"/>
      <c r="N2" s="917"/>
      <c r="O2" s="917"/>
      <c r="P2" s="917"/>
      <c r="Q2" s="917"/>
      <c r="R2" s="917"/>
      <c r="S2" s="917"/>
      <c r="T2" s="917"/>
      <c r="U2" s="917"/>
      <c r="V2" s="917"/>
      <c r="W2" s="917"/>
      <c r="X2" s="917"/>
      <c r="Y2" s="917"/>
      <c r="Z2" s="917"/>
      <c r="AA2" s="917"/>
      <c r="AB2" s="917"/>
      <c r="AC2" s="917"/>
      <c r="AD2" s="917"/>
      <c r="AE2" s="917"/>
      <c r="AF2" s="917"/>
      <c r="AG2" s="917"/>
    </row>
    <row r="3" spans="1:34" ht="25.5" customHeight="1" thickBot="1">
      <c r="A3" s="6" t="s">
        <v>445</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row>
    <row r="4" spans="1:34" ht="25.5" customHeight="1">
      <c r="A4" s="836" t="s">
        <v>444</v>
      </c>
      <c r="B4" s="837"/>
      <c r="C4" s="837"/>
      <c r="D4" s="837"/>
      <c r="E4" s="838"/>
      <c r="F4" s="1071" t="str">
        <f>採択申請書!V11</f>
        <v xml:space="preserve"> </v>
      </c>
      <c r="G4" s="1072"/>
      <c r="H4" s="1072"/>
      <c r="I4" s="1072"/>
      <c r="J4" s="1072"/>
      <c r="K4" s="1072"/>
      <c r="L4" s="1072"/>
      <c r="M4" s="1072"/>
      <c r="N4" s="1072"/>
      <c r="O4" s="1072"/>
      <c r="P4" s="1072"/>
      <c r="Q4" s="1072"/>
      <c r="R4" s="1072"/>
      <c r="S4" s="1072"/>
      <c r="T4" s="1072"/>
      <c r="U4" s="1072"/>
      <c r="V4" s="1072"/>
      <c r="W4" s="1072"/>
      <c r="X4" s="1072"/>
      <c r="Y4" s="1072"/>
      <c r="Z4" s="1072"/>
      <c r="AA4" s="1072"/>
      <c r="AB4" s="1072"/>
      <c r="AC4" s="1072"/>
      <c r="AD4" s="1072"/>
      <c r="AE4" s="1072"/>
      <c r="AF4" s="1072"/>
      <c r="AG4" s="1073"/>
    </row>
    <row r="5" spans="1:34" ht="25.5" customHeight="1">
      <c r="A5" s="825" t="s">
        <v>11</v>
      </c>
      <c r="B5" s="826"/>
      <c r="C5" s="826"/>
      <c r="D5" s="826"/>
      <c r="E5" s="827"/>
      <c r="F5" s="1067" t="str">
        <f>採択申請書!V12</f>
        <v xml:space="preserve"> </v>
      </c>
      <c r="G5" s="1068"/>
      <c r="H5" s="1068"/>
      <c r="I5" s="1068"/>
      <c r="J5" s="1068"/>
      <c r="K5" s="1068"/>
      <c r="L5" s="1068"/>
      <c r="M5" s="1068"/>
      <c r="N5" s="1068"/>
      <c r="O5" s="1068"/>
      <c r="P5" s="1068"/>
      <c r="Q5" s="1068"/>
      <c r="R5" s="1068"/>
      <c r="S5" s="1068"/>
      <c r="T5" s="1068"/>
      <c r="U5" s="1068"/>
      <c r="V5" s="1068"/>
      <c r="W5" s="1068"/>
      <c r="X5" s="1068"/>
      <c r="Y5" s="1068"/>
      <c r="Z5" s="1068"/>
      <c r="AA5" s="1068"/>
      <c r="AB5" s="1068"/>
      <c r="AC5" s="1068"/>
      <c r="AD5" s="1068"/>
      <c r="AE5" s="1068"/>
      <c r="AF5" s="1068"/>
      <c r="AG5" s="1069"/>
    </row>
    <row r="6" spans="1:34" ht="28.5" customHeight="1">
      <c r="A6" s="825" t="s">
        <v>26</v>
      </c>
      <c r="B6" s="826"/>
      <c r="C6" s="826"/>
      <c r="D6" s="826"/>
      <c r="E6" s="827"/>
      <c r="F6" s="230" t="s">
        <v>248</v>
      </c>
      <c r="G6" s="921">
        <f>採択申請書!W8</f>
        <v>0</v>
      </c>
      <c r="H6" s="921"/>
      <c r="I6" s="921"/>
      <c r="J6" s="921"/>
      <c r="K6" s="923" t="str">
        <f>採択申請書!V9</f>
        <v xml:space="preserve"> </v>
      </c>
      <c r="L6" s="923"/>
      <c r="M6" s="923"/>
      <c r="N6" s="923"/>
      <c r="O6" s="923"/>
      <c r="P6" s="923"/>
      <c r="Q6" s="923"/>
      <c r="R6" s="923"/>
      <c r="S6" s="923"/>
      <c r="T6" s="923"/>
      <c r="U6" s="923"/>
      <c r="V6" s="923"/>
      <c r="W6" s="923"/>
      <c r="X6" s="923"/>
      <c r="Y6" s="923"/>
      <c r="Z6" s="923"/>
      <c r="AA6" s="923"/>
      <c r="AB6" s="923"/>
      <c r="AC6" s="923"/>
      <c r="AD6" s="923"/>
      <c r="AE6" s="923"/>
      <c r="AF6" s="923"/>
      <c r="AG6" s="924"/>
    </row>
    <row r="7" spans="1:34" ht="25.5" customHeight="1">
      <c r="A7" s="825" t="s">
        <v>25</v>
      </c>
      <c r="B7" s="826"/>
      <c r="C7" s="826"/>
      <c r="D7" s="826"/>
      <c r="E7" s="827"/>
      <c r="F7" s="987"/>
      <c r="G7" s="988"/>
      <c r="H7" s="988"/>
      <c r="I7" s="988"/>
      <c r="J7" s="988"/>
      <c r="K7" s="988"/>
      <c r="L7" s="988"/>
      <c r="M7" s="1084"/>
      <c r="N7" s="871" t="s">
        <v>8</v>
      </c>
      <c r="O7" s="826"/>
      <c r="P7" s="826"/>
      <c r="Q7" s="827"/>
      <c r="R7" s="1082"/>
      <c r="S7" s="1083"/>
      <c r="T7" s="1083"/>
      <c r="U7" s="1083"/>
      <c r="V7" s="438"/>
      <c r="W7" s="438" t="s">
        <v>443</v>
      </c>
      <c r="X7" s="1085" t="s">
        <v>133</v>
      </c>
      <c r="Y7" s="1086"/>
      <c r="Z7" s="1086"/>
      <c r="AA7" s="1086"/>
      <c r="AB7" s="1087"/>
      <c r="AC7" s="1080"/>
      <c r="AD7" s="1081"/>
      <c r="AE7" s="1081"/>
      <c r="AF7" s="1081"/>
      <c r="AG7" s="231" t="s">
        <v>9</v>
      </c>
    </row>
    <row r="8" spans="1:34" ht="25.5" customHeight="1">
      <c r="A8" s="825" t="s">
        <v>14</v>
      </c>
      <c r="B8" s="826"/>
      <c r="C8" s="826"/>
      <c r="D8" s="826"/>
      <c r="E8" s="827"/>
      <c r="F8" s="960"/>
      <c r="G8" s="961"/>
      <c r="H8" s="961"/>
      <c r="I8" s="961"/>
      <c r="J8" s="961"/>
      <c r="K8" s="961"/>
      <c r="L8" s="961"/>
      <c r="M8" s="961"/>
      <c r="N8" s="961"/>
      <c r="O8" s="961"/>
      <c r="P8" s="961"/>
      <c r="Q8" s="961"/>
      <c r="R8" s="961"/>
      <c r="S8" s="961"/>
      <c r="T8" s="961"/>
      <c r="U8" s="961"/>
      <c r="V8" s="961"/>
      <c r="W8" s="961"/>
      <c r="X8" s="961"/>
      <c r="Y8" s="961"/>
      <c r="Z8" s="961"/>
      <c r="AA8" s="961"/>
      <c r="AB8" s="961"/>
      <c r="AC8" s="961"/>
      <c r="AD8" s="961"/>
      <c r="AE8" s="961"/>
      <c r="AF8" s="961"/>
      <c r="AG8" s="962"/>
    </row>
    <row r="9" spans="1:34" ht="25.5" customHeight="1">
      <c r="A9" s="1070" t="s">
        <v>995</v>
      </c>
      <c r="B9" s="904"/>
      <c r="C9" s="904"/>
      <c r="D9" s="904"/>
      <c r="E9" s="905"/>
      <c r="F9" s="960"/>
      <c r="G9" s="961"/>
      <c r="H9" s="961"/>
      <c r="I9" s="961"/>
      <c r="J9" s="961"/>
      <c r="K9" s="961"/>
      <c r="L9" s="961"/>
      <c r="M9" s="961"/>
      <c r="N9" s="961"/>
      <c r="O9" s="961"/>
      <c r="P9" s="1065"/>
      <c r="Q9" s="1076" t="s">
        <v>1001</v>
      </c>
      <c r="R9" s="904"/>
      <c r="S9" s="904"/>
      <c r="T9" s="904"/>
      <c r="U9" s="905"/>
      <c r="V9" s="960"/>
      <c r="W9" s="961"/>
      <c r="X9" s="961"/>
      <c r="Y9" s="961"/>
      <c r="Z9" s="961"/>
      <c r="AA9" s="961"/>
      <c r="AB9" s="961"/>
      <c r="AC9" s="961"/>
      <c r="AD9" s="961"/>
      <c r="AE9" s="961"/>
      <c r="AF9" s="961"/>
      <c r="AG9" s="962"/>
    </row>
    <row r="10" spans="1:34" ht="25.5" customHeight="1">
      <c r="A10" s="825" t="s">
        <v>12</v>
      </c>
      <c r="B10" s="826"/>
      <c r="C10" s="826"/>
      <c r="D10" s="826"/>
      <c r="E10" s="827"/>
      <c r="F10" s="960"/>
      <c r="G10" s="961"/>
      <c r="H10" s="961"/>
      <c r="I10" s="961"/>
      <c r="J10" s="961"/>
      <c r="K10" s="961"/>
      <c r="L10" s="961"/>
      <c r="M10" s="961"/>
      <c r="N10" s="961"/>
      <c r="O10" s="961"/>
      <c r="P10" s="1065"/>
      <c r="Q10" s="817" t="s">
        <v>246</v>
      </c>
      <c r="R10" s="817"/>
      <c r="S10" s="817"/>
      <c r="T10" s="817"/>
      <c r="U10" s="817"/>
      <c r="V10" s="960"/>
      <c r="W10" s="961"/>
      <c r="X10" s="961"/>
      <c r="Y10" s="961"/>
      <c r="Z10" s="961"/>
      <c r="AA10" s="961"/>
      <c r="AB10" s="961"/>
      <c r="AC10" s="961"/>
      <c r="AD10" s="961"/>
      <c r="AE10" s="961"/>
      <c r="AF10" s="961"/>
      <c r="AG10" s="962"/>
    </row>
    <row r="11" spans="1:34" s="28" customFormat="1" ht="25.5" customHeight="1">
      <c r="A11" s="897" t="s">
        <v>993</v>
      </c>
      <c r="B11" s="898"/>
      <c r="C11" s="898"/>
      <c r="D11" s="898"/>
      <c r="E11" s="899"/>
      <c r="F11" s="230" t="s">
        <v>248</v>
      </c>
      <c r="G11" s="900">
        <f>採択申請書!W13</f>
        <v>0</v>
      </c>
      <c r="H11" s="900"/>
      <c r="I11" s="900"/>
      <c r="J11" s="900"/>
      <c r="K11" s="901">
        <f>採択申請書!V14</f>
        <v>0</v>
      </c>
      <c r="L11" s="901"/>
      <c r="M11" s="901"/>
      <c r="N11" s="901"/>
      <c r="O11" s="901"/>
      <c r="P11" s="901"/>
      <c r="Q11" s="901"/>
      <c r="R11" s="901"/>
      <c r="S11" s="901"/>
      <c r="T11" s="901"/>
      <c r="U11" s="901"/>
      <c r="V11" s="901"/>
      <c r="W11" s="901"/>
      <c r="X11" s="901"/>
      <c r="Y11" s="901"/>
      <c r="Z11" s="901"/>
      <c r="AA11" s="901"/>
      <c r="AB11" s="901"/>
      <c r="AC11" s="901"/>
      <c r="AD11" s="901"/>
      <c r="AE11" s="901"/>
      <c r="AF11" s="901"/>
      <c r="AG11" s="902"/>
      <c r="AH11" s="551"/>
    </row>
    <row r="12" spans="1:34" ht="25.5" customHeight="1">
      <c r="A12" s="325"/>
      <c r="J12" s="9"/>
      <c r="V12" s="22"/>
      <c r="W12" s="22"/>
      <c r="X12" s="22"/>
      <c r="Y12" s="22"/>
      <c r="Z12" s="22"/>
      <c r="AA12" s="22"/>
      <c r="AB12" s="22"/>
      <c r="AC12" s="22"/>
      <c r="AD12" s="22"/>
      <c r="AE12" s="22"/>
      <c r="AF12" s="22"/>
      <c r="AG12" s="324"/>
    </row>
    <row r="13" spans="1:34" ht="25.5" customHeight="1" thickBot="1">
      <c r="A13" s="325" t="s">
        <v>442</v>
      </c>
      <c r="J13" s="437"/>
      <c r="V13" s="22"/>
      <c r="W13" s="22"/>
      <c r="X13" s="22"/>
      <c r="Y13" s="22"/>
      <c r="Z13" s="22"/>
      <c r="AA13" s="22"/>
      <c r="AB13" s="22"/>
      <c r="AC13" s="22"/>
      <c r="AD13" s="22"/>
      <c r="AE13" s="22"/>
      <c r="AF13" s="22"/>
      <c r="AG13" s="324"/>
    </row>
    <row r="14" spans="1:34" ht="25.5" customHeight="1">
      <c r="A14" s="956" t="s">
        <v>441</v>
      </c>
      <c r="B14" s="957"/>
      <c r="C14" s="957"/>
      <c r="D14" s="957"/>
      <c r="E14" s="957"/>
      <c r="F14" s="957"/>
      <c r="G14" s="957"/>
      <c r="H14" s="957"/>
      <c r="I14" s="957"/>
      <c r="J14" s="957"/>
      <c r="K14" s="331"/>
      <c r="L14" s="331"/>
      <c r="M14" s="331"/>
      <c r="N14" s="331"/>
      <c r="O14" s="331"/>
      <c r="P14" s="331"/>
      <c r="Q14" s="331"/>
      <c r="R14" s="331"/>
      <c r="S14" s="331"/>
      <c r="T14" s="331"/>
      <c r="U14" s="331"/>
      <c r="V14" s="436"/>
      <c r="W14" s="436"/>
      <c r="X14" s="436"/>
      <c r="Y14" s="436"/>
      <c r="Z14" s="436"/>
      <c r="AA14" s="436"/>
      <c r="AB14" s="436"/>
      <c r="AC14" s="436"/>
      <c r="AD14" s="436"/>
      <c r="AE14" s="436"/>
      <c r="AF14" s="436"/>
      <c r="AG14" s="435"/>
    </row>
    <row r="15" spans="1:34" ht="25.5" customHeight="1">
      <c r="A15" s="240"/>
      <c r="B15" s="884" t="s">
        <v>10</v>
      </c>
      <c r="C15" s="884"/>
      <c r="D15" s="884"/>
      <c r="E15" s="884"/>
      <c r="F15" s="884"/>
      <c r="G15" s="884"/>
      <c r="H15" s="884"/>
      <c r="I15" s="884"/>
      <c r="J15" s="884"/>
      <c r="K15" s="241"/>
      <c r="L15" s="230" t="s">
        <v>248</v>
      </c>
      <c r="M15" s="885"/>
      <c r="N15" s="885"/>
      <c r="O15" s="885"/>
      <c r="P15" s="885"/>
      <c r="Q15" s="1077"/>
      <c r="R15" s="1077"/>
      <c r="S15" s="1077"/>
      <c r="T15" s="1077"/>
      <c r="U15" s="1077"/>
      <c r="V15" s="1077"/>
      <c r="W15" s="1077"/>
      <c r="X15" s="1077"/>
      <c r="Y15" s="1077"/>
      <c r="Z15" s="1077"/>
      <c r="AA15" s="1077"/>
      <c r="AB15" s="1077"/>
      <c r="AC15" s="1077"/>
      <c r="AD15" s="1077"/>
      <c r="AE15" s="1077"/>
      <c r="AF15" s="1077"/>
      <c r="AG15" s="1078"/>
    </row>
    <row r="16" spans="1:34" ht="25.5" customHeight="1">
      <c r="A16" s="325"/>
      <c r="B16" s="1056" t="s">
        <v>440</v>
      </c>
      <c r="C16" s="1056"/>
      <c r="D16" s="1056"/>
      <c r="E16" s="1056"/>
      <c r="F16" s="1056"/>
      <c r="G16" s="1056"/>
      <c r="H16" s="1056"/>
      <c r="I16" s="1056"/>
      <c r="J16" s="1056"/>
      <c r="K16" s="434"/>
      <c r="L16" s="1049" t="s">
        <v>247</v>
      </c>
      <c r="M16" s="1050"/>
      <c r="N16" s="433" t="s">
        <v>439</v>
      </c>
      <c r="O16" s="433"/>
      <c r="P16" s="256"/>
      <c r="Q16" s="256"/>
      <c r="R16" s="256"/>
      <c r="S16" s="256"/>
      <c r="T16" s="256"/>
      <c r="U16" s="256"/>
      <c r="V16" s="370"/>
      <c r="W16" s="370"/>
      <c r="X16" s="370"/>
      <c r="Y16" s="370"/>
      <c r="Z16" s="370"/>
      <c r="AA16" s="370"/>
      <c r="AB16" s="370"/>
      <c r="AC16" s="370"/>
      <c r="AD16" s="432"/>
      <c r="AE16" s="256"/>
      <c r="AF16" s="432"/>
      <c r="AG16" s="431"/>
    </row>
    <row r="17" spans="1:35" ht="25.5" customHeight="1">
      <c r="A17" s="380"/>
      <c r="B17" s="1012"/>
      <c r="C17" s="1012"/>
      <c r="D17" s="1012"/>
      <c r="E17" s="1012"/>
      <c r="F17" s="1012"/>
      <c r="G17" s="1012"/>
      <c r="H17" s="1012"/>
      <c r="I17" s="1012"/>
      <c r="J17" s="1012"/>
      <c r="K17" s="428"/>
      <c r="L17" s="1097" t="s">
        <v>247</v>
      </c>
      <c r="M17" s="1098"/>
      <c r="N17" s="430" t="s">
        <v>437</v>
      </c>
      <c r="O17" s="430"/>
      <c r="P17" s="430"/>
      <c r="Q17" s="430"/>
      <c r="R17" s="430"/>
      <c r="S17" s="430"/>
      <c r="T17" s="430"/>
      <c r="U17" s="430"/>
      <c r="V17" s="430"/>
      <c r="W17" s="430"/>
      <c r="X17" s="430"/>
      <c r="Y17" s="430"/>
      <c r="Z17" s="430"/>
      <c r="AA17" s="430"/>
      <c r="AB17" s="429"/>
      <c r="AC17" s="429"/>
      <c r="AD17" s="429"/>
      <c r="AE17" s="430"/>
      <c r="AF17" s="429"/>
      <c r="AG17" s="419"/>
    </row>
    <row r="18" spans="1:35" ht="25.5" customHeight="1">
      <c r="A18" s="380"/>
      <c r="B18" s="1012"/>
      <c r="C18" s="1012"/>
      <c r="D18" s="1012"/>
      <c r="E18" s="1012"/>
      <c r="F18" s="1012"/>
      <c r="G18" s="1012"/>
      <c r="H18" s="1012"/>
      <c r="I18" s="1012"/>
      <c r="J18" s="1012"/>
      <c r="K18" s="428"/>
      <c r="L18" s="427"/>
      <c r="M18" s="426" t="s">
        <v>436</v>
      </c>
      <c r="N18" s="425"/>
      <c r="O18" s="425"/>
      <c r="P18" s="425"/>
      <c r="Q18" s="425"/>
      <c r="R18" s="425"/>
      <c r="S18" s="424"/>
      <c r="T18" s="1046"/>
      <c r="U18" s="1047"/>
      <c r="V18" s="1047"/>
      <c r="W18" s="1047"/>
      <c r="X18" s="1047"/>
      <c r="Y18" s="1047"/>
      <c r="Z18" s="1047"/>
      <c r="AA18" s="1047"/>
      <c r="AB18" s="1047"/>
      <c r="AC18" s="1047"/>
      <c r="AD18" s="1047"/>
      <c r="AE18" s="1047"/>
      <c r="AF18" s="1047"/>
      <c r="AG18" s="1048"/>
    </row>
    <row r="19" spans="1:35" ht="25.5" customHeight="1">
      <c r="A19" s="415"/>
      <c r="B19" s="1057"/>
      <c r="C19" s="1057"/>
      <c r="D19" s="1057"/>
      <c r="E19" s="1057"/>
      <c r="F19" s="1057"/>
      <c r="G19" s="1057"/>
      <c r="H19" s="1057"/>
      <c r="I19" s="1057"/>
      <c r="J19" s="1057"/>
      <c r="K19" s="423"/>
      <c r="L19" s="7"/>
      <c r="M19" s="422" t="s">
        <v>435</v>
      </c>
      <c r="N19" s="8"/>
      <c r="O19" s="8"/>
      <c r="P19" s="8"/>
      <c r="Q19" s="8"/>
      <c r="R19" s="8"/>
      <c r="S19" s="421"/>
      <c r="T19" s="1051"/>
      <c r="U19" s="1052"/>
      <c r="V19" s="1052"/>
      <c r="W19" s="1052"/>
      <c r="X19" s="1052"/>
      <c r="Y19" s="1052"/>
      <c r="Z19" s="1052"/>
      <c r="AA19" s="1052"/>
      <c r="AB19" s="1052"/>
      <c r="AC19" s="1052"/>
      <c r="AD19" s="1052"/>
      <c r="AE19" s="1052"/>
      <c r="AF19" s="1052"/>
      <c r="AG19" s="1053"/>
    </row>
    <row r="20" spans="1:35" ht="25.5" customHeight="1">
      <c r="A20" s="321"/>
      <c r="B20" s="1025" t="s">
        <v>434</v>
      </c>
      <c r="C20" s="1025"/>
      <c r="D20" s="1025"/>
      <c r="E20" s="1025"/>
      <c r="F20" s="1025"/>
      <c r="G20" s="1025"/>
      <c r="H20" s="1025"/>
      <c r="I20" s="1025"/>
      <c r="J20" s="1025"/>
      <c r="K20" s="322"/>
      <c r="L20" s="960"/>
      <c r="M20" s="961"/>
      <c r="N20" s="961"/>
      <c r="O20" s="961"/>
      <c r="P20" s="961"/>
      <c r="Q20" s="961"/>
      <c r="R20" s="961"/>
      <c r="S20" s="961"/>
      <c r="T20" s="961"/>
      <c r="U20" s="961"/>
      <c r="V20" s="961"/>
      <c r="W20" s="961"/>
      <c r="X20" s="961"/>
      <c r="Y20" s="961"/>
      <c r="Z20" s="961"/>
      <c r="AA20" s="961"/>
      <c r="AB20" s="961"/>
      <c r="AC20" s="961"/>
      <c r="AD20" s="961"/>
      <c r="AE20" s="961"/>
      <c r="AF20" s="961"/>
      <c r="AG20" s="962"/>
    </row>
    <row r="21" spans="1:35" ht="25.5" customHeight="1">
      <c r="A21" s="321"/>
      <c r="B21" s="1025" t="s">
        <v>433</v>
      </c>
      <c r="C21" s="1025"/>
      <c r="D21" s="1025"/>
      <c r="E21" s="1025"/>
      <c r="F21" s="1025"/>
      <c r="G21" s="1025"/>
      <c r="H21" s="1025"/>
      <c r="I21" s="1025"/>
      <c r="J21" s="1025"/>
      <c r="K21" s="241"/>
      <c r="L21" s="960"/>
      <c r="M21" s="961"/>
      <c r="N21" s="961"/>
      <c r="O21" s="961"/>
      <c r="P21" s="961"/>
      <c r="Q21" s="961"/>
      <c r="R21" s="961"/>
      <c r="S21" s="961"/>
      <c r="T21" s="961"/>
      <c r="U21" s="961"/>
      <c r="V21" s="961"/>
      <c r="W21" s="961"/>
      <c r="X21" s="961"/>
      <c r="Y21" s="961"/>
      <c r="Z21" s="961"/>
      <c r="AA21" s="961"/>
      <c r="AB21" s="961"/>
      <c r="AC21" s="961"/>
      <c r="AD21" s="961"/>
      <c r="AE21" s="961"/>
      <c r="AF21" s="961"/>
      <c r="AG21" s="962"/>
    </row>
    <row r="22" spans="1:35" ht="25.5" customHeight="1">
      <c r="A22" s="325"/>
      <c r="B22" s="1056" t="s">
        <v>432</v>
      </c>
      <c r="C22" s="1056"/>
      <c r="D22" s="1056"/>
      <c r="E22" s="1056"/>
      <c r="F22" s="1056"/>
      <c r="G22" s="1056"/>
      <c r="H22" s="1056"/>
      <c r="I22" s="1056"/>
      <c r="J22" s="1056"/>
      <c r="K22" s="434"/>
      <c r="L22" s="1049" t="s">
        <v>247</v>
      </c>
      <c r="M22" s="1050"/>
      <c r="N22" s="433" t="s">
        <v>431</v>
      </c>
      <c r="O22" s="433"/>
      <c r="P22" s="256"/>
      <c r="Q22" s="256"/>
      <c r="R22" s="256"/>
      <c r="S22" s="256"/>
      <c r="T22" s="256"/>
      <c r="U22" s="256"/>
      <c r="V22" s="370"/>
      <c r="W22" s="370"/>
      <c r="X22" s="370"/>
      <c r="Y22" s="370"/>
      <c r="Z22" s="370"/>
      <c r="AA22" s="370"/>
      <c r="AB22" s="370"/>
      <c r="AC22" s="370"/>
      <c r="AD22" s="432"/>
      <c r="AE22" s="256"/>
      <c r="AF22" s="432"/>
      <c r="AG22" s="431"/>
    </row>
    <row r="23" spans="1:35" ht="25.5" customHeight="1">
      <c r="A23" s="380"/>
      <c r="B23" s="1012"/>
      <c r="C23" s="1012"/>
      <c r="D23" s="1012"/>
      <c r="E23" s="1012"/>
      <c r="F23" s="1012"/>
      <c r="G23" s="1012"/>
      <c r="H23" s="1012"/>
      <c r="I23" s="1012"/>
      <c r="J23" s="1012"/>
      <c r="K23" s="428"/>
      <c r="L23" s="1097" t="s">
        <v>247</v>
      </c>
      <c r="M23" s="1098"/>
      <c r="N23" s="430" t="s">
        <v>430</v>
      </c>
      <c r="O23" s="430"/>
      <c r="P23" s="430"/>
      <c r="Q23" s="430"/>
      <c r="R23" s="430"/>
      <c r="S23" s="430"/>
      <c r="T23" s="430"/>
      <c r="U23" s="430"/>
      <c r="V23" s="430"/>
      <c r="W23" s="430"/>
      <c r="X23" s="430"/>
      <c r="Y23" s="430"/>
      <c r="Z23" s="430"/>
      <c r="AA23" s="430"/>
      <c r="AB23" s="429"/>
      <c r="AC23" s="429"/>
      <c r="AD23" s="429"/>
      <c r="AE23" s="430"/>
      <c r="AF23" s="429"/>
      <c r="AG23" s="419"/>
    </row>
    <row r="24" spans="1:35" ht="25.5" customHeight="1">
      <c r="A24" s="380"/>
      <c r="B24" s="1012"/>
      <c r="C24" s="1012"/>
      <c r="D24" s="1012"/>
      <c r="E24" s="1012"/>
      <c r="F24" s="1012"/>
      <c r="G24" s="1012"/>
      <c r="H24" s="1012"/>
      <c r="I24" s="1012"/>
      <c r="J24" s="1012"/>
      <c r="K24" s="428"/>
      <c r="L24" s="427"/>
      <c r="M24" s="426" t="s">
        <v>429</v>
      </c>
      <c r="N24" s="425"/>
      <c r="O24" s="425"/>
      <c r="P24" s="425"/>
      <c r="Q24" s="425"/>
      <c r="R24" s="425"/>
      <c r="S24" s="424"/>
      <c r="T24" s="1046"/>
      <c r="U24" s="1047"/>
      <c r="V24" s="1047"/>
      <c r="W24" s="1047"/>
      <c r="X24" s="1047"/>
      <c r="Y24" s="1047"/>
      <c r="Z24" s="1047"/>
      <c r="AA24" s="1047"/>
      <c r="AB24" s="1047"/>
      <c r="AC24" s="1047"/>
      <c r="AD24" s="1047"/>
      <c r="AE24" s="1047"/>
      <c r="AF24" s="1047"/>
      <c r="AG24" s="1048"/>
    </row>
    <row r="25" spans="1:35" ht="25.5" customHeight="1" thickBot="1">
      <c r="A25" s="415"/>
      <c r="B25" s="1057"/>
      <c r="C25" s="1057"/>
      <c r="D25" s="1057"/>
      <c r="E25" s="1057"/>
      <c r="F25" s="1057"/>
      <c r="G25" s="1057"/>
      <c r="H25" s="1057"/>
      <c r="I25" s="1057"/>
      <c r="J25" s="1057"/>
      <c r="K25" s="423"/>
      <c r="L25" s="7"/>
      <c r="M25" s="422" t="s">
        <v>428</v>
      </c>
      <c r="N25" s="8"/>
      <c r="O25" s="8"/>
      <c r="P25" s="8"/>
      <c r="Q25" s="8"/>
      <c r="R25" s="8"/>
      <c r="S25" s="421"/>
      <c r="T25" s="1051"/>
      <c r="U25" s="1052"/>
      <c r="V25" s="1052"/>
      <c r="W25" s="1052"/>
      <c r="X25" s="1052"/>
      <c r="Y25" s="1052"/>
      <c r="Z25" s="1052"/>
      <c r="AA25" s="1052"/>
      <c r="AB25" s="1052"/>
      <c r="AC25" s="1052"/>
      <c r="AD25" s="1052"/>
      <c r="AE25" s="1052"/>
      <c r="AF25" s="1052"/>
      <c r="AG25" s="1053"/>
    </row>
    <row r="26" spans="1:35" ht="25.5" customHeight="1">
      <c r="A26" s="956" t="s">
        <v>427</v>
      </c>
      <c r="B26" s="957"/>
      <c r="C26" s="957"/>
      <c r="D26" s="957"/>
      <c r="E26" s="957"/>
      <c r="F26" s="957"/>
      <c r="G26" s="957"/>
      <c r="H26" s="957"/>
      <c r="I26" s="957"/>
      <c r="J26" s="957"/>
      <c r="K26" s="420"/>
      <c r="L26" s="851" t="s">
        <v>426</v>
      </c>
      <c r="M26" s="849"/>
      <c r="N26" s="849"/>
      <c r="O26" s="850"/>
      <c r="P26" s="1054" t="s">
        <v>425</v>
      </c>
      <c r="Q26" s="1054"/>
      <c r="R26" s="1054"/>
      <c r="S26" s="1054"/>
      <c r="T26" s="1054"/>
      <c r="U26" s="1054"/>
      <c r="V26" s="1054"/>
      <c r="W26" s="1054"/>
      <c r="X26" s="1054"/>
      <c r="Y26" s="1054"/>
      <c r="Z26" s="1054"/>
      <c r="AA26" s="1054"/>
      <c r="AB26" s="1054"/>
      <c r="AC26" s="1054"/>
      <c r="AD26" s="1054"/>
      <c r="AE26" s="1054"/>
      <c r="AF26" s="1054"/>
      <c r="AG26" s="1055"/>
      <c r="AH26" s="1"/>
      <c r="AI26" s="1" t="s">
        <v>424</v>
      </c>
    </row>
    <row r="27" spans="1:35" ht="25.5" customHeight="1">
      <c r="A27" s="1091"/>
      <c r="B27" s="1092"/>
      <c r="C27" s="1092"/>
      <c r="D27" s="1092"/>
      <c r="E27" s="1092"/>
      <c r="F27" s="1092"/>
      <c r="G27" s="1092"/>
      <c r="H27" s="1092"/>
      <c r="I27" s="1092"/>
      <c r="J27" s="1092"/>
      <c r="K27" s="1092"/>
      <c r="L27" s="1092"/>
      <c r="M27" s="1092"/>
      <c r="N27" s="1092"/>
      <c r="O27" s="1092"/>
      <c r="P27" s="1092"/>
      <c r="Q27" s="1092"/>
      <c r="R27" s="1092"/>
      <c r="S27" s="1092"/>
      <c r="T27" s="1092"/>
      <c r="U27" s="1092"/>
      <c r="V27" s="1092"/>
      <c r="W27" s="1092"/>
      <c r="X27" s="1092"/>
      <c r="Y27" s="1092"/>
      <c r="Z27" s="1092"/>
      <c r="AA27" s="1092"/>
      <c r="AB27" s="1092"/>
      <c r="AC27" s="1092"/>
      <c r="AD27" s="1092"/>
      <c r="AE27" s="1092"/>
      <c r="AF27" s="1092"/>
      <c r="AG27" s="1093"/>
      <c r="AH27" s="1"/>
    </row>
    <row r="28" spans="1:35" ht="25.5" customHeight="1">
      <c r="A28" s="1014"/>
      <c r="B28" s="1015"/>
      <c r="C28" s="1015"/>
      <c r="D28" s="1015"/>
      <c r="E28" s="1015"/>
      <c r="F28" s="1015"/>
      <c r="G28" s="1015"/>
      <c r="H28" s="1015"/>
      <c r="I28" s="1015"/>
      <c r="J28" s="1015"/>
      <c r="K28" s="1015"/>
      <c r="L28" s="1015"/>
      <c r="M28" s="1015"/>
      <c r="N28" s="1015"/>
      <c r="O28" s="1015"/>
      <c r="P28" s="1015"/>
      <c r="Q28" s="1015"/>
      <c r="R28" s="1015"/>
      <c r="S28" s="1015"/>
      <c r="T28" s="1015"/>
      <c r="U28" s="1015"/>
      <c r="V28" s="1015"/>
      <c r="W28" s="1015"/>
      <c r="X28" s="1015"/>
      <c r="Y28" s="1015"/>
      <c r="Z28" s="1015"/>
      <c r="AA28" s="1015"/>
      <c r="AB28" s="1015"/>
      <c r="AC28" s="1015"/>
      <c r="AD28" s="1015"/>
      <c r="AE28" s="1015"/>
      <c r="AF28" s="1015"/>
      <c r="AG28" s="1016"/>
      <c r="AH28" s="1"/>
    </row>
    <row r="29" spans="1:35" ht="25.5" customHeight="1" thickBot="1">
      <c r="A29" s="1017"/>
      <c r="B29" s="1018"/>
      <c r="C29" s="1018"/>
      <c r="D29" s="1018"/>
      <c r="E29" s="1018"/>
      <c r="F29" s="1018"/>
      <c r="G29" s="1018"/>
      <c r="H29" s="1018"/>
      <c r="I29" s="1018"/>
      <c r="J29" s="1018"/>
      <c r="K29" s="1018"/>
      <c r="L29" s="1018"/>
      <c r="M29" s="1018"/>
      <c r="N29" s="1018"/>
      <c r="O29" s="1018"/>
      <c r="P29" s="1018"/>
      <c r="Q29" s="1018"/>
      <c r="R29" s="1018"/>
      <c r="S29" s="1018"/>
      <c r="T29" s="1018"/>
      <c r="U29" s="1018"/>
      <c r="V29" s="1018"/>
      <c r="W29" s="1018"/>
      <c r="X29" s="1018"/>
      <c r="Y29" s="1018"/>
      <c r="Z29" s="1018"/>
      <c r="AA29" s="1018"/>
      <c r="AB29" s="1018"/>
      <c r="AC29" s="1018"/>
      <c r="AD29" s="1018"/>
      <c r="AE29" s="1018"/>
      <c r="AF29" s="1018"/>
      <c r="AG29" s="1019"/>
      <c r="AH29" s="1"/>
    </row>
    <row r="30" spans="1:35" ht="25.5" customHeight="1">
      <c r="A30" s="963" t="s">
        <v>423</v>
      </c>
      <c r="B30" s="964"/>
      <c r="C30" s="964"/>
      <c r="D30" s="964"/>
      <c r="E30" s="964"/>
      <c r="F30" s="964"/>
      <c r="G30" s="964"/>
      <c r="H30" s="964"/>
      <c r="I30" s="964"/>
      <c r="J30" s="964"/>
      <c r="K30" s="964"/>
      <c r="L30" s="964"/>
      <c r="M30" s="964"/>
      <c r="N30" s="964"/>
      <c r="O30" s="331"/>
      <c r="P30" s="331"/>
      <c r="Q30" s="331"/>
      <c r="R30" s="331"/>
      <c r="S30" s="331"/>
      <c r="T30" s="331"/>
      <c r="U30" s="331"/>
      <c r="V30" s="331"/>
      <c r="W30" s="331"/>
      <c r="X30" s="331"/>
      <c r="Y30" s="331"/>
      <c r="Z30" s="331"/>
      <c r="AA30" s="331"/>
      <c r="AB30" s="331"/>
      <c r="AC30" s="331"/>
      <c r="AD30" s="331"/>
      <c r="AE30" s="331"/>
      <c r="AF30" s="331"/>
      <c r="AG30" s="371"/>
      <c r="AH30" s="1"/>
    </row>
    <row r="31" spans="1:35" ht="25.5" customHeight="1">
      <c r="A31" s="410"/>
      <c r="B31" s="1025" t="s">
        <v>422</v>
      </c>
      <c r="C31" s="1025"/>
      <c r="D31" s="1025"/>
      <c r="E31" s="1025"/>
      <c r="F31" s="1025"/>
      <c r="G31" s="1025"/>
      <c r="H31" s="1025"/>
      <c r="I31" s="1025"/>
      <c r="J31" s="1025"/>
      <c r="K31" s="1025"/>
      <c r="L31" s="1025"/>
      <c r="M31" s="241"/>
      <c r="N31" s="960"/>
      <c r="O31" s="961"/>
      <c r="P31" s="961"/>
      <c r="Q31" s="961"/>
      <c r="R31" s="961"/>
      <c r="S31" s="961"/>
      <c r="T31" s="961"/>
      <c r="U31" s="961"/>
      <c r="V31" s="961"/>
      <c r="W31" s="961"/>
      <c r="X31" s="961"/>
      <c r="Y31" s="961"/>
      <c r="Z31" s="961"/>
      <c r="AA31" s="961"/>
      <c r="AB31" s="961"/>
      <c r="AC31" s="961"/>
      <c r="AD31" s="961"/>
      <c r="AE31" s="961"/>
      <c r="AF31" s="961"/>
      <c r="AG31" s="962"/>
      <c r="AH31" s="1"/>
      <c r="AI31" s="1" t="s">
        <v>354</v>
      </c>
    </row>
    <row r="32" spans="1:35" ht="39" customHeight="1">
      <c r="A32" s="859"/>
      <c r="B32" s="1056" t="s">
        <v>482</v>
      </c>
      <c r="C32" s="1056"/>
      <c r="D32" s="1056"/>
      <c r="E32" s="1056"/>
      <c r="F32" s="1056"/>
      <c r="G32" s="1056"/>
      <c r="H32" s="1056"/>
      <c r="I32" s="1056"/>
      <c r="J32" s="1056"/>
      <c r="K32" s="1056"/>
      <c r="L32" s="1056"/>
      <c r="M32" s="861"/>
      <c r="N32" s="1126"/>
      <c r="O32" s="1127"/>
      <c r="P32" s="1127"/>
      <c r="Q32" s="1127"/>
      <c r="R32" s="1127"/>
      <c r="S32" s="1127"/>
      <c r="T32" s="1127"/>
      <c r="U32" s="1127"/>
      <c r="V32" s="1127"/>
      <c r="W32" s="1127"/>
      <c r="X32" s="1127"/>
      <c r="Y32" s="1127"/>
      <c r="Z32" s="1127"/>
      <c r="AA32" s="1127"/>
      <c r="AB32" s="1127"/>
      <c r="AC32" s="1127"/>
      <c r="AD32" s="1127"/>
      <c r="AE32" s="1127"/>
      <c r="AF32" s="1127"/>
      <c r="AG32" s="1128"/>
      <c r="AH32" s="1"/>
      <c r="AI32" s="1" t="s">
        <v>481</v>
      </c>
    </row>
    <row r="33" spans="1:35" ht="12" customHeight="1">
      <c r="A33" s="1134"/>
      <c r="B33" s="1012"/>
      <c r="C33" s="1012"/>
      <c r="D33" s="1012"/>
      <c r="E33" s="1012"/>
      <c r="F33" s="1012"/>
      <c r="G33" s="1012"/>
      <c r="H33" s="1012"/>
      <c r="I33" s="1012"/>
      <c r="J33" s="1012"/>
      <c r="K33" s="1012"/>
      <c r="L33" s="1012"/>
      <c r="M33" s="873"/>
      <c r="N33" s="1129" t="s">
        <v>480</v>
      </c>
      <c r="O33" s="761"/>
      <c r="P33" s="761"/>
      <c r="Q33" s="761"/>
      <c r="R33" s="761"/>
      <c r="S33" s="761"/>
      <c r="T33" s="761"/>
      <c r="U33" s="761"/>
      <c r="V33" s="761"/>
      <c r="W33" s="761"/>
      <c r="X33" s="761"/>
      <c r="Y33" s="761"/>
      <c r="Z33" s="761"/>
      <c r="AA33" s="761"/>
      <c r="AB33" s="761"/>
      <c r="AC33" s="761"/>
      <c r="AD33" s="761"/>
      <c r="AE33" s="761"/>
      <c r="AF33" s="761"/>
      <c r="AG33" s="1130"/>
      <c r="AH33" s="1"/>
      <c r="AI33" s="1" t="s">
        <v>479</v>
      </c>
    </row>
    <row r="34" spans="1:35" ht="25.5" customHeight="1">
      <c r="A34" s="1135"/>
      <c r="B34" s="1057"/>
      <c r="C34" s="1057"/>
      <c r="D34" s="1057"/>
      <c r="E34" s="1057"/>
      <c r="F34" s="1057"/>
      <c r="G34" s="1057"/>
      <c r="H34" s="1057"/>
      <c r="I34" s="1057"/>
      <c r="J34" s="1057"/>
      <c r="K34" s="1057"/>
      <c r="L34" s="1057"/>
      <c r="M34" s="864"/>
      <c r="N34" s="1131"/>
      <c r="O34" s="1132"/>
      <c r="P34" s="1132"/>
      <c r="Q34" s="1132"/>
      <c r="R34" s="1132"/>
      <c r="S34" s="1132"/>
      <c r="T34" s="1132"/>
      <c r="U34" s="1132"/>
      <c r="V34" s="1132"/>
      <c r="W34" s="1132"/>
      <c r="X34" s="1132"/>
      <c r="Y34" s="1132"/>
      <c r="Z34" s="1132"/>
      <c r="AA34" s="1132"/>
      <c r="AB34" s="1132"/>
      <c r="AC34" s="1132"/>
      <c r="AD34" s="1132"/>
      <c r="AE34" s="1132"/>
      <c r="AF34" s="1132"/>
      <c r="AG34" s="1133"/>
      <c r="AH34" s="1"/>
      <c r="AI34" s="1" t="s">
        <v>478</v>
      </c>
    </row>
    <row r="35" spans="1:35" ht="25.5" customHeight="1">
      <c r="A35" s="412"/>
      <c r="B35" s="1056" t="s">
        <v>477</v>
      </c>
      <c r="C35" s="1056"/>
      <c r="D35" s="1056"/>
      <c r="E35" s="1056"/>
      <c r="F35" s="1056"/>
      <c r="G35" s="1056"/>
      <c r="H35" s="1056"/>
      <c r="I35" s="1056"/>
      <c r="J35" s="1056"/>
      <c r="K35" s="1056"/>
      <c r="L35" s="1056"/>
      <c r="M35" s="390"/>
      <c r="N35" s="960"/>
      <c r="O35" s="961"/>
      <c r="P35" s="961"/>
      <c r="Q35" s="961"/>
      <c r="R35" s="961"/>
      <c r="S35" s="961"/>
      <c r="T35" s="961"/>
      <c r="U35" s="961"/>
      <c r="V35" s="961"/>
      <c r="W35" s="961"/>
      <c r="X35" s="961"/>
      <c r="Y35" s="961"/>
      <c r="Z35" s="961"/>
      <c r="AA35" s="961"/>
      <c r="AB35" s="961"/>
      <c r="AC35" s="961"/>
      <c r="AD35" s="961"/>
      <c r="AE35" s="961"/>
      <c r="AF35" s="961"/>
      <c r="AG35" s="962"/>
      <c r="AH35" s="1"/>
      <c r="AI35" s="1" t="s">
        <v>476</v>
      </c>
    </row>
    <row r="36" spans="1:35" ht="25.5" customHeight="1">
      <c r="A36" s="449"/>
      <c r="B36" s="1136" t="s">
        <v>475</v>
      </c>
      <c r="C36" s="1136"/>
      <c r="D36" s="1136"/>
      <c r="E36" s="1136"/>
      <c r="F36" s="1136"/>
      <c r="G36" s="1136"/>
      <c r="H36" s="1136"/>
      <c r="I36" s="1136"/>
      <c r="J36" s="1136"/>
      <c r="K36" s="1136"/>
      <c r="L36" s="1136"/>
      <c r="M36" s="448"/>
      <c r="N36" s="961"/>
      <c r="O36" s="961"/>
      <c r="P36" s="961"/>
      <c r="Q36" s="961"/>
      <c r="R36" s="961"/>
      <c r="S36" s="961"/>
      <c r="T36" s="961"/>
      <c r="U36" s="961"/>
      <c r="V36" s="961"/>
      <c r="W36" s="961"/>
      <c r="X36" s="961"/>
      <c r="Y36" s="961"/>
      <c r="Z36" s="961"/>
      <c r="AA36" s="961"/>
      <c r="AB36" s="961"/>
      <c r="AC36" s="961"/>
      <c r="AD36" s="961"/>
      <c r="AE36" s="961"/>
      <c r="AF36" s="961"/>
      <c r="AG36" s="962"/>
      <c r="AH36" s="1"/>
      <c r="AI36" s="1" t="s">
        <v>474</v>
      </c>
    </row>
    <row r="37" spans="1:35" ht="25.5" customHeight="1">
      <c r="A37" s="447"/>
      <c r="B37" s="446" t="s">
        <v>473</v>
      </c>
      <c r="C37" s="445"/>
      <c r="D37" s="445"/>
      <c r="E37" s="445"/>
      <c r="F37" s="445"/>
      <c r="G37" s="445"/>
      <c r="H37" s="445"/>
      <c r="I37" s="445"/>
      <c r="J37" s="445"/>
      <c r="K37" s="445"/>
      <c r="L37" s="445"/>
      <c r="M37" s="445"/>
      <c r="N37" s="444"/>
      <c r="O37" s="444"/>
      <c r="P37" s="444"/>
      <c r="Q37" s="444"/>
      <c r="R37" s="444"/>
      <c r="S37" s="444"/>
      <c r="T37" s="444"/>
      <c r="U37" s="444"/>
      <c r="V37" s="444"/>
      <c r="W37" s="444"/>
      <c r="X37" s="444"/>
      <c r="Y37" s="444"/>
      <c r="Z37" s="444"/>
      <c r="AA37" s="444"/>
      <c r="AB37" s="444"/>
      <c r="AC37" s="444"/>
      <c r="AD37" s="444"/>
      <c r="AE37" s="444"/>
      <c r="AF37" s="444"/>
      <c r="AG37" s="443"/>
      <c r="AH37" s="1"/>
    </row>
    <row r="38" spans="1:35" ht="25.5" customHeight="1">
      <c r="A38" s="442"/>
      <c r="B38" s="874" t="s">
        <v>472</v>
      </c>
      <c r="C38" s="875"/>
      <c r="D38" s="875"/>
      <c r="E38" s="875"/>
      <c r="F38" s="875"/>
      <c r="G38" s="875"/>
      <c r="H38" s="875"/>
      <c r="I38" s="875"/>
      <c r="J38" s="875"/>
      <c r="K38" s="875"/>
      <c r="L38" s="875"/>
      <c r="M38" s="876"/>
      <c r="N38" s="961"/>
      <c r="O38" s="961"/>
      <c r="P38" s="961"/>
      <c r="Q38" s="961"/>
      <c r="R38" s="961"/>
      <c r="S38" s="961"/>
      <c r="T38" s="961"/>
      <c r="U38" s="961"/>
      <c r="V38" s="961"/>
      <c r="W38" s="961"/>
      <c r="X38" s="961"/>
      <c r="Y38" s="961"/>
      <c r="Z38" s="961"/>
      <c r="AA38" s="961"/>
      <c r="AB38" s="961"/>
      <c r="AC38" s="961"/>
      <c r="AD38" s="961"/>
      <c r="AE38" s="961"/>
      <c r="AF38" s="961"/>
      <c r="AG38" s="962"/>
    </row>
    <row r="39" spans="1:35" ht="25.5" customHeight="1">
      <c r="A39" s="442"/>
      <c r="B39" s="874" t="s">
        <v>471</v>
      </c>
      <c r="C39" s="875"/>
      <c r="D39" s="875"/>
      <c r="E39" s="875"/>
      <c r="F39" s="875"/>
      <c r="G39" s="875"/>
      <c r="H39" s="875"/>
      <c r="I39" s="875"/>
      <c r="J39" s="875"/>
      <c r="K39" s="875"/>
      <c r="L39" s="875"/>
      <c r="M39" s="876"/>
      <c r="N39" s="958"/>
      <c r="O39" s="959"/>
      <c r="P39" s="959"/>
      <c r="Q39" s="959"/>
      <c r="R39" s="959"/>
      <c r="S39" s="959"/>
      <c r="T39" s="959"/>
      <c r="U39" s="959"/>
      <c r="V39" s="959"/>
      <c r="W39" s="959"/>
      <c r="X39" s="959"/>
      <c r="Y39" s="959"/>
      <c r="Z39" s="959"/>
      <c r="AA39" s="256" t="s">
        <v>470</v>
      </c>
      <c r="AB39" s="256"/>
      <c r="AC39" s="256"/>
      <c r="AD39" s="256"/>
      <c r="AE39" s="256"/>
      <c r="AF39" s="256"/>
      <c r="AG39" s="347"/>
    </row>
    <row r="40" spans="1:35" ht="25.5" customHeight="1" thickBot="1">
      <c r="A40" s="441"/>
      <c r="B40" s="874" t="s">
        <v>469</v>
      </c>
      <c r="C40" s="875"/>
      <c r="D40" s="875"/>
      <c r="E40" s="875"/>
      <c r="F40" s="875"/>
      <c r="G40" s="875"/>
      <c r="H40" s="875"/>
      <c r="I40" s="875"/>
      <c r="J40" s="875"/>
      <c r="K40" s="875"/>
      <c r="L40" s="875"/>
      <c r="M40" s="876"/>
      <c r="N40" s="1005"/>
      <c r="O40" s="1006"/>
      <c r="P40" s="1006"/>
      <c r="Q40" s="1006"/>
      <c r="R40" s="1006"/>
      <c r="S40" s="1006"/>
      <c r="T40" s="1006"/>
      <c r="U40" s="1006"/>
      <c r="V40" s="1006"/>
      <c r="W40" s="1006"/>
      <c r="X40" s="1006"/>
      <c r="Y40" s="1006"/>
      <c r="Z40" s="1006"/>
      <c r="AA40" s="256" t="s">
        <v>404</v>
      </c>
      <c r="AB40" s="256"/>
      <c r="AC40" s="256"/>
      <c r="AD40" s="256"/>
      <c r="AE40" s="256"/>
      <c r="AF40" s="256"/>
      <c r="AG40" s="347"/>
    </row>
    <row r="41" spans="1:35" ht="25.5" customHeight="1">
      <c r="A41" s="963" t="s">
        <v>468</v>
      </c>
      <c r="B41" s="964"/>
      <c r="C41" s="964"/>
      <c r="D41" s="964"/>
      <c r="E41" s="964"/>
      <c r="F41" s="964"/>
      <c r="G41" s="964"/>
      <c r="H41" s="964"/>
      <c r="I41" s="964"/>
      <c r="J41" s="964"/>
      <c r="K41" s="964"/>
      <c r="L41" s="964"/>
      <c r="M41" s="964"/>
      <c r="N41" s="964"/>
      <c r="O41" s="964"/>
      <c r="P41" s="964"/>
      <c r="Q41" s="964"/>
      <c r="R41" s="964"/>
      <c r="S41" s="331"/>
      <c r="T41" s="331"/>
      <c r="U41" s="331"/>
      <c r="V41" s="331"/>
      <c r="W41" s="331"/>
      <c r="X41" s="331"/>
      <c r="Y41" s="331"/>
      <c r="Z41" s="331"/>
      <c r="AA41" s="331"/>
      <c r="AB41" s="331"/>
      <c r="AC41" s="331"/>
      <c r="AD41" s="331"/>
      <c r="AE41" s="331"/>
      <c r="AF41" s="331"/>
      <c r="AG41" s="371"/>
    </row>
    <row r="42" spans="1:35" ht="25.5" customHeight="1">
      <c r="A42" s="410" t="s">
        <v>467</v>
      </c>
      <c r="B42" s="1025" t="s">
        <v>466</v>
      </c>
      <c r="C42" s="1025"/>
      <c r="D42" s="1025"/>
      <c r="E42" s="1025"/>
      <c r="F42" s="1025"/>
      <c r="G42" s="1025"/>
      <c r="H42" s="1025"/>
      <c r="I42" s="1025"/>
      <c r="J42" s="1025"/>
      <c r="K42" s="1025"/>
      <c r="L42" s="1025"/>
      <c r="M42" s="241"/>
      <c r="N42" s="958"/>
      <c r="O42" s="959"/>
      <c r="P42" s="959"/>
      <c r="Q42" s="959"/>
      <c r="R42" s="959"/>
      <c r="S42" s="959"/>
      <c r="T42" s="959"/>
      <c r="U42" s="959"/>
      <c r="V42" s="959"/>
      <c r="W42" s="959"/>
      <c r="X42" s="959"/>
      <c r="Y42" s="959"/>
      <c r="Z42" s="959"/>
      <c r="AA42" s="256" t="s">
        <v>455</v>
      </c>
      <c r="AB42" s="256"/>
      <c r="AC42" s="256"/>
      <c r="AD42" s="256"/>
      <c r="AE42" s="256"/>
      <c r="AF42" s="256"/>
      <c r="AG42" s="347"/>
    </row>
    <row r="43" spans="1:35" ht="25.5" customHeight="1">
      <c r="A43" s="410"/>
      <c r="B43" s="1025" t="s">
        <v>465</v>
      </c>
      <c r="C43" s="1025"/>
      <c r="D43" s="1025"/>
      <c r="E43" s="1025"/>
      <c r="F43" s="1025"/>
      <c r="G43" s="1025"/>
      <c r="H43" s="1025"/>
      <c r="I43" s="1025"/>
      <c r="J43" s="1025"/>
      <c r="K43" s="1025"/>
      <c r="L43" s="1025"/>
      <c r="M43" s="241"/>
      <c r="N43" s="958"/>
      <c r="O43" s="959"/>
      <c r="P43" s="959"/>
      <c r="Q43" s="959"/>
      <c r="R43" s="959"/>
      <c r="S43" s="959"/>
      <c r="T43" s="959"/>
      <c r="U43" s="959"/>
      <c r="V43" s="959"/>
      <c r="W43" s="959"/>
      <c r="X43" s="959"/>
      <c r="Y43" s="959"/>
      <c r="Z43" s="959"/>
      <c r="AA43" s="256" t="s">
        <v>464</v>
      </c>
      <c r="AB43" s="256"/>
      <c r="AC43" s="256"/>
      <c r="AD43" s="256"/>
      <c r="AE43" s="256"/>
      <c r="AF43" s="256"/>
      <c r="AG43" s="347"/>
    </row>
    <row r="44" spans="1:35" ht="25.5" customHeight="1">
      <c r="A44" s="410"/>
      <c r="B44" s="1025" t="s">
        <v>463</v>
      </c>
      <c r="C44" s="1025"/>
      <c r="D44" s="1025"/>
      <c r="E44" s="1025"/>
      <c r="F44" s="1025"/>
      <c r="G44" s="1025"/>
      <c r="H44" s="1025"/>
      <c r="I44" s="1025"/>
      <c r="J44" s="1025"/>
      <c r="K44" s="1025"/>
      <c r="L44" s="1025"/>
      <c r="M44" s="241"/>
      <c r="N44" s="958"/>
      <c r="O44" s="959"/>
      <c r="P44" s="959"/>
      <c r="Q44" s="959"/>
      <c r="R44" s="959"/>
      <c r="S44" s="959"/>
      <c r="T44" s="959"/>
      <c r="U44" s="959"/>
      <c r="V44" s="959"/>
      <c r="W44" s="959"/>
      <c r="X44" s="959"/>
      <c r="Y44" s="959"/>
      <c r="Z44" s="959"/>
      <c r="AA44" s="256" t="s">
        <v>455</v>
      </c>
      <c r="AB44" s="256"/>
      <c r="AC44" s="256"/>
      <c r="AD44" s="256"/>
      <c r="AE44" s="256"/>
      <c r="AF44" s="256"/>
      <c r="AG44" s="347"/>
    </row>
    <row r="45" spans="1:35" ht="25.5" customHeight="1">
      <c r="A45" s="410"/>
      <c r="B45" s="1025" t="s">
        <v>462</v>
      </c>
      <c r="C45" s="1025"/>
      <c r="D45" s="1025"/>
      <c r="E45" s="1025"/>
      <c r="F45" s="1025"/>
      <c r="G45" s="1025"/>
      <c r="H45" s="1025"/>
      <c r="I45" s="1025"/>
      <c r="J45" s="1025"/>
      <c r="K45" s="1025"/>
      <c r="L45" s="1025"/>
      <c r="M45" s="241"/>
      <c r="N45" s="958"/>
      <c r="O45" s="959"/>
      <c r="P45" s="959"/>
      <c r="Q45" s="959"/>
      <c r="R45" s="959"/>
      <c r="S45" s="959"/>
      <c r="T45" s="959"/>
      <c r="U45" s="959"/>
      <c r="V45" s="959"/>
      <c r="W45" s="959"/>
      <c r="X45" s="959"/>
      <c r="Y45" s="959"/>
      <c r="Z45" s="959"/>
      <c r="AA45" s="256" t="s">
        <v>455</v>
      </c>
      <c r="AB45" s="256"/>
      <c r="AC45" s="256"/>
      <c r="AD45" s="256"/>
      <c r="AE45" s="256"/>
      <c r="AF45" s="256"/>
      <c r="AG45" s="347"/>
    </row>
    <row r="46" spans="1:35" ht="25.5" customHeight="1">
      <c r="A46" s="410"/>
      <c r="B46" s="1025" t="s">
        <v>402</v>
      </c>
      <c r="C46" s="1025"/>
      <c r="D46" s="1025"/>
      <c r="E46" s="1025"/>
      <c r="F46" s="1025"/>
      <c r="G46" s="1025"/>
      <c r="H46" s="1025"/>
      <c r="I46" s="1025"/>
      <c r="J46" s="1025"/>
      <c r="K46" s="1025"/>
      <c r="L46" s="1025"/>
      <c r="M46" s="241"/>
      <c r="N46" s="958"/>
      <c r="O46" s="959"/>
      <c r="P46" s="999" t="s">
        <v>401</v>
      </c>
      <c r="Q46" s="999"/>
      <c r="R46" s="999"/>
      <c r="S46" s="999"/>
      <c r="T46" s="999"/>
      <c r="U46" s="959"/>
      <c r="V46" s="959"/>
      <c r="W46" s="999" t="s">
        <v>400</v>
      </c>
      <c r="X46" s="999"/>
      <c r="Y46" s="999"/>
      <c r="Z46" s="999"/>
      <c r="AA46" s="999"/>
      <c r="AB46" s="1139">
        <f>N46*U46</f>
        <v>0</v>
      </c>
      <c r="AC46" s="1139"/>
      <c r="AD46" s="1139"/>
      <c r="AE46" s="999" t="s">
        <v>399</v>
      </c>
      <c r="AF46" s="999"/>
      <c r="AG46" s="1066"/>
    </row>
    <row r="47" spans="1:35" ht="25.5" customHeight="1">
      <c r="A47" s="415"/>
      <c r="B47" s="1057" t="s">
        <v>461</v>
      </c>
      <c r="C47" s="1057"/>
      <c r="D47" s="1057"/>
      <c r="E47" s="1057"/>
      <c r="F47" s="1057"/>
      <c r="G47" s="1057"/>
      <c r="H47" s="1057"/>
      <c r="I47" s="1057"/>
      <c r="J47" s="1057"/>
      <c r="K47" s="1057"/>
      <c r="L47" s="1057"/>
      <c r="M47" s="322"/>
      <c r="N47" s="1137"/>
      <c r="O47" s="1138"/>
      <c r="P47" s="1138"/>
      <c r="Q47" s="1138"/>
      <c r="R47" s="1138"/>
      <c r="S47" s="1138"/>
      <c r="T47" s="1138"/>
      <c r="U47" s="1138"/>
      <c r="V47" s="8" t="s">
        <v>459</v>
      </c>
      <c r="W47" s="8"/>
      <c r="X47" s="8"/>
      <c r="Y47" s="8"/>
      <c r="Z47" s="8"/>
      <c r="AA47" s="8"/>
      <c r="AB47" s="8"/>
      <c r="AC47" s="24"/>
      <c r="AD47" s="24"/>
      <c r="AE47" s="8"/>
      <c r="AF47" s="8"/>
      <c r="AG47" s="413"/>
    </row>
    <row r="48" spans="1:35" ht="25.5" customHeight="1" thickBot="1">
      <c r="A48" s="410"/>
      <c r="B48" s="1025" t="s">
        <v>460</v>
      </c>
      <c r="C48" s="1025"/>
      <c r="D48" s="1025"/>
      <c r="E48" s="1025"/>
      <c r="F48" s="1025"/>
      <c r="G48" s="1025"/>
      <c r="H48" s="1025"/>
      <c r="I48" s="1025"/>
      <c r="J48" s="1025"/>
      <c r="K48" s="1025"/>
      <c r="L48" s="1025"/>
      <c r="M48" s="241"/>
      <c r="N48" s="1005"/>
      <c r="O48" s="1006"/>
      <c r="P48" s="1006"/>
      <c r="Q48" s="1006"/>
      <c r="R48" s="1006"/>
      <c r="S48" s="1006"/>
      <c r="T48" s="1006"/>
      <c r="U48" s="1006"/>
      <c r="V48" s="256" t="s">
        <v>459</v>
      </c>
      <c r="W48" s="256"/>
      <c r="X48" s="256"/>
      <c r="Y48" s="256"/>
      <c r="Z48" s="256"/>
      <c r="AA48" s="256"/>
      <c r="AB48" s="256"/>
      <c r="AC48" s="258"/>
      <c r="AD48" s="258"/>
      <c r="AE48" s="256"/>
      <c r="AF48" s="256"/>
      <c r="AG48" s="347"/>
    </row>
    <row r="49" spans="1:46" ht="25.5" customHeight="1">
      <c r="A49" s="963" t="s">
        <v>458</v>
      </c>
      <c r="B49" s="964"/>
      <c r="C49" s="964"/>
      <c r="D49" s="964"/>
      <c r="E49" s="964"/>
      <c r="F49" s="964"/>
      <c r="G49" s="964"/>
      <c r="H49" s="964"/>
      <c r="I49" s="964"/>
      <c r="J49" s="964"/>
      <c r="K49" s="964"/>
      <c r="L49" s="964"/>
      <c r="M49" s="964"/>
      <c r="N49" s="964"/>
      <c r="O49" s="964"/>
      <c r="P49" s="964"/>
      <c r="Q49" s="964"/>
      <c r="R49" s="964"/>
      <c r="S49" s="331"/>
      <c r="T49" s="331"/>
      <c r="U49" s="331"/>
      <c r="V49" s="331"/>
      <c r="W49" s="331"/>
      <c r="X49" s="331"/>
      <c r="Y49" s="331"/>
      <c r="Z49" s="331"/>
      <c r="AA49" s="331"/>
      <c r="AB49" s="331"/>
      <c r="AC49" s="331"/>
      <c r="AD49" s="331"/>
      <c r="AE49" s="331"/>
      <c r="AF49" s="331"/>
      <c r="AG49" s="371"/>
    </row>
    <row r="50" spans="1:46" ht="25.5" customHeight="1">
      <c r="A50" s="410"/>
      <c r="B50" s="1025" t="s">
        <v>457</v>
      </c>
      <c r="C50" s="1025"/>
      <c r="D50" s="1025"/>
      <c r="E50" s="1025"/>
      <c r="F50" s="1025"/>
      <c r="G50" s="1025"/>
      <c r="H50" s="1025"/>
      <c r="I50" s="1025"/>
      <c r="J50" s="1025"/>
      <c r="K50" s="1025"/>
      <c r="L50" s="1025"/>
      <c r="M50" s="440"/>
      <c r="N50" s="987"/>
      <c r="O50" s="988"/>
      <c r="P50" s="988"/>
      <c r="Q50" s="988"/>
      <c r="R50" s="988"/>
      <c r="S50" s="988"/>
      <c r="T50" s="988"/>
      <c r="U50" s="988"/>
      <c r="V50" s="988"/>
      <c r="W50" s="988"/>
      <c r="X50" s="988"/>
      <c r="Y50" s="988"/>
      <c r="Z50" s="988"/>
      <c r="AA50" s="988"/>
      <c r="AB50" s="988"/>
      <c r="AC50" s="988"/>
      <c r="AD50" s="988"/>
      <c r="AE50" s="988"/>
      <c r="AF50" s="988"/>
      <c r="AG50" s="989"/>
    </row>
    <row r="51" spans="1:46" ht="25.5" customHeight="1" thickBot="1">
      <c r="A51" s="321"/>
      <c r="B51" s="807" t="s">
        <v>456</v>
      </c>
      <c r="C51" s="807"/>
      <c r="D51" s="807"/>
      <c r="E51" s="807"/>
      <c r="F51" s="807"/>
      <c r="G51" s="807"/>
      <c r="H51" s="807"/>
      <c r="I51" s="807"/>
      <c r="J51" s="807"/>
      <c r="K51" s="807"/>
      <c r="L51" s="807"/>
      <c r="M51" s="245"/>
      <c r="N51" s="958"/>
      <c r="O51" s="959"/>
      <c r="P51" s="959"/>
      <c r="Q51" s="959"/>
      <c r="R51" s="959"/>
      <c r="S51" s="959"/>
      <c r="T51" s="959"/>
      <c r="U51" s="959"/>
      <c r="V51" s="959"/>
      <c r="W51" s="959"/>
      <c r="X51" s="959"/>
      <c r="Y51" s="959"/>
      <c r="Z51" s="959"/>
      <c r="AA51" s="256" t="s">
        <v>455</v>
      </c>
      <c r="AB51" s="256"/>
      <c r="AC51" s="256"/>
      <c r="AD51" s="256"/>
      <c r="AE51" s="246"/>
      <c r="AF51" s="246"/>
      <c r="AG51" s="408"/>
    </row>
    <row r="52" spans="1:46" ht="25.5" customHeight="1">
      <c r="A52" s="956" t="s">
        <v>454</v>
      </c>
      <c r="B52" s="957"/>
      <c r="C52" s="957"/>
      <c r="D52" s="957"/>
      <c r="E52" s="957"/>
      <c r="F52" s="957"/>
      <c r="G52" s="957"/>
      <c r="H52" s="957"/>
      <c r="I52" s="957"/>
      <c r="J52" s="957"/>
      <c r="K52" s="957"/>
      <c r="L52" s="957"/>
      <c r="M52" s="957"/>
      <c r="N52" s="957"/>
      <c r="O52" s="957"/>
      <c r="P52" s="957"/>
      <c r="Q52" s="957"/>
      <c r="R52" s="957"/>
      <c r="S52" s="957"/>
      <c r="T52" s="957"/>
      <c r="U52" s="957"/>
      <c r="V52" s="957"/>
      <c r="W52" s="394"/>
      <c r="X52" s="394"/>
      <c r="Y52" s="394"/>
      <c r="Z52" s="394"/>
      <c r="AA52" s="394"/>
      <c r="AB52" s="393"/>
      <c r="AC52" s="393"/>
      <c r="AD52" s="393"/>
      <c r="AE52" s="393"/>
      <c r="AF52" s="393"/>
      <c r="AG52" s="341"/>
      <c r="AT52" s="439"/>
    </row>
    <row r="53" spans="1:46" ht="25.5" customHeight="1">
      <c r="A53" s="391"/>
      <c r="B53" s="1030" t="s">
        <v>376</v>
      </c>
      <c r="C53" s="1030"/>
      <c r="D53" s="1030"/>
      <c r="E53" s="1030"/>
      <c r="F53" s="1030"/>
      <c r="G53" s="1030"/>
      <c r="H53" s="1030"/>
      <c r="I53" s="1030"/>
      <c r="J53" s="1030"/>
      <c r="K53" s="1030"/>
      <c r="L53" s="1030"/>
      <c r="M53" s="1030"/>
      <c r="N53" s="1030"/>
      <c r="O53" s="1030"/>
      <c r="P53" s="1030"/>
      <c r="Q53" s="1030"/>
      <c r="R53" s="1030"/>
      <c r="S53" s="1030"/>
      <c r="T53" s="1030"/>
      <c r="U53" s="1030"/>
      <c r="V53" s="1030"/>
      <c r="W53" s="1030"/>
      <c r="X53" s="1030"/>
      <c r="Y53" s="1030"/>
      <c r="Z53" s="400"/>
      <c r="AA53" s="400"/>
      <c r="AB53" s="387"/>
      <c r="AC53" s="387"/>
      <c r="AD53" s="387"/>
      <c r="AE53" s="387"/>
      <c r="AF53" s="387"/>
      <c r="AG53" s="386"/>
    </row>
    <row r="54" spans="1:46" ht="25.5" customHeight="1">
      <c r="A54" s="1014"/>
      <c r="B54" s="1015"/>
      <c r="C54" s="1015"/>
      <c r="D54" s="1015"/>
      <c r="E54" s="1015"/>
      <c r="F54" s="1015"/>
      <c r="G54" s="1015"/>
      <c r="H54" s="1015"/>
      <c r="I54" s="1015"/>
      <c r="J54" s="1015"/>
      <c r="K54" s="1015"/>
      <c r="L54" s="1015"/>
      <c r="M54" s="1015"/>
      <c r="N54" s="1015"/>
      <c r="O54" s="1015"/>
      <c r="P54" s="1015"/>
      <c r="Q54" s="1015"/>
      <c r="R54" s="1015"/>
      <c r="S54" s="1015"/>
      <c r="T54" s="1015"/>
      <c r="U54" s="1015"/>
      <c r="V54" s="1015"/>
      <c r="W54" s="1015"/>
      <c r="X54" s="1015"/>
      <c r="Y54" s="1015"/>
      <c r="Z54" s="1015"/>
      <c r="AA54" s="1015"/>
      <c r="AB54" s="1015"/>
      <c r="AC54" s="1015"/>
      <c r="AD54" s="1015"/>
      <c r="AE54" s="1015"/>
      <c r="AF54" s="1015"/>
      <c r="AG54" s="1016"/>
    </row>
    <row r="55" spans="1:46" ht="25.5" customHeight="1">
      <c r="A55" s="1014"/>
      <c r="B55" s="1015"/>
      <c r="C55" s="1015"/>
      <c r="D55" s="1015"/>
      <c r="E55" s="1015"/>
      <c r="F55" s="1015"/>
      <c r="G55" s="1015"/>
      <c r="H55" s="1015"/>
      <c r="I55" s="1015"/>
      <c r="J55" s="1015"/>
      <c r="K55" s="1015"/>
      <c r="L55" s="1015"/>
      <c r="M55" s="1015"/>
      <c r="N55" s="1015"/>
      <c r="O55" s="1015"/>
      <c r="P55" s="1015"/>
      <c r="Q55" s="1015"/>
      <c r="R55" s="1015"/>
      <c r="S55" s="1015"/>
      <c r="T55" s="1015"/>
      <c r="U55" s="1015"/>
      <c r="V55" s="1015"/>
      <c r="W55" s="1015"/>
      <c r="X55" s="1015"/>
      <c r="Y55" s="1015"/>
      <c r="Z55" s="1015"/>
      <c r="AA55" s="1015"/>
      <c r="AB55" s="1015"/>
      <c r="AC55" s="1015"/>
      <c r="AD55" s="1015"/>
      <c r="AE55" s="1015"/>
      <c r="AF55" s="1015"/>
      <c r="AG55" s="1016"/>
    </row>
    <row r="56" spans="1:46" ht="25.5" customHeight="1">
      <c r="A56" s="1014"/>
      <c r="B56" s="1015"/>
      <c r="C56" s="1015"/>
      <c r="D56" s="1015"/>
      <c r="E56" s="1015"/>
      <c r="F56" s="1015"/>
      <c r="G56" s="1015"/>
      <c r="H56" s="1015"/>
      <c r="I56" s="1015"/>
      <c r="J56" s="1015"/>
      <c r="K56" s="1015"/>
      <c r="L56" s="1015"/>
      <c r="M56" s="1015"/>
      <c r="N56" s="1015"/>
      <c r="O56" s="1015"/>
      <c r="P56" s="1015"/>
      <c r="Q56" s="1015"/>
      <c r="R56" s="1015"/>
      <c r="S56" s="1015"/>
      <c r="T56" s="1015"/>
      <c r="U56" s="1015"/>
      <c r="V56" s="1015"/>
      <c r="W56" s="1015"/>
      <c r="X56" s="1015"/>
      <c r="Y56" s="1015"/>
      <c r="Z56" s="1015"/>
      <c r="AA56" s="1015"/>
      <c r="AB56" s="1015"/>
      <c r="AC56" s="1015"/>
      <c r="AD56" s="1015"/>
      <c r="AE56" s="1015"/>
      <c r="AF56" s="1015"/>
      <c r="AG56" s="1016"/>
    </row>
    <row r="57" spans="1:46" ht="25.5" customHeight="1" thickBot="1">
      <c r="A57" s="1017"/>
      <c r="B57" s="1018"/>
      <c r="C57" s="1018"/>
      <c r="D57" s="1018"/>
      <c r="E57" s="1018"/>
      <c r="F57" s="1018"/>
      <c r="G57" s="1018"/>
      <c r="H57" s="1018"/>
      <c r="I57" s="1018"/>
      <c r="J57" s="1018"/>
      <c r="K57" s="1018"/>
      <c r="L57" s="1018"/>
      <c r="M57" s="1018"/>
      <c r="N57" s="1018"/>
      <c r="O57" s="1018"/>
      <c r="P57" s="1018"/>
      <c r="Q57" s="1018"/>
      <c r="R57" s="1018"/>
      <c r="S57" s="1018"/>
      <c r="T57" s="1018"/>
      <c r="U57" s="1018"/>
      <c r="V57" s="1018"/>
      <c r="W57" s="1018"/>
      <c r="X57" s="1018"/>
      <c r="Y57" s="1018"/>
      <c r="Z57" s="1018"/>
      <c r="AA57" s="1018"/>
      <c r="AB57" s="1018"/>
      <c r="AC57" s="1018"/>
      <c r="AD57" s="1018"/>
      <c r="AE57" s="1018"/>
      <c r="AF57" s="1018"/>
      <c r="AG57" s="1019"/>
    </row>
    <row r="58" spans="1:46" ht="25.5" customHeight="1">
      <c r="A58" s="1000" t="s">
        <v>453</v>
      </c>
      <c r="B58" s="1001"/>
      <c r="C58" s="1001"/>
      <c r="D58" s="1001"/>
      <c r="E58" s="1001"/>
      <c r="F58" s="1001"/>
      <c r="G58" s="1001"/>
      <c r="H58" s="1001"/>
      <c r="I58" s="1001"/>
      <c r="J58" s="1001"/>
      <c r="K58" s="1001"/>
      <c r="L58" s="1001"/>
      <c r="M58" s="1001"/>
      <c r="N58" s="1001"/>
      <c r="O58" s="1001"/>
      <c r="P58" s="1001"/>
      <c r="Q58" s="1001"/>
      <c r="R58" s="1001"/>
      <c r="S58" s="1001"/>
      <c r="T58" s="1001"/>
      <c r="U58" s="1001"/>
      <c r="V58" s="1001"/>
      <c r="W58" s="399"/>
      <c r="X58" s="399"/>
      <c r="Y58" s="399"/>
      <c r="Z58" s="399"/>
      <c r="AA58" s="399"/>
      <c r="AB58" s="267"/>
      <c r="AC58" s="267"/>
      <c r="AD58" s="267"/>
      <c r="AE58" s="267"/>
      <c r="AF58" s="267"/>
      <c r="AG58" s="398"/>
    </row>
    <row r="59" spans="1:46" ht="25.5" customHeight="1">
      <c r="A59" s="325"/>
      <c r="B59" s="384"/>
      <c r="C59" s="385"/>
      <c r="D59" s="775" t="s">
        <v>998</v>
      </c>
      <c r="E59" s="776"/>
      <c r="F59" s="776"/>
      <c r="G59" s="776"/>
      <c r="H59" s="776"/>
      <c r="I59" s="776"/>
      <c r="J59" s="776"/>
      <c r="K59" s="776"/>
      <c r="L59" s="776"/>
      <c r="M59" s="776"/>
      <c r="N59" s="776"/>
      <c r="O59" s="776"/>
      <c r="P59" s="776"/>
      <c r="Q59" s="776"/>
      <c r="R59" s="776"/>
      <c r="S59" s="776"/>
      <c r="T59" s="776"/>
      <c r="U59" s="777"/>
      <c r="V59" s="778" t="s">
        <v>999</v>
      </c>
      <c r="W59" s="779"/>
      <c r="X59" s="779"/>
      <c r="Y59" s="779"/>
      <c r="Z59" s="779"/>
      <c r="AA59" s="780"/>
      <c r="AB59" s="254"/>
      <c r="AG59" s="326"/>
    </row>
    <row r="60" spans="1:46" ht="25.5" customHeight="1">
      <c r="A60" s="325"/>
      <c r="B60" s="384"/>
      <c r="C60" s="385"/>
      <c r="D60" s="775">
        <v>4</v>
      </c>
      <c r="E60" s="777"/>
      <c r="F60" s="775">
        <v>5</v>
      </c>
      <c r="G60" s="777"/>
      <c r="H60" s="775">
        <v>6</v>
      </c>
      <c r="I60" s="777"/>
      <c r="J60" s="775">
        <v>7</v>
      </c>
      <c r="K60" s="777"/>
      <c r="L60" s="775">
        <v>8</v>
      </c>
      <c r="M60" s="777"/>
      <c r="N60" s="775">
        <v>9</v>
      </c>
      <c r="O60" s="777"/>
      <c r="P60" s="778">
        <v>10</v>
      </c>
      <c r="Q60" s="780"/>
      <c r="R60" s="778">
        <v>11</v>
      </c>
      <c r="S60" s="780"/>
      <c r="T60" s="778">
        <v>12</v>
      </c>
      <c r="U60" s="780"/>
      <c r="V60" s="778">
        <v>1</v>
      </c>
      <c r="W60" s="780"/>
      <c r="X60" s="775">
        <v>2</v>
      </c>
      <c r="Y60" s="777"/>
      <c r="Z60" s="775">
        <v>3</v>
      </c>
      <c r="AA60" s="777"/>
      <c r="AB60" s="458"/>
      <c r="AG60" s="326"/>
    </row>
    <row r="61" spans="1:46" ht="40.5" customHeight="1">
      <c r="A61" s="325"/>
      <c r="B61" s="384"/>
      <c r="C61" s="385"/>
      <c r="D61" s="993"/>
      <c r="E61" s="994"/>
      <c r="F61" s="993"/>
      <c r="G61" s="994"/>
      <c r="H61" s="993"/>
      <c r="I61" s="994"/>
      <c r="J61" s="993"/>
      <c r="K61" s="994"/>
      <c r="L61" s="993"/>
      <c r="M61" s="994"/>
      <c r="N61" s="993"/>
      <c r="O61" s="994"/>
      <c r="P61" s="993"/>
      <c r="Q61" s="994"/>
      <c r="R61" s="993"/>
      <c r="S61" s="994"/>
      <c r="T61" s="993"/>
      <c r="U61" s="994"/>
      <c r="V61" s="993"/>
      <c r="W61" s="994"/>
      <c r="X61" s="993"/>
      <c r="Y61" s="994"/>
      <c r="Z61" s="993"/>
      <c r="AA61" s="994"/>
      <c r="AB61" s="458"/>
      <c r="AG61" s="326"/>
    </row>
    <row r="62" spans="1:46" ht="40.5" customHeight="1">
      <c r="A62" s="325"/>
      <c r="B62" s="384"/>
      <c r="C62" s="385"/>
      <c r="D62" s="997"/>
      <c r="E62" s="998"/>
      <c r="F62" s="997"/>
      <c r="G62" s="998"/>
      <c r="H62" s="997"/>
      <c r="I62" s="998"/>
      <c r="J62" s="997"/>
      <c r="K62" s="998"/>
      <c r="L62" s="997"/>
      <c r="M62" s="998"/>
      <c r="N62" s="997"/>
      <c r="O62" s="998"/>
      <c r="P62" s="997"/>
      <c r="Q62" s="998"/>
      <c r="R62" s="997"/>
      <c r="S62" s="998"/>
      <c r="T62" s="997"/>
      <c r="U62" s="998"/>
      <c r="V62" s="997"/>
      <c r="W62" s="998"/>
      <c r="X62" s="997"/>
      <c r="Y62" s="998"/>
      <c r="Z62" s="997"/>
      <c r="AA62" s="998"/>
      <c r="AB62" s="458"/>
      <c r="AG62" s="326"/>
    </row>
    <row r="63" spans="1:46" ht="25.5" customHeight="1" thickBot="1">
      <c r="A63" s="276"/>
      <c r="B63" s="397"/>
      <c r="C63" s="397"/>
      <c r="D63" s="397"/>
      <c r="E63" s="397"/>
      <c r="F63" s="397"/>
      <c r="G63" s="397"/>
      <c r="H63" s="397"/>
      <c r="I63" s="397"/>
      <c r="J63" s="397"/>
      <c r="K63" s="397"/>
      <c r="L63" s="397"/>
      <c r="M63" s="397"/>
      <c r="N63" s="397"/>
      <c r="O63" s="397"/>
      <c r="P63" s="277"/>
      <c r="Q63" s="277"/>
      <c r="R63" s="277"/>
      <c r="S63" s="277"/>
      <c r="T63" s="396"/>
      <c r="U63" s="396"/>
      <c r="V63" s="396"/>
      <c r="W63" s="396"/>
      <c r="X63" s="396"/>
      <c r="Y63" s="396"/>
      <c r="Z63" s="396"/>
      <c r="AA63" s="396"/>
      <c r="AB63" s="277"/>
      <c r="AC63" s="277"/>
      <c r="AD63" s="277"/>
      <c r="AE63" s="277"/>
      <c r="AF63" s="277"/>
      <c r="AG63" s="395"/>
    </row>
    <row r="64" spans="1:46" ht="25.5" customHeight="1">
      <c r="A64" s="956" t="s">
        <v>452</v>
      </c>
      <c r="B64" s="957"/>
      <c r="C64" s="957"/>
      <c r="D64" s="957"/>
      <c r="E64" s="957"/>
      <c r="F64" s="957"/>
      <c r="G64" s="957"/>
      <c r="H64" s="957"/>
      <c r="I64" s="957"/>
      <c r="J64" s="957"/>
      <c r="K64" s="957"/>
      <c r="L64" s="957"/>
      <c r="M64" s="957"/>
      <c r="N64" s="957"/>
      <c r="O64" s="957"/>
      <c r="P64" s="957"/>
      <c r="Q64" s="957"/>
      <c r="R64" s="957"/>
      <c r="S64" s="957"/>
      <c r="T64" s="957"/>
      <c r="U64" s="957"/>
      <c r="V64" s="957"/>
      <c r="W64" s="394"/>
      <c r="X64" s="394"/>
      <c r="Y64" s="394"/>
      <c r="Z64" s="394"/>
      <c r="AA64" s="394"/>
      <c r="AB64" s="393"/>
      <c r="AC64" s="393"/>
      <c r="AD64" s="393"/>
      <c r="AE64" s="393"/>
      <c r="AF64" s="393"/>
      <c r="AG64" s="341"/>
    </row>
    <row r="65" spans="1:46" ht="25.5" customHeight="1">
      <c r="A65" s="240"/>
      <c r="B65" s="807" t="s">
        <v>373</v>
      </c>
      <c r="C65" s="807"/>
      <c r="D65" s="807"/>
      <c r="E65" s="807"/>
      <c r="F65" s="807"/>
      <c r="G65" s="807"/>
      <c r="H65" s="807"/>
      <c r="I65" s="807"/>
      <c r="J65" s="807"/>
      <c r="K65" s="807"/>
      <c r="L65" s="392"/>
      <c r="M65" s="958"/>
      <c r="N65" s="959"/>
      <c r="O65" s="959"/>
      <c r="P65" s="959"/>
      <c r="Q65" s="959"/>
      <c r="R65" s="959"/>
      <c r="S65" s="959"/>
      <c r="T65" s="959"/>
      <c r="U65" s="959"/>
      <c r="V65" s="959"/>
      <c r="W65" s="959"/>
      <c r="X65" s="1111" t="s">
        <v>371</v>
      </c>
      <c r="Y65" s="1111"/>
      <c r="Z65" s="1111"/>
      <c r="AA65" s="1111"/>
      <c r="AB65" s="1111"/>
      <c r="AC65" s="1111"/>
      <c r="AD65" s="1111"/>
      <c r="AE65" s="1111"/>
      <c r="AF65" s="1111"/>
      <c r="AG65" s="247"/>
    </row>
    <row r="66" spans="1:46" ht="25.5" customHeight="1">
      <c r="A66" s="240"/>
      <c r="B66" s="807" t="s">
        <v>372</v>
      </c>
      <c r="C66" s="807"/>
      <c r="D66" s="807"/>
      <c r="E66" s="807"/>
      <c r="F66" s="807"/>
      <c r="G66" s="807"/>
      <c r="H66" s="807"/>
      <c r="I66" s="807"/>
      <c r="J66" s="807"/>
      <c r="K66" s="807"/>
      <c r="L66" s="392"/>
      <c r="M66" s="958"/>
      <c r="N66" s="959"/>
      <c r="O66" s="959"/>
      <c r="P66" s="959"/>
      <c r="Q66" s="959"/>
      <c r="R66" s="959"/>
      <c r="S66" s="959"/>
      <c r="T66" s="959"/>
      <c r="U66" s="959"/>
      <c r="V66" s="959"/>
      <c r="W66" s="959"/>
      <c r="X66" s="1111" t="s">
        <v>371</v>
      </c>
      <c r="Y66" s="1111"/>
      <c r="Z66" s="1111"/>
      <c r="AA66" s="1111"/>
      <c r="AB66" s="1111"/>
      <c r="AC66" s="1111"/>
      <c r="AD66" s="1111"/>
      <c r="AE66" s="1111"/>
      <c r="AF66" s="1111"/>
      <c r="AG66" s="247"/>
      <c r="AI66" s="369"/>
      <c r="AJ66" s="369"/>
      <c r="AK66" s="369"/>
      <c r="AL66" s="369"/>
      <c r="AM66" s="369"/>
      <c r="AN66" s="369"/>
      <c r="AO66" s="369"/>
      <c r="AP66" s="369"/>
      <c r="AQ66" s="369"/>
      <c r="AR66" s="369"/>
      <c r="AS66" s="369"/>
      <c r="AT66" s="369"/>
    </row>
    <row r="67" spans="1:46" ht="25.5" customHeight="1">
      <c r="A67" s="388"/>
      <c r="B67" s="1026" t="s">
        <v>573</v>
      </c>
      <c r="C67" s="1026"/>
      <c r="D67" s="1026"/>
      <c r="E67" s="1026"/>
      <c r="F67" s="1026"/>
      <c r="G67" s="1026"/>
      <c r="H67" s="1026"/>
      <c r="I67" s="1026"/>
      <c r="J67" s="1026"/>
      <c r="K67" s="1026"/>
      <c r="L67" s="387"/>
      <c r="M67" s="468"/>
      <c r="N67" s="468"/>
      <c r="O67" s="468"/>
      <c r="P67" s="387"/>
      <c r="Q67" s="387"/>
      <c r="R67" s="387"/>
      <c r="S67" s="387"/>
      <c r="T67" s="400"/>
      <c r="U67" s="400"/>
      <c r="V67" s="400"/>
      <c r="W67" s="400"/>
      <c r="X67" s="400"/>
      <c r="Y67" s="400"/>
      <c r="Z67" s="400"/>
      <c r="AA67" s="400"/>
      <c r="AB67" s="387"/>
      <c r="AC67" s="387"/>
      <c r="AD67" s="387"/>
      <c r="AE67" s="387"/>
      <c r="AF67" s="387"/>
      <c r="AG67" s="386"/>
      <c r="AI67" s="369"/>
      <c r="AJ67" s="369"/>
      <c r="AK67" s="369"/>
    </row>
    <row r="68" spans="1:46" ht="25.5" customHeight="1" thickBot="1">
      <c r="A68" s="325" t="s">
        <v>18</v>
      </c>
      <c r="C68" s="5"/>
      <c r="D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473" t="s">
        <v>20</v>
      </c>
      <c r="AI68" s="369"/>
      <c r="AJ68" s="369"/>
      <c r="AK68" s="369"/>
    </row>
    <row r="69" spans="1:46" ht="25.5" customHeight="1">
      <c r="A69" s="848" t="s">
        <v>21</v>
      </c>
      <c r="B69" s="849"/>
      <c r="C69" s="849"/>
      <c r="D69" s="849"/>
      <c r="E69" s="849"/>
      <c r="F69" s="849"/>
      <c r="G69" s="849"/>
      <c r="H69" s="849"/>
      <c r="I69" s="850"/>
      <c r="J69" s="851" t="s">
        <v>22</v>
      </c>
      <c r="K69" s="849"/>
      <c r="L69" s="849"/>
      <c r="M69" s="849"/>
      <c r="N69" s="849"/>
      <c r="O69" s="849"/>
      <c r="P69" s="849"/>
      <c r="Q69" s="849"/>
      <c r="R69" s="850"/>
      <c r="S69" s="851" t="s">
        <v>56</v>
      </c>
      <c r="T69" s="849"/>
      <c r="U69" s="849"/>
      <c r="V69" s="849"/>
      <c r="W69" s="849"/>
      <c r="X69" s="849"/>
      <c r="Y69" s="849"/>
      <c r="Z69" s="849"/>
      <c r="AA69" s="849"/>
      <c r="AB69" s="849"/>
      <c r="AC69" s="849"/>
      <c r="AD69" s="849"/>
      <c r="AE69" s="849"/>
      <c r="AF69" s="849"/>
      <c r="AG69" s="852"/>
    </row>
    <row r="70" spans="1:46" ht="25.5" customHeight="1">
      <c r="A70" s="240"/>
      <c r="B70" s="826" t="s">
        <v>23</v>
      </c>
      <c r="C70" s="826"/>
      <c r="D70" s="826"/>
      <c r="E70" s="826"/>
      <c r="F70" s="826"/>
      <c r="G70" s="826"/>
      <c r="H70" s="826"/>
      <c r="I70" s="241"/>
      <c r="J70" s="842"/>
      <c r="K70" s="843"/>
      <c r="L70" s="843"/>
      <c r="M70" s="843"/>
      <c r="N70" s="843"/>
      <c r="O70" s="843"/>
      <c r="P70" s="843"/>
      <c r="Q70" s="843"/>
      <c r="R70" s="844"/>
      <c r="S70" s="845"/>
      <c r="T70" s="846"/>
      <c r="U70" s="846"/>
      <c r="V70" s="846"/>
      <c r="W70" s="846"/>
      <c r="X70" s="846"/>
      <c r="Y70" s="846"/>
      <c r="Z70" s="846"/>
      <c r="AA70" s="846"/>
      <c r="AB70" s="846"/>
      <c r="AC70" s="846"/>
      <c r="AD70" s="846"/>
      <c r="AE70" s="846"/>
      <c r="AF70" s="846"/>
      <c r="AG70" s="847"/>
    </row>
    <row r="71" spans="1:46" ht="25.5" customHeight="1">
      <c r="A71" s="240"/>
      <c r="B71" s="826" t="s">
        <v>31</v>
      </c>
      <c r="C71" s="826"/>
      <c r="D71" s="826"/>
      <c r="E71" s="826"/>
      <c r="F71" s="826"/>
      <c r="G71" s="826"/>
      <c r="H71" s="826"/>
      <c r="I71" s="241"/>
      <c r="J71" s="842"/>
      <c r="K71" s="843"/>
      <c r="L71" s="843"/>
      <c r="M71" s="843"/>
      <c r="N71" s="843"/>
      <c r="O71" s="843"/>
      <c r="P71" s="843"/>
      <c r="Q71" s="843"/>
      <c r="R71" s="844"/>
      <c r="S71" s="845"/>
      <c r="T71" s="846"/>
      <c r="U71" s="846"/>
      <c r="V71" s="846"/>
      <c r="W71" s="846"/>
      <c r="X71" s="846"/>
      <c r="Y71" s="846"/>
      <c r="Z71" s="846"/>
      <c r="AA71" s="846"/>
      <c r="AB71" s="846"/>
      <c r="AC71" s="846"/>
      <c r="AD71" s="846"/>
      <c r="AE71" s="846"/>
      <c r="AF71" s="846"/>
      <c r="AG71" s="847"/>
    </row>
    <row r="72" spans="1:46" ht="25.5" customHeight="1">
      <c r="A72" s="240"/>
      <c r="B72" s="826" t="s">
        <v>65</v>
      </c>
      <c r="C72" s="826"/>
      <c r="D72" s="826"/>
      <c r="E72" s="826"/>
      <c r="F72" s="826"/>
      <c r="G72" s="826"/>
      <c r="H72" s="826"/>
      <c r="I72" s="241"/>
      <c r="J72" s="842"/>
      <c r="K72" s="843"/>
      <c r="L72" s="843"/>
      <c r="M72" s="843"/>
      <c r="N72" s="843"/>
      <c r="O72" s="843"/>
      <c r="P72" s="843"/>
      <c r="Q72" s="843"/>
      <c r="R72" s="844"/>
      <c r="S72" s="845"/>
      <c r="T72" s="846"/>
      <c r="U72" s="846"/>
      <c r="V72" s="846"/>
      <c r="W72" s="846"/>
      <c r="X72" s="846"/>
      <c r="Y72" s="846"/>
      <c r="Z72" s="846"/>
      <c r="AA72" s="846"/>
      <c r="AB72" s="846"/>
      <c r="AC72" s="846"/>
      <c r="AD72" s="846"/>
      <c r="AE72" s="846"/>
      <c r="AF72" s="846"/>
      <c r="AG72" s="847"/>
    </row>
    <row r="73" spans="1:46" ht="25.5" customHeight="1">
      <c r="A73" s="240"/>
      <c r="B73" s="826" t="s">
        <v>66</v>
      </c>
      <c r="C73" s="826"/>
      <c r="D73" s="826"/>
      <c r="E73" s="826"/>
      <c r="F73" s="826"/>
      <c r="G73" s="826"/>
      <c r="H73" s="826"/>
      <c r="I73" s="241"/>
      <c r="J73" s="842"/>
      <c r="K73" s="843"/>
      <c r="L73" s="843"/>
      <c r="M73" s="843"/>
      <c r="N73" s="843"/>
      <c r="O73" s="843"/>
      <c r="P73" s="843"/>
      <c r="Q73" s="843"/>
      <c r="R73" s="844"/>
      <c r="S73" s="845"/>
      <c r="T73" s="846"/>
      <c r="U73" s="846"/>
      <c r="V73" s="846"/>
      <c r="W73" s="846"/>
      <c r="X73" s="846"/>
      <c r="Y73" s="846"/>
      <c r="Z73" s="846"/>
      <c r="AA73" s="846"/>
      <c r="AB73" s="846"/>
      <c r="AC73" s="846"/>
      <c r="AD73" s="846"/>
      <c r="AE73" s="846"/>
      <c r="AF73" s="846"/>
      <c r="AG73" s="847"/>
      <c r="AH73" s="1"/>
      <c r="AI73" s="1">
        <f>SUM(L69:S73)</f>
        <v>0</v>
      </c>
    </row>
    <row r="74" spans="1:46" ht="25.5" customHeight="1" thickBot="1">
      <c r="A74" s="781" t="s">
        <v>24</v>
      </c>
      <c r="B74" s="782"/>
      <c r="C74" s="782"/>
      <c r="D74" s="782"/>
      <c r="E74" s="782"/>
      <c r="F74" s="782"/>
      <c r="G74" s="782"/>
      <c r="H74" s="782"/>
      <c r="I74" s="783"/>
      <c r="J74" s="929">
        <f>SUM(J70:R73)</f>
        <v>0</v>
      </c>
      <c r="K74" s="930"/>
      <c r="L74" s="930"/>
      <c r="M74" s="930"/>
      <c r="N74" s="930"/>
      <c r="O74" s="930"/>
      <c r="P74" s="930"/>
      <c r="Q74" s="930"/>
      <c r="R74" s="931"/>
      <c r="S74" s="932"/>
      <c r="T74" s="933"/>
      <c r="U74" s="933"/>
      <c r="V74" s="933"/>
      <c r="W74" s="933"/>
      <c r="X74" s="933"/>
      <c r="Y74" s="933"/>
      <c r="Z74" s="933"/>
      <c r="AA74" s="933"/>
      <c r="AB74" s="933"/>
      <c r="AC74" s="933"/>
      <c r="AD74" s="933"/>
      <c r="AE74" s="933"/>
      <c r="AF74" s="933"/>
      <c r="AG74" s="934"/>
      <c r="AH74" s="1" t="s">
        <v>809</v>
      </c>
    </row>
    <row r="75" spans="1:46" ht="25.5" customHeight="1">
      <c r="A75" s="325"/>
      <c r="J75" s="1"/>
      <c r="AG75" s="326"/>
      <c r="AH75" s="1"/>
    </row>
    <row r="76" spans="1:46" ht="25.5" customHeight="1" thickBot="1">
      <c r="A76" s="325" t="s">
        <v>19</v>
      </c>
      <c r="J76" s="1"/>
      <c r="AG76" s="473" t="s">
        <v>20</v>
      </c>
      <c r="AH76" s="1"/>
    </row>
    <row r="77" spans="1:46" ht="25.5" customHeight="1">
      <c r="A77" s="935" t="s">
        <v>21</v>
      </c>
      <c r="B77" s="820"/>
      <c r="C77" s="820"/>
      <c r="D77" s="820"/>
      <c r="E77" s="820"/>
      <c r="F77" s="851" t="s">
        <v>77</v>
      </c>
      <c r="G77" s="849"/>
      <c r="H77" s="849"/>
      <c r="I77" s="849"/>
      <c r="J77" s="850"/>
      <c r="K77" s="820" t="s">
        <v>111</v>
      </c>
      <c r="L77" s="820"/>
      <c r="M77" s="820"/>
      <c r="N77" s="820"/>
      <c r="O77" s="820"/>
      <c r="P77" s="820"/>
      <c r="Q77" s="820"/>
      <c r="R77" s="820" t="s">
        <v>112</v>
      </c>
      <c r="S77" s="820"/>
      <c r="T77" s="820"/>
      <c r="U77" s="820"/>
      <c r="V77" s="820"/>
      <c r="W77" s="820"/>
      <c r="X77" s="820"/>
      <c r="Y77" s="820" t="s">
        <v>56</v>
      </c>
      <c r="Z77" s="820"/>
      <c r="AA77" s="820"/>
      <c r="AB77" s="820"/>
      <c r="AC77" s="820"/>
      <c r="AD77" s="820"/>
      <c r="AE77" s="820"/>
      <c r="AF77" s="820"/>
      <c r="AG77" s="821"/>
      <c r="AH77" s="1"/>
    </row>
    <row r="78" spans="1:46" ht="25.5" customHeight="1">
      <c r="A78" s="788"/>
      <c r="B78" s="789"/>
      <c r="C78" s="789"/>
      <c r="D78" s="789"/>
      <c r="E78" s="789"/>
      <c r="F78" s="790"/>
      <c r="G78" s="791"/>
      <c r="H78" s="791"/>
      <c r="I78" s="791"/>
      <c r="J78" s="792"/>
      <c r="K78" s="793"/>
      <c r="L78" s="793"/>
      <c r="M78" s="793"/>
      <c r="N78" s="793"/>
      <c r="O78" s="793"/>
      <c r="P78" s="793"/>
      <c r="Q78" s="793"/>
      <c r="R78" s="793"/>
      <c r="S78" s="793"/>
      <c r="T78" s="793"/>
      <c r="U78" s="793"/>
      <c r="V78" s="793"/>
      <c r="W78" s="793"/>
      <c r="X78" s="793"/>
      <c r="Y78" s="845"/>
      <c r="Z78" s="846"/>
      <c r="AA78" s="846"/>
      <c r="AB78" s="846"/>
      <c r="AC78" s="846"/>
      <c r="AD78" s="846"/>
      <c r="AE78" s="846"/>
      <c r="AF78" s="846"/>
      <c r="AG78" s="847"/>
      <c r="AH78" s="1"/>
    </row>
    <row r="79" spans="1:46" ht="25.5" customHeight="1">
      <c r="A79" s="788"/>
      <c r="B79" s="789"/>
      <c r="C79" s="789"/>
      <c r="D79" s="789"/>
      <c r="E79" s="789"/>
      <c r="F79" s="790"/>
      <c r="G79" s="791"/>
      <c r="H79" s="791"/>
      <c r="I79" s="791"/>
      <c r="J79" s="792"/>
      <c r="K79" s="793"/>
      <c r="L79" s="793"/>
      <c r="M79" s="793"/>
      <c r="N79" s="793"/>
      <c r="O79" s="793"/>
      <c r="P79" s="793"/>
      <c r="Q79" s="793"/>
      <c r="R79" s="793"/>
      <c r="S79" s="793"/>
      <c r="T79" s="793"/>
      <c r="U79" s="793"/>
      <c r="V79" s="793"/>
      <c r="W79" s="793"/>
      <c r="X79" s="793"/>
      <c r="Y79" s="794"/>
      <c r="Z79" s="794"/>
      <c r="AA79" s="794"/>
      <c r="AB79" s="794"/>
      <c r="AC79" s="794"/>
      <c r="AD79" s="794"/>
      <c r="AE79" s="794"/>
      <c r="AF79" s="794"/>
      <c r="AG79" s="795"/>
      <c r="AH79" s="1"/>
    </row>
    <row r="80" spans="1:46" ht="25.5" customHeight="1">
      <c r="A80" s="788"/>
      <c r="B80" s="789"/>
      <c r="C80" s="789"/>
      <c r="D80" s="789"/>
      <c r="E80" s="789"/>
      <c r="F80" s="790"/>
      <c r="G80" s="791"/>
      <c r="H80" s="791"/>
      <c r="I80" s="791"/>
      <c r="J80" s="792"/>
      <c r="K80" s="793"/>
      <c r="L80" s="793"/>
      <c r="M80" s="793"/>
      <c r="N80" s="793"/>
      <c r="O80" s="793"/>
      <c r="P80" s="793"/>
      <c r="Q80" s="793"/>
      <c r="R80" s="793"/>
      <c r="S80" s="793"/>
      <c r="T80" s="793"/>
      <c r="U80" s="793"/>
      <c r="V80" s="793"/>
      <c r="W80" s="793"/>
      <c r="X80" s="793"/>
      <c r="Y80" s="794"/>
      <c r="Z80" s="794"/>
      <c r="AA80" s="794"/>
      <c r="AB80" s="794"/>
      <c r="AC80" s="794"/>
      <c r="AD80" s="794"/>
      <c r="AE80" s="794"/>
      <c r="AF80" s="794"/>
      <c r="AG80" s="795"/>
      <c r="AH80" s="1"/>
    </row>
    <row r="81" spans="1:35" ht="25.5" customHeight="1">
      <c r="A81" s="788"/>
      <c r="B81" s="789"/>
      <c r="C81" s="789"/>
      <c r="D81" s="789"/>
      <c r="E81" s="789"/>
      <c r="F81" s="790"/>
      <c r="G81" s="791"/>
      <c r="H81" s="791"/>
      <c r="I81" s="791"/>
      <c r="J81" s="792"/>
      <c r="K81" s="793"/>
      <c r="L81" s="793"/>
      <c r="M81" s="793"/>
      <c r="N81" s="793"/>
      <c r="O81" s="793"/>
      <c r="P81" s="793"/>
      <c r="Q81" s="793"/>
      <c r="R81" s="793"/>
      <c r="S81" s="793"/>
      <c r="T81" s="793"/>
      <c r="U81" s="793"/>
      <c r="V81" s="793"/>
      <c r="W81" s="793"/>
      <c r="X81" s="793"/>
      <c r="Y81" s="794"/>
      <c r="Z81" s="794"/>
      <c r="AA81" s="794"/>
      <c r="AB81" s="794"/>
      <c r="AC81" s="794"/>
      <c r="AD81" s="794"/>
      <c r="AE81" s="794"/>
      <c r="AF81" s="794"/>
      <c r="AG81" s="795"/>
      <c r="AH81" s="1"/>
      <c r="AI81" s="1">
        <f>SUM(L77:S81)</f>
        <v>0</v>
      </c>
    </row>
    <row r="82" spans="1:35" ht="25.5" customHeight="1" thickBot="1">
      <c r="A82" s="781" t="s">
        <v>24</v>
      </c>
      <c r="B82" s="782"/>
      <c r="C82" s="782"/>
      <c r="D82" s="782"/>
      <c r="E82" s="782"/>
      <c r="F82" s="782"/>
      <c r="G82" s="782"/>
      <c r="H82" s="782"/>
      <c r="I82" s="782"/>
      <c r="J82" s="783"/>
      <c r="K82" s="784">
        <f>SUM(K78:Q81)</f>
        <v>0</v>
      </c>
      <c r="L82" s="784"/>
      <c r="M82" s="784"/>
      <c r="N82" s="784"/>
      <c r="O82" s="784"/>
      <c r="P82" s="784"/>
      <c r="Q82" s="784"/>
      <c r="R82" s="784">
        <f>SUM(R78:X81)</f>
        <v>0</v>
      </c>
      <c r="S82" s="784"/>
      <c r="T82" s="784"/>
      <c r="U82" s="784"/>
      <c r="V82" s="784"/>
      <c r="W82" s="784"/>
      <c r="X82" s="784"/>
      <c r="Y82" s="785"/>
      <c r="Z82" s="785"/>
      <c r="AA82" s="785"/>
      <c r="AB82" s="785"/>
      <c r="AC82" s="785"/>
      <c r="AD82" s="785"/>
      <c r="AE82" s="785"/>
      <c r="AF82" s="785"/>
      <c r="AG82" s="786"/>
      <c r="AH82" s="1" t="s">
        <v>809</v>
      </c>
    </row>
    <row r="83" spans="1:35" ht="25.5" customHeight="1">
      <c r="A83" s="956" t="s">
        <v>451</v>
      </c>
      <c r="B83" s="957"/>
      <c r="C83" s="957"/>
      <c r="D83" s="957"/>
      <c r="E83" s="957"/>
      <c r="F83" s="957"/>
      <c r="G83" s="957"/>
      <c r="H83" s="957"/>
      <c r="I83" s="957"/>
      <c r="J83" s="957"/>
      <c r="K83" s="957"/>
      <c r="L83" s="957"/>
      <c r="M83" s="957"/>
      <c r="N83" s="957"/>
      <c r="O83" s="957"/>
      <c r="P83" s="957"/>
      <c r="Q83" s="957"/>
      <c r="R83" s="957"/>
      <c r="S83" s="957"/>
      <c r="T83" s="957"/>
      <c r="U83" s="957"/>
      <c r="V83" s="957"/>
      <c r="W83" s="331"/>
      <c r="X83" s="331"/>
      <c r="Y83" s="331"/>
      <c r="Z83" s="331"/>
      <c r="AA83" s="331"/>
      <c r="AB83" s="331"/>
      <c r="AC83" s="331"/>
      <c r="AD83" s="331"/>
      <c r="AE83" s="331"/>
      <c r="AF83" s="331"/>
      <c r="AG83" s="371"/>
      <c r="AH83" s="1"/>
    </row>
    <row r="84" spans="1:35" ht="25.5" customHeight="1">
      <c r="A84" s="1014"/>
      <c r="B84" s="1015"/>
      <c r="C84" s="1015"/>
      <c r="D84" s="1015"/>
      <c r="E84" s="1015"/>
      <c r="F84" s="1015"/>
      <c r="G84" s="1015"/>
      <c r="H84" s="1015"/>
      <c r="I84" s="1015"/>
      <c r="J84" s="1015"/>
      <c r="K84" s="1015"/>
      <c r="L84" s="1015"/>
      <c r="M84" s="1015"/>
      <c r="N84" s="1015"/>
      <c r="O84" s="1015"/>
      <c r="P84" s="1015"/>
      <c r="Q84" s="1015"/>
      <c r="R84" s="1015"/>
      <c r="S84" s="1015"/>
      <c r="T84" s="1015"/>
      <c r="U84" s="1015"/>
      <c r="V84" s="1015"/>
      <c r="W84" s="1015"/>
      <c r="X84" s="1015"/>
      <c r="Y84" s="1015"/>
      <c r="Z84" s="1015"/>
      <c r="AA84" s="1015"/>
      <c r="AB84" s="1015"/>
      <c r="AC84" s="1015"/>
      <c r="AD84" s="1015"/>
      <c r="AE84" s="1015"/>
      <c r="AF84" s="1015"/>
      <c r="AG84" s="1016"/>
    </row>
    <row r="85" spans="1:35" ht="25.5" customHeight="1">
      <c r="A85" s="1014"/>
      <c r="B85" s="1015"/>
      <c r="C85" s="1015"/>
      <c r="D85" s="1015"/>
      <c r="E85" s="1015"/>
      <c r="F85" s="1015"/>
      <c r="G85" s="1015"/>
      <c r="H85" s="1015"/>
      <c r="I85" s="1015"/>
      <c r="J85" s="1015"/>
      <c r="K85" s="1015"/>
      <c r="L85" s="1015"/>
      <c r="M85" s="1015"/>
      <c r="N85" s="1015"/>
      <c r="O85" s="1015"/>
      <c r="P85" s="1015"/>
      <c r="Q85" s="1015"/>
      <c r="R85" s="1015"/>
      <c r="S85" s="1015"/>
      <c r="T85" s="1015"/>
      <c r="U85" s="1015"/>
      <c r="V85" s="1015"/>
      <c r="W85" s="1015"/>
      <c r="X85" s="1015"/>
      <c r="Y85" s="1015"/>
      <c r="Z85" s="1015"/>
      <c r="AA85" s="1015"/>
      <c r="AB85" s="1015"/>
      <c r="AC85" s="1015"/>
      <c r="AD85" s="1015"/>
      <c r="AE85" s="1015"/>
      <c r="AF85" s="1015"/>
      <c r="AG85" s="1016"/>
    </row>
    <row r="86" spans="1:35" ht="25.5" customHeight="1" thickBot="1">
      <c r="A86" s="1017"/>
      <c r="B86" s="1018"/>
      <c r="C86" s="1018"/>
      <c r="D86" s="1018"/>
      <c r="E86" s="1018"/>
      <c r="F86" s="1018"/>
      <c r="G86" s="1018"/>
      <c r="H86" s="1018"/>
      <c r="I86" s="1018"/>
      <c r="J86" s="1018"/>
      <c r="K86" s="1018"/>
      <c r="L86" s="1018"/>
      <c r="M86" s="1018"/>
      <c r="N86" s="1018"/>
      <c r="O86" s="1018"/>
      <c r="P86" s="1018"/>
      <c r="Q86" s="1018"/>
      <c r="R86" s="1018"/>
      <c r="S86" s="1018"/>
      <c r="T86" s="1018"/>
      <c r="U86" s="1018"/>
      <c r="V86" s="1018"/>
      <c r="W86" s="1018"/>
      <c r="X86" s="1018"/>
      <c r="Y86" s="1018"/>
      <c r="Z86" s="1018"/>
      <c r="AA86" s="1018"/>
      <c r="AB86" s="1018"/>
      <c r="AC86" s="1018"/>
      <c r="AD86" s="1018"/>
      <c r="AE86" s="1018"/>
      <c r="AF86" s="1018"/>
      <c r="AG86" s="1019"/>
    </row>
    <row r="87" spans="1:35" ht="25.5" customHeight="1">
      <c r="A87" s="956" t="s">
        <v>450</v>
      </c>
      <c r="B87" s="957"/>
      <c r="C87" s="957"/>
      <c r="D87" s="957"/>
      <c r="E87" s="957"/>
      <c r="F87" s="957"/>
      <c r="G87" s="957"/>
      <c r="H87" s="957"/>
      <c r="I87" s="957"/>
      <c r="J87" s="957"/>
      <c r="K87" s="957"/>
      <c r="L87" s="957"/>
      <c r="M87" s="957"/>
      <c r="N87" s="957"/>
      <c r="O87" s="957"/>
      <c r="P87" s="957"/>
      <c r="Q87" s="957"/>
      <c r="R87" s="957"/>
      <c r="S87" s="957"/>
      <c r="T87" s="957"/>
      <c r="U87" s="957"/>
      <c r="V87" s="957"/>
      <c r="W87" s="957"/>
      <c r="X87" s="957"/>
      <c r="Y87" s="957"/>
      <c r="Z87" s="957"/>
      <c r="AA87" s="957"/>
      <c r="AB87" s="957"/>
      <c r="AC87" s="957"/>
      <c r="AD87" s="957"/>
      <c r="AE87" s="957"/>
      <c r="AF87" s="957"/>
      <c r="AG87" s="371"/>
    </row>
    <row r="88" spans="1:35" ht="25.5" customHeight="1">
      <c r="A88" s="380"/>
      <c r="B88" s="1020" t="s">
        <v>360</v>
      </c>
      <c r="C88" s="1020"/>
      <c r="D88" s="1020"/>
      <c r="E88" s="1020"/>
      <c r="F88" s="1020"/>
      <c r="G88" s="1020"/>
      <c r="H88" s="1020"/>
      <c r="I88" s="1020"/>
      <c r="J88" s="1020"/>
      <c r="K88" s="1020"/>
      <c r="L88" s="1020"/>
      <c r="M88" s="1020"/>
      <c r="N88" s="1020"/>
      <c r="O88" s="1020"/>
      <c r="P88" s="1020"/>
      <c r="Q88" s="1020"/>
      <c r="R88" s="1020"/>
      <c r="S88" s="1020"/>
      <c r="T88" s="1020"/>
      <c r="U88" s="1020"/>
      <c r="V88" s="1020"/>
      <c r="W88" s="1020"/>
      <c r="X88" s="1020"/>
      <c r="Y88" s="1020"/>
      <c r="Z88" s="1020"/>
      <c r="AA88" s="1020"/>
      <c r="AB88" s="1020"/>
      <c r="AC88" s="1020"/>
      <c r="AD88" s="1020"/>
      <c r="AE88" s="1020"/>
      <c r="AF88" s="1020"/>
      <c r="AG88" s="326"/>
    </row>
    <row r="89" spans="1:35" ht="25.5" customHeight="1">
      <c r="A89" s="1014"/>
      <c r="B89" s="1015"/>
      <c r="C89" s="1015"/>
      <c r="D89" s="1015"/>
      <c r="E89" s="1015"/>
      <c r="F89" s="1015"/>
      <c r="G89" s="1015"/>
      <c r="H89" s="1015"/>
      <c r="I89" s="1015"/>
      <c r="J89" s="1015"/>
      <c r="K89" s="1015"/>
      <c r="L89" s="1015"/>
      <c r="M89" s="1015"/>
      <c r="N89" s="1015"/>
      <c r="O89" s="1015"/>
      <c r="P89" s="1015"/>
      <c r="Q89" s="1015"/>
      <c r="R89" s="1015"/>
      <c r="S89" s="1015"/>
      <c r="T89" s="1015"/>
      <c r="U89" s="1015"/>
      <c r="V89" s="1015"/>
      <c r="W89" s="1015"/>
      <c r="X89" s="1015"/>
      <c r="Y89" s="1015"/>
      <c r="Z89" s="1015"/>
      <c r="AA89" s="1015"/>
      <c r="AB89" s="1015"/>
      <c r="AC89" s="1015"/>
      <c r="AD89" s="1015"/>
      <c r="AE89" s="1015"/>
      <c r="AF89" s="1015"/>
      <c r="AG89" s="1016"/>
    </row>
    <row r="90" spans="1:35" ht="25.5" customHeight="1" thickBot="1">
      <c r="A90" s="1017"/>
      <c r="B90" s="1018"/>
      <c r="C90" s="1018"/>
      <c r="D90" s="1018"/>
      <c r="E90" s="1018"/>
      <c r="F90" s="1018"/>
      <c r="G90" s="1018"/>
      <c r="H90" s="1018"/>
      <c r="I90" s="1018"/>
      <c r="J90" s="1018"/>
      <c r="K90" s="1018"/>
      <c r="L90" s="1018"/>
      <c r="M90" s="1018"/>
      <c r="N90" s="1018"/>
      <c r="O90" s="1018"/>
      <c r="P90" s="1018"/>
      <c r="Q90" s="1018"/>
      <c r="R90" s="1018"/>
      <c r="S90" s="1018"/>
      <c r="T90" s="1018"/>
      <c r="U90" s="1018"/>
      <c r="V90" s="1018"/>
      <c r="W90" s="1018"/>
      <c r="X90" s="1018"/>
      <c r="Y90" s="1018"/>
      <c r="Z90" s="1018"/>
      <c r="AA90" s="1018"/>
      <c r="AB90" s="1018"/>
      <c r="AC90" s="1018"/>
      <c r="AD90" s="1018"/>
      <c r="AE90" s="1018"/>
      <c r="AF90" s="1018"/>
      <c r="AG90" s="1019"/>
    </row>
    <row r="91" spans="1:35" ht="25.5" customHeight="1">
      <c r="A91" s="956" t="s">
        <v>449</v>
      </c>
      <c r="B91" s="957"/>
      <c r="C91" s="957"/>
      <c r="D91" s="957"/>
      <c r="E91" s="957"/>
      <c r="F91" s="957"/>
      <c r="G91" s="957"/>
      <c r="H91" s="957"/>
      <c r="I91" s="957"/>
      <c r="J91" s="957"/>
      <c r="K91" s="957"/>
      <c r="L91" s="957"/>
      <c r="M91" s="957"/>
      <c r="N91" s="957"/>
      <c r="O91" s="957"/>
      <c r="P91" s="957"/>
      <c r="Q91" s="957"/>
      <c r="R91" s="957"/>
      <c r="S91" s="957"/>
      <c r="T91" s="957"/>
      <c r="U91" s="957"/>
      <c r="V91" s="957"/>
      <c r="W91" s="957"/>
      <c r="X91" s="957"/>
      <c r="Y91" s="957"/>
      <c r="Z91" s="957"/>
      <c r="AA91" s="331"/>
      <c r="AB91" s="331"/>
      <c r="AC91" s="331"/>
      <c r="AD91" s="331"/>
      <c r="AE91" s="331"/>
      <c r="AF91" s="331"/>
      <c r="AG91" s="371"/>
    </row>
    <row r="92" spans="1:35" ht="25.5" customHeight="1">
      <c r="A92" s="1014"/>
      <c r="B92" s="1015"/>
      <c r="C92" s="1015"/>
      <c r="D92" s="1015"/>
      <c r="E92" s="1015"/>
      <c r="F92" s="1015"/>
      <c r="G92" s="1015"/>
      <c r="H92" s="1015"/>
      <c r="I92" s="1015"/>
      <c r="J92" s="1015"/>
      <c r="K92" s="1015"/>
      <c r="L92" s="1015"/>
      <c r="M92" s="1015"/>
      <c r="N92" s="1015"/>
      <c r="O92" s="1015"/>
      <c r="P92" s="1015"/>
      <c r="Q92" s="1015"/>
      <c r="R92" s="1015"/>
      <c r="S92" s="1015"/>
      <c r="T92" s="1015"/>
      <c r="U92" s="1015"/>
      <c r="V92" s="1015"/>
      <c r="W92" s="1015"/>
      <c r="X92" s="1015"/>
      <c r="Y92" s="1015"/>
      <c r="Z92" s="1015"/>
      <c r="AA92" s="1015"/>
      <c r="AB92" s="1015"/>
      <c r="AC92" s="1015"/>
      <c r="AD92" s="1015"/>
      <c r="AE92" s="1015"/>
      <c r="AF92" s="1015"/>
      <c r="AG92" s="1016"/>
    </row>
    <row r="93" spans="1:35" ht="25.5" customHeight="1" thickBot="1">
      <c r="A93" s="1017"/>
      <c r="B93" s="1018"/>
      <c r="C93" s="1018"/>
      <c r="D93" s="1018"/>
      <c r="E93" s="1018"/>
      <c r="F93" s="1018"/>
      <c r="G93" s="1018"/>
      <c r="H93" s="1018"/>
      <c r="I93" s="1018"/>
      <c r="J93" s="1018"/>
      <c r="K93" s="1018"/>
      <c r="L93" s="1018"/>
      <c r="M93" s="1018"/>
      <c r="N93" s="1018"/>
      <c r="O93" s="1018"/>
      <c r="P93" s="1018"/>
      <c r="Q93" s="1018"/>
      <c r="R93" s="1018"/>
      <c r="S93" s="1018"/>
      <c r="T93" s="1018"/>
      <c r="U93" s="1018"/>
      <c r="V93" s="1018"/>
      <c r="W93" s="1018"/>
      <c r="X93" s="1018"/>
      <c r="Y93" s="1018"/>
      <c r="Z93" s="1018"/>
      <c r="AA93" s="1018"/>
      <c r="AB93" s="1018"/>
      <c r="AC93" s="1018"/>
      <c r="AD93" s="1018"/>
      <c r="AE93" s="1018"/>
      <c r="AF93" s="1018"/>
      <c r="AG93" s="1019"/>
    </row>
    <row r="94" spans="1:35" ht="25.5" customHeight="1">
      <c r="A94" s="956" t="s">
        <v>448</v>
      </c>
      <c r="B94" s="957"/>
      <c r="C94" s="957"/>
      <c r="D94" s="957"/>
      <c r="E94" s="957"/>
      <c r="F94" s="957"/>
      <c r="G94" s="957"/>
      <c r="H94" s="957"/>
      <c r="I94" s="957"/>
      <c r="J94" s="957"/>
      <c r="K94" s="957"/>
      <c r="L94" s="957"/>
      <c r="M94" s="957"/>
      <c r="N94" s="957"/>
      <c r="O94" s="957"/>
      <c r="P94" s="957"/>
      <c r="Q94" s="957"/>
      <c r="R94" s="957"/>
      <c r="S94" s="957"/>
      <c r="T94" s="957"/>
      <c r="U94" s="957"/>
      <c r="V94" s="957"/>
      <c r="W94" s="957"/>
      <c r="X94" s="957"/>
      <c r="Y94" s="957"/>
      <c r="Z94" s="957"/>
      <c r="AA94" s="379"/>
      <c r="AB94" s="379"/>
      <c r="AC94" s="379"/>
      <c r="AD94" s="379"/>
      <c r="AE94" s="379"/>
      <c r="AF94" s="379"/>
      <c r="AG94" s="378"/>
    </row>
    <row r="95" spans="1:35" ht="25.5" customHeight="1">
      <c r="A95" s="377"/>
      <c r="B95" s="1020" t="s">
        <v>357</v>
      </c>
      <c r="C95" s="1020"/>
      <c r="D95" s="1020"/>
      <c r="E95" s="1020"/>
      <c r="F95" s="1020"/>
      <c r="G95" s="1020"/>
      <c r="H95" s="1020"/>
      <c r="I95" s="1020"/>
      <c r="J95" s="1020"/>
      <c r="K95" s="1020"/>
      <c r="L95" s="1020"/>
      <c r="M95" s="1020"/>
      <c r="N95" s="1020"/>
      <c r="O95" s="1020"/>
      <c r="P95" s="1020"/>
      <c r="Q95" s="1020"/>
      <c r="R95" s="1020"/>
      <c r="S95" s="1020"/>
      <c r="T95" s="1020"/>
      <c r="U95" s="1020"/>
      <c r="V95" s="1020"/>
      <c r="W95" s="1020"/>
      <c r="X95" s="1020"/>
      <c r="Y95" s="1020"/>
      <c r="Z95" s="1020"/>
      <c r="AA95" s="1020"/>
      <c r="AB95" s="1020"/>
      <c r="AC95" s="1020"/>
      <c r="AD95" s="1020"/>
      <c r="AE95" s="1020"/>
      <c r="AF95" s="1020"/>
      <c r="AG95" s="376"/>
    </row>
    <row r="96" spans="1:35" ht="25.5" customHeight="1">
      <c r="A96" s="1014"/>
      <c r="B96" s="1015"/>
      <c r="C96" s="1015"/>
      <c r="D96" s="1015"/>
      <c r="E96" s="1015"/>
      <c r="F96" s="1015"/>
      <c r="G96" s="1015"/>
      <c r="H96" s="1015"/>
      <c r="I96" s="1015"/>
      <c r="J96" s="1015"/>
      <c r="K96" s="1015"/>
      <c r="L96" s="1015"/>
      <c r="M96" s="1015"/>
      <c r="N96" s="1015"/>
      <c r="O96" s="1015"/>
      <c r="P96" s="1015"/>
      <c r="Q96" s="1015"/>
      <c r="R96" s="1015"/>
      <c r="S96" s="1015"/>
      <c r="T96" s="1015"/>
      <c r="U96" s="1015"/>
      <c r="V96" s="1015"/>
      <c r="W96" s="1015"/>
      <c r="X96" s="1015"/>
      <c r="Y96" s="1015"/>
      <c r="Z96" s="1015"/>
      <c r="AA96" s="1015"/>
      <c r="AB96" s="1015"/>
      <c r="AC96" s="1015"/>
      <c r="AD96" s="1015"/>
      <c r="AE96" s="1015"/>
      <c r="AF96" s="1015"/>
      <c r="AG96" s="1016"/>
    </row>
    <row r="97" spans="1:38" ht="25.5" customHeight="1">
      <c r="A97" s="1014"/>
      <c r="B97" s="1015"/>
      <c r="C97" s="1015"/>
      <c r="D97" s="1015"/>
      <c r="E97" s="1015"/>
      <c r="F97" s="1015"/>
      <c r="G97" s="1015"/>
      <c r="H97" s="1015"/>
      <c r="I97" s="1015"/>
      <c r="J97" s="1015"/>
      <c r="K97" s="1015"/>
      <c r="L97" s="1015"/>
      <c r="M97" s="1015"/>
      <c r="N97" s="1015"/>
      <c r="O97" s="1015"/>
      <c r="P97" s="1015"/>
      <c r="Q97" s="1015"/>
      <c r="R97" s="1015"/>
      <c r="S97" s="1015"/>
      <c r="T97" s="1015"/>
      <c r="U97" s="1015"/>
      <c r="V97" s="1015"/>
      <c r="W97" s="1015"/>
      <c r="X97" s="1015"/>
      <c r="Y97" s="1015"/>
      <c r="Z97" s="1015"/>
      <c r="AA97" s="1015"/>
      <c r="AB97" s="1015"/>
      <c r="AC97" s="1015"/>
      <c r="AD97" s="1015"/>
      <c r="AE97" s="1015"/>
      <c r="AF97" s="1015"/>
      <c r="AG97" s="1016"/>
    </row>
    <row r="98" spans="1:38" ht="25.5" customHeight="1" thickBot="1">
      <c r="A98" s="1017"/>
      <c r="B98" s="1018"/>
      <c r="C98" s="1018"/>
      <c r="D98" s="1018"/>
      <c r="E98" s="1018"/>
      <c r="F98" s="1018"/>
      <c r="G98" s="1018"/>
      <c r="H98" s="1018"/>
      <c r="I98" s="1018"/>
      <c r="J98" s="1018"/>
      <c r="K98" s="1018"/>
      <c r="L98" s="1018"/>
      <c r="M98" s="1018"/>
      <c r="N98" s="1018"/>
      <c r="O98" s="1018"/>
      <c r="P98" s="1018"/>
      <c r="Q98" s="1018"/>
      <c r="R98" s="1018"/>
      <c r="S98" s="1018"/>
      <c r="T98" s="1018"/>
      <c r="U98" s="1018"/>
      <c r="V98" s="1018"/>
      <c r="W98" s="1018"/>
      <c r="X98" s="1018"/>
      <c r="Y98" s="1018"/>
      <c r="Z98" s="1018"/>
      <c r="AA98" s="1018"/>
      <c r="AB98" s="1018"/>
      <c r="AC98" s="1018"/>
      <c r="AD98" s="1018"/>
      <c r="AE98" s="1018"/>
      <c r="AF98" s="1018"/>
      <c r="AG98" s="1019"/>
    </row>
    <row r="99" spans="1:38" ht="25.5" customHeight="1">
      <c r="A99" s="1000" t="s">
        <v>567</v>
      </c>
      <c r="B99" s="1001"/>
      <c r="C99" s="1001"/>
      <c r="D99" s="1001"/>
      <c r="E99" s="1001"/>
      <c r="F99" s="1001"/>
      <c r="G99" s="1001"/>
      <c r="H99" s="1001"/>
      <c r="I99" s="1001"/>
      <c r="J99" s="1001"/>
      <c r="K99" s="1001"/>
      <c r="L99" s="1001"/>
      <c r="M99" s="1001"/>
      <c r="N99" s="1001"/>
      <c r="O99" s="1001"/>
      <c r="P99" s="1001"/>
      <c r="Q99" s="1001"/>
      <c r="R99" s="1001"/>
      <c r="S99" s="1001"/>
      <c r="T99" s="1001"/>
      <c r="U99" s="1001"/>
      <c r="V99" s="1001"/>
      <c r="W99" s="1001"/>
      <c r="X99" s="1001"/>
      <c r="Y99" s="1001"/>
      <c r="Z99" s="1001"/>
      <c r="AA99" s="1001"/>
      <c r="AB99" s="1001"/>
      <c r="AC99" s="1001"/>
      <c r="AD99" s="1001"/>
      <c r="AE99" s="1001"/>
      <c r="AF99" s="1001"/>
      <c r="AG99" s="1013"/>
    </row>
    <row r="100" spans="1:38" ht="25.5" customHeight="1">
      <c r="A100" s="375" t="s">
        <v>693</v>
      </c>
      <c r="B100" s="374"/>
      <c r="C100" s="374"/>
      <c r="D100" s="374"/>
      <c r="E100" s="374"/>
      <c r="F100" s="374"/>
      <c r="G100" s="374"/>
      <c r="H100" s="374"/>
      <c r="I100" s="374"/>
      <c r="J100" s="374"/>
      <c r="K100" s="374"/>
      <c r="L100" s="374"/>
      <c r="M100" s="374"/>
      <c r="N100" s="374"/>
      <c r="O100" s="374"/>
      <c r="P100" s="374"/>
      <c r="Q100" s="374"/>
      <c r="R100" s="374"/>
      <c r="S100" s="374"/>
      <c r="T100" s="374"/>
      <c r="U100" s="374"/>
      <c r="V100" s="374"/>
      <c r="W100" s="374"/>
      <c r="X100" s="374"/>
      <c r="Y100" s="374"/>
      <c r="Z100" s="374"/>
      <c r="AA100" s="374"/>
      <c r="AB100" s="374"/>
      <c r="AC100" s="374"/>
      <c r="AD100" s="374"/>
      <c r="AE100" s="374"/>
      <c r="AF100" s="374"/>
      <c r="AG100" s="373"/>
    </row>
    <row r="101" spans="1:38" ht="25.5" customHeight="1">
      <c r="A101" s="1062" t="s">
        <v>247</v>
      </c>
      <c r="B101" s="1063"/>
      <c r="C101" s="346" t="s">
        <v>568</v>
      </c>
      <c r="D101" s="576"/>
      <c r="E101" s="346"/>
      <c r="F101" s="1063" t="s">
        <v>247</v>
      </c>
      <c r="G101" s="1063"/>
      <c r="H101" s="346" t="s">
        <v>569</v>
      </c>
      <c r="I101" s="576"/>
      <c r="J101" s="346"/>
      <c r="K101" s="346"/>
      <c r="L101" s="346"/>
      <c r="M101" s="346"/>
      <c r="N101" s="346"/>
      <c r="O101" s="346"/>
      <c r="P101" s="577"/>
      <c r="Q101" s="577"/>
      <c r="R101" s="577"/>
      <c r="S101" s="577"/>
      <c r="T101" s="577"/>
      <c r="U101" s="577"/>
      <c r="V101" s="577"/>
      <c r="W101" s="577"/>
      <c r="X101" s="575"/>
      <c r="Y101" s="346"/>
      <c r="Z101" s="575"/>
      <c r="AA101" s="575"/>
      <c r="AG101" s="326"/>
    </row>
    <row r="102" spans="1:38" ht="25.5" customHeight="1" thickBot="1">
      <c r="A102" s="248"/>
      <c r="B102" s="1008" t="s">
        <v>355</v>
      </c>
      <c r="C102" s="1008"/>
      <c r="D102" s="1008"/>
      <c r="E102" s="1008"/>
      <c r="F102" s="1008"/>
      <c r="G102" s="1008"/>
      <c r="H102" s="372"/>
      <c r="I102" s="1009"/>
      <c r="J102" s="1010"/>
      <c r="K102" s="1010"/>
      <c r="L102" s="1010"/>
      <c r="M102" s="1010"/>
      <c r="N102" s="1010"/>
      <c r="O102" s="1010"/>
      <c r="P102" s="1010"/>
      <c r="Q102" s="1010"/>
      <c r="R102" s="1010"/>
      <c r="S102" s="1010"/>
      <c r="T102" s="1010"/>
      <c r="U102" s="1010"/>
      <c r="V102" s="1010"/>
      <c r="W102" s="1010"/>
      <c r="X102" s="1010"/>
      <c r="Y102" s="1010"/>
      <c r="Z102" s="1010"/>
      <c r="AA102" s="1010"/>
      <c r="AB102" s="1010"/>
      <c r="AC102" s="1010"/>
      <c r="AD102" s="1010"/>
      <c r="AE102" s="1010"/>
      <c r="AF102" s="1010"/>
      <c r="AG102" s="1011"/>
      <c r="AH102" s="1"/>
      <c r="AI102" s="1" t="s">
        <v>354</v>
      </c>
    </row>
    <row r="103" spans="1:38" ht="25.5" customHeight="1">
      <c r="A103" s="238" t="s">
        <v>447</v>
      </c>
      <c r="B103" s="331"/>
      <c r="C103" s="331"/>
      <c r="D103" s="331"/>
      <c r="E103" s="331"/>
      <c r="F103" s="331"/>
      <c r="G103" s="331"/>
      <c r="H103" s="331"/>
      <c r="I103" s="331"/>
      <c r="J103" s="331"/>
      <c r="K103" s="331"/>
      <c r="L103" s="331"/>
      <c r="M103" s="331"/>
      <c r="N103" s="331"/>
      <c r="O103" s="331"/>
      <c r="P103" s="331"/>
      <c r="Q103" s="331"/>
      <c r="R103" s="331"/>
      <c r="S103" s="331"/>
      <c r="T103" s="331"/>
      <c r="U103" s="331"/>
      <c r="V103" s="331"/>
      <c r="W103" s="331"/>
      <c r="X103" s="331"/>
      <c r="Y103" s="331"/>
      <c r="Z103" s="331"/>
      <c r="AA103" s="331"/>
      <c r="AB103" s="331"/>
      <c r="AC103" s="331"/>
      <c r="AD103" s="331"/>
      <c r="AE103" s="331"/>
      <c r="AF103" s="331"/>
      <c r="AG103" s="371"/>
      <c r="AH103" s="1"/>
      <c r="AI103" s="1" t="s">
        <v>352</v>
      </c>
    </row>
    <row r="104" spans="1:38" ht="25.5" customHeight="1">
      <c r="A104" s="325"/>
      <c r="B104" s="807" t="s">
        <v>58</v>
      </c>
      <c r="C104" s="807"/>
      <c r="D104" s="807"/>
      <c r="E104" s="807"/>
      <c r="F104" s="807"/>
      <c r="G104" s="807"/>
      <c r="H104" s="807"/>
      <c r="I104" s="807"/>
      <c r="J104" s="807"/>
      <c r="K104" s="254"/>
      <c r="L104" s="1040"/>
      <c r="M104" s="1041"/>
      <c r="N104" s="1041"/>
      <c r="O104" s="1041"/>
      <c r="P104" s="1041"/>
      <c r="Q104" s="1041"/>
      <c r="R104" s="1041"/>
      <c r="S104" s="1041"/>
      <c r="T104" s="1041"/>
      <c r="U104" s="1041"/>
      <c r="V104" s="1041"/>
      <c r="W104" s="1041"/>
      <c r="X104" s="1041"/>
      <c r="Y104" s="826" t="s">
        <v>867</v>
      </c>
      <c r="Z104" s="826"/>
      <c r="AA104" s="826"/>
      <c r="AB104" s="826"/>
      <c r="AC104" s="826"/>
      <c r="AD104" s="1041"/>
      <c r="AE104" s="1041"/>
      <c r="AF104" s="1041"/>
      <c r="AG104" s="347" t="s">
        <v>864</v>
      </c>
      <c r="AH104" s="1"/>
      <c r="AI104" s="1" t="s">
        <v>351</v>
      </c>
    </row>
    <row r="105" spans="1:38" ht="25.5" customHeight="1">
      <c r="A105" s="240"/>
      <c r="B105" s="807" t="s">
        <v>59</v>
      </c>
      <c r="C105" s="807"/>
      <c r="D105" s="807"/>
      <c r="E105" s="807"/>
      <c r="F105" s="807"/>
      <c r="G105" s="807"/>
      <c r="H105" s="807"/>
      <c r="I105" s="807"/>
      <c r="J105" s="807"/>
      <c r="K105" s="246"/>
      <c r="L105" s="1040"/>
      <c r="M105" s="1041"/>
      <c r="N105" s="1041"/>
      <c r="O105" s="1041"/>
      <c r="P105" s="1041"/>
      <c r="Q105" s="1041"/>
      <c r="R105" s="1041"/>
      <c r="S105" s="1041"/>
      <c r="T105" s="1041"/>
      <c r="U105" s="1041"/>
      <c r="V105" s="1041"/>
      <c r="W105" s="1041"/>
      <c r="X105" s="1041"/>
      <c r="Y105" s="826" t="s">
        <v>868</v>
      </c>
      <c r="Z105" s="826"/>
      <c r="AA105" s="826"/>
      <c r="AB105" s="826"/>
      <c r="AC105" s="826"/>
      <c r="AD105" s="1041"/>
      <c r="AE105" s="1041"/>
      <c r="AF105" s="1041"/>
      <c r="AG105" s="347" t="s">
        <v>864</v>
      </c>
      <c r="AH105" s="1"/>
      <c r="AI105" s="1" t="s">
        <v>350</v>
      </c>
    </row>
    <row r="106" spans="1:38" ht="25.5" customHeight="1">
      <c r="A106" s="240"/>
      <c r="B106" s="807" t="s">
        <v>60</v>
      </c>
      <c r="C106" s="807"/>
      <c r="D106" s="807"/>
      <c r="E106" s="807"/>
      <c r="F106" s="807"/>
      <c r="G106" s="807"/>
      <c r="H106" s="807"/>
      <c r="I106" s="807"/>
      <c r="J106" s="807"/>
      <c r="K106" s="246"/>
      <c r="L106" s="1040" t="s">
        <v>247</v>
      </c>
      <c r="M106" s="1041"/>
      <c r="N106" s="256" t="s">
        <v>349</v>
      </c>
      <c r="O106" s="256"/>
      <c r="P106" s="256"/>
      <c r="Q106" s="1041" t="s">
        <v>247</v>
      </c>
      <c r="R106" s="1041"/>
      <c r="S106" s="256" t="s">
        <v>347</v>
      </c>
      <c r="T106" s="563"/>
      <c r="U106" s="563"/>
      <c r="V106" s="564" t="s">
        <v>91</v>
      </c>
      <c r="W106" s="565"/>
      <c r="X106" s="565"/>
      <c r="Y106" s="565"/>
      <c r="Z106" s="565"/>
      <c r="AA106" s="565"/>
      <c r="AB106" s="256"/>
      <c r="AC106" s="256"/>
      <c r="AD106" s="256"/>
      <c r="AE106" s="256"/>
      <c r="AF106" s="256"/>
      <c r="AG106" s="347"/>
      <c r="AH106" s="1"/>
      <c r="AI106" s="1" t="s">
        <v>346</v>
      </c>
    </row>
    <row r="107" spans="1:38" ht="25.5" customHeight="1">
      <c r="A107" s="240"/>
      <c r="B107" s="807" t="s">
        <v>61</v>
      </c>
      <c r="C107" s="807"/>
      <c r="D107" s="807"/>
      <c r="E107" s="807"/>
      <c r="F107" s="807"/>
      <c r="G107" s="807"/>
      <c r="H107" s="807"/>
      <c r="I107" s="807"/>
      <c r="J107" s="807"/>
      <c r="K107" s="246"/>
      <c r="L107" s="1031"/>
      <c r="M107" s="1032"/>
      <c r="N107" s="1032"/>
      <c r="O107" s="1032"/>
      <c r="P107" s="1032"/>
      <c r="Q107" s="1032"/>
      <c r="R107" s="1032"/>
      <c r="S107" s="1032"/>
      <c r="T107" s="1032"/>
      <c r="U107" s="1032"/>
      <c r="V107" s="1032"/>
      <c r="W107" s="1032"/>
      <c r="X107" s="1032"/>
      <c r="Y107" s="1032"/>
      <c r="Z107" s="1032"/>
      <c r="AA107" s="1032"/>
      <c r="AB107" s="1032"/>
      <c r="AC107" s="1032"/>
      <c r="AD107" s="1032"/>
      <c r="AE107" s="1032"/>
      <c r="AF107" s="1032"/>
      <c r="AG107" s="1033"/>
      <c r="AH107" s="1"/>
      <c r="AI107" s="1" t="s">
        <v>345</v>
      </c>
    </row>
    <row r="108" spans="1:38" ht="25.5" customHeight="1">
      <c r="A108" s="274"/>
      <c r="B108" s="799" t="s">
        <v>446</v>
      </c>
      <c r="C108" s="799"/>
      <c r="D108" s="799"/>
      <c r="E108" s="799"/>
      <c r="F108" s="799"/>
      <c r="G108" s="799"/>
      <c r="H108" s="799"/>
      <c r="I108" s="799"/>
      <c r="J108" s="799"/>
      <c r="K108" s="275"/>
      <c r="L108" s="1037"/>
      <c r="M108" s="1038"/>
      <c r="N108" s="1038"/>
      <c r="O108" s="1038"/>
      <c r="P108" s="1038"/>
      <c r="Q108" s="1038"/>
      <c r="R108" s="1038"/>
      <c r="S108" s="1038"/>
      <c r="T108" s="1038"/>
      <c r="U108" s="1038"/>
      <c r="V108" s="1038"/>
      <c r="W108" s="1038"/>
      <c r="X108" s="1038"/>
      <c r="Y108" s="1038"/>
      <c r="Z108" s="1038"/>
      <c r="AA108" s="1038"/>
      <c r="AB108" s="1038"/>
      <c r="AC108" s="1038"/>
      <c r="AD108" s="1038"/>
      <c r="AE108" s="1038"/>
      <c r="AF108" s="1038"/>
      <c r="AG108" s="1039"/>
      <c r="AH108" s="1"/>
    </row>
    <row r="109" spans="1:38" ht="25.5" customHeight="1" thickBot="1">
      <c r="A109" s="276"/>
      <c r="B109" s="803" t="s">
        <v>63</v>
      </c>
      <c r="C109" s="803"/>
      <c r="D109" s="803"/>
      <c r="E109" s="803"/>
      <c r="F109" s="803"/>
      <c r="G109" s="803"/>
      <c r="H109" s="803"/>
      <c r="I109" s="803"/>
      <c r="J109" s="803"/>
      <c r="K109" s="277"/>
      <c r="L109" s="1034"/>
      <c r="M109" s="1035"/>
      <c r="N109" s="1035"/>
      <c r="O109" s="1035"/>
      <c r="P109" s="1035"/>
      <c r="Q109" s="1035"/>
      <c r="R109" s="1035"/>
      <c r="S109" s="1035"/>
      <c r="T109" s="1035"/>
      <c r="U109" s="1035"/>
      <c r="V109" s="1035"/>
      <c r="W109" s="1035"/>
      <c r="X109" s="1035"/>
      <c r="Y109" s="1035"/>
      <c r="Z109" s="1035"/>
      <c r="AA109" s="1035"/>
      <c r="AB109" s="1035"/>
      <c r="AC109" s="1035"/>
      <c r="AD109" s="1035"/>
      <c r="AE109" s="1035"/>
      <c r="AF109" s="1035"/>
      <c r="AG109" s="1036"/>
      <c r="AH109" s="1"/>
    </row>
    <row r="110" spans="1:38" s="28" customFormat="1" ht="32.25" customHeight="1">
      <c r="A110" s="474" t="s">
        <v>603</v>
      </c>
      <c r="J110" s="475"/>
      <c r="K110" s="475"/>
      <c r="AG110" s="476"/>
      <c r="AH110" s="551"/>
    </row>
    <row r="111" spans="1:38" s="28" customFormat="1" ht="70.5" customHeight="1">
      <c r="A111" s="474"/>
      <c r="B111" s="925" t="s">
        <v>1016</v>
      </c>
      <c r="C111" s="925"/>
      <c r="D111" s="925"/>
      <c r="E111" s="925"/>
      <c r="F111" s="925"/>
      <c r="G111" s="925"/>
      <c r="H111" s="925"/>
      <c r="I111" s="925"/>
      <c r="J111" s="925"/>
      <c r="K111" s="925"/>
      <c r="L111" s="925"/>
      <c r="M111" s="925"/>
      <c r="N111" s="925"/>
      <c r="O111" s="925"/>
      <c r="P111" s="925"/>
      <c r="Q111" s="925"/>
      <c r="R111" s="925"/>
      <c r="S111" s="925"/>
      <c r="T111" s="925"/>
      <c r="U111" s="925"/>
      <c r="V111" s="925"/>
      <c r="W111" s="925"/>
      <c r="X111" s="925"/>
      <c r="Y111" s="925"/>
      <c r="Z111" s="925"/>
      <c r="AA111" s="925"/>
      <c r="AB111" s="925"/>
      <c r="AC111" s="925"/>
      <c r="AD111" s="925"/>
      <c r="AE111" s="925"/>
      <c r="AF111" s="925"/>
      <c r="AG111" s="476"/>
      <c r="AH111" s="551"/>
      <c r="AK111" s="13"/>
      <c r="AL111" s="13"/>
    </row>
    <row r="112" spans="1:38" s="28" customFormat="1" ht="88.5" customHeight="1" thickBot="1">
      <c r="A112" s="477"/>
      <c r="B112" s="1064"/>
      <c r="C112" s="1064"/>
      <c r="D112" s="1064"/>
      <c r="E112" s="1064"/>
      <c r="F112" s="1064"/>
      <c r="G112" s="1064"/>
      <c r="H112" s="1064"/>
      <c r="I112" s="1064"/>
      <c r="J112" s="1064"/>
      <c r="K112" s="1064"/>
      <c r="L112" s="1064"/>
      <c r="M112" s="1064"/>
      <c r="N112" s="1064"/>
      <c r="O112" s="1064"/>
      <c r="P112" s="1064"/>
      <c r="Q112" s="1064"/>
      <c r="R112" s="1064"/>
      <c r="S112" s="1064"/>
      <c r="T112" s="1064"/>
      <c r="U112" s="1064"/>
      <c r="V112" s="1064"/>
      <c r="W112" s="1064"/>
      <c r="X112" s="1064"/>
      <c r="Y112" s="1064"/>
      <c r="Z112" s="1064"/>
      <c r="AA112" s="1064"/>
      <c r="AB112" s="1064"/>
      <c r="AC112" s="1064"/>
      <c r="AD112" s="1064"/>
      <c r="AE112" s="1064"/>
      <c r="AF112" s="1064"/>
      <c r="AG112" s="478"/>
      <c r="AH112" s="551"/>
      <c r="AK112" s="13"/>
      <c r="AL112" s="13"/>
    </row>
    <row r="113" ht="9" customHeight="1"/>
  </sheetData>
  <mergeCells count="210">
    <mergeCell ref="L104:X104"/>
    <mergeCell ref="Y104:AC104"/>
    <mergeCell ref="AD104:AF104"/>
    <mergeCell ref="L105:X105"/>
    <mergeCell ref="Y105:AC105"/>
    <mergeCell ref="AD105:AF105"/>
    <mergeCell ref="B111:AF112"/>
    <mergeCell ref="B109:J109"/>
    <mergeCell ref="A89:AG90"/>
    <mergeCell ref="A99:AG99"/>
    <mergeCell ref="A101:B101"/>
    <mergeCell ref="F101:G101"/>
    <mergeCell ref="B102:G102"/>
    <mergeCell ref="I102:AG102"/>
    <mergeCell ref="A84:AG86"/>
    <mergeCell ref="L109:AG109"/>
    <mergeCell ref="B95:AF95"/>
    <mergeCell ref="T61:U62"/>
    <mergeCell ref="A96:AG98"/>
    <mergeCell ref="A92:AG93"/>
    <mergeCell ref="A83:V83"/>
    <mergeCell ref="X61:Y62"/>
    <mergeCell ref="Z61:AA62"/>
    <mergeCell ref="H61:I62"/>
    <mergeCell ref="J61:K62"/>
    <mergeCell ref="L61:M62"/>
    <mergeCell ref="B108:J108"/>
    <mergeCell ref="A87:AF87"/>
    <mergeCell ref="B105:J105"/>
    <mergeCell ref="B106:J106"/>
    <mergeCell ref="B107:J107"/>
    <mergeCell ref="L107:AG107"/>
    <mergeCell ref="A94:Z94"/>
    <mergeCell ref="L106:M106"/>
    <mergeCell ref="Q106:R106"/>
    <mergeCell ref="L108:AG108"/>
    <mergeCell ref="P61:Q62"/>
    <mergeCell ref="R61:S62"/>
    <mergeCell ref="N45:Z45"/>
    <mergeCell ref="N38:AG38"/>
    <mergeCell ref="N39:Z39"/>
    <mergeCell ref="N46:O46"/>
    <mergeCell ref="P46:T46"/>
    <mergeCell ref="X66:AF66"/>
    <mergeCell ref="X60:Y60"/>
    <mergeCell ref="AB46:AD46"/>
    <mergeCell ref="A64:V64"/>
    <mergeCell ref="B65:K65"/>
    <mergeCell ref="X65:AF65"/>
    <mergeCell ref="B66:K66"/>
    <mergeCell ref="L60:M60"/>
    <mergeCell ref="N60:O60"/>
    <mergeCell ref="M65:W65"/>
    <mergeCell ref="M66:W66"/>
    <mergeCell ref="D61:E62"/>
    <mergeCell ref="F61:G62"/>
    <mergeCell ref="B47:L47"/>
    <mergeCell ref="P60:Q60"/>
    <mergeCell ref="R60:S60"/>
    <mergeCell ref="N61:O62"/>
    <mergeCell ref="V61:W62"/>
    <mergeCell ref="A54:AG57"/>
    <mergeCell ref="N36:AG36"/>
    <mergeCell ref="AE46:AG46"/>
    <mergeCell ref="B104:J104"/>
    <mergeCell ref="B88:AF88"/>
    <mergeCell ref="A91:Z91"/>
    <mergeCell ref="N50:AG50"/>
    <mergeCell ref="U46:V46"/>
    <mergeCell ref="W46:AA46"/>
    <mergeCell ref="B38:M38"/>
    <mergeCell ref="B39:M39"/>
    <mergeCell ref="B40:M40"/>
    <mergeCell ref="N42:Z42"/>
    <mergeCell ref="N43:Z43"/>
    <mergeCell ref="B42:L42"/>
    <mergeCell ref="B44:L44"/>
    <mergeCell ref="B46:L46"/>
    <mergeCell ref="B36:L36"/>
    <mergeCell ref="N44:Z44"/>
    <mergeCell ref="T60:U60"/>
    <mergeCell ref="V60:W60"/>
    <mergeCell ref="A58:V58"/>
    <mergeCell ref="N47:U47"/>
    <mergeCell ref="N48:U48"/>
    <mergeCell ref="N51:Z51"/>
    <mergeCell ref="A52:V52"/>
    <mergeCell ref="B53:Y53"/>
    <mergeCell ref="D59:U59"/>
    <mergeCell ref="V59:AA59"/>
    <mergeCell ref="D60:E60"/>
    <mergeCell ref="F60:G60"/>
    <mergeCell ref="A2:AG2"/>
    <mergeCell ref="A4:E4"/>
    <mergeCell ref="A5:E5"/>
    <mergeCell ref="A6:E6"/>
    <mergeCell ref="A7:E7"/>
    <mergeCell ref="A8:E8"/>
    <mergeCell ref="F4:AG4"/>
    <mergeCell ref="F5:AG5"/>
    <mergeCell ref="F8:AG8"/>
    <mergeCell ref="F7:M7"/>
    <mergeCell ref="N7:Q7"/>
    <mergeCell ref="R7:U7"/>
    <mergeCell ref="X7:AB7"/>
    <mergeCell ref="AC7:AF7"/>
    <mergeCell ref="G6:J6"/>
    <mergeCell ref="K6:AG6"/>
    <mergeCell ref="N35:AG35"/>
    <mergeCell ref="B32:L34"/>
    <mergeCell ref="M32:M34"/>
    <mergeCell ref="N32:AG32"/>
    <mergeCell ref="B22:J25"/>
    <mergeCell ref="B21:J21"/>
    <mergeCell ref="N33:AG34"/>
    <mergeCell ref="A27:AG29"/>
    <mergeCell ref="A32:A34"/>
    <mergeCell ref="L22:M22"/>
    <mergeCell ref="L23:M23"/>
    <mergeCell ref="T19:AG19"/>
    <mergeCell ref="L20:AG20"/>
    <mergeCell ref="Q9:U9"/>
    <mergeCell ref="F10:P10"/>
    <mergeCell ref="Q10:U10"/>
    <mergeCell ref="V10:AG10"/>
    <mergeCell ref="T18:AG18"/>
    <mergeCell ref="T24:AG24"/>
    <mergeCell ref="F9:P9"/>
    <mergeCell ref="V9:AG9"/>
    <mergeCell ref="L17:M17"/>
    <mergeCell ref="B20:J20"/>
    <mergeCell ref="A14:J14"/>
    <mergeCell ref="B15:J15"/>
    <mergeCell ref="B16:J19"/>
    <mergeCell ref="L16:M16"/>
    <mergeCell ref="A9:E9"/>
    <mergeCell ref="A10:E10"/>
    <mergeCell ref="A11:E11"/>
    <mergeCell ref="G11:J11"/>
    <mergeCell ref="K11:AG11"/>
    <mergeCell ref="M15:P15"/>
    <mergeCell ref="Q15:AG15"/>
    <mergeCell ref="A41:R41"/>
    <mergeCell ref="L21:AG21"/>
    <mergeCell ref="B67:K67"/>
    <mergeCell ref="A69:I69"/>
    <mergeCell ref="J69:R69"/>
    <mergeCell ref="S69:AG69"/>
    <mergeCell ref="A30:N30"/>
    <mergeCell ref="A26:J26"/>
    <mergeCell ref="L26:O26"/>
    <mergeCell ref="P26:AG26"/>
    <mergeCell ref="Z60:AA60"/>
    <mergeCell ref="B45:L45"/>
    <mergeCell ref="A49:R49"/>
    <mergeCell ref="B43:L43"/>
    <mergeCell ref="B51:L51"/>
    <mergeCell ref="B48:L48"/>
    <mergeCell ref="B50:L50"/>
    <mergeCell ref="B31:L31"/>
    <mergeCell ref="B35:L35"/>
    <mergeCell ref="N31:AG31"/>
    <mergeCell ref="N40:Z40"/>
    <mergeCell ref="H60:I60"/>
    <mergeCell ref="J60:K60"/>
    <mergeCell ref="T25:AG25"/>
    <mergeCell ref="B73:H73"/>
    <mergeCell ref="J73:R73"/>
    <mergeCell ref="S73:AG73"/>
    <mergeCell ref="A74:I74"/>
    <mergeCell ref="J74:R74"/>
    <mergeCell ref="S74:AG74"/>
    <mergeCell ref="B70:H70"/>
    <mergeCell ref="J70:R70"/>
    <mergeCell ref="S70:AG70"/>
    <mergeCell ref="B71:H71"/>
    <mergeCell ref="J71:R71"/>
    <mergeCell ref="S71:AG71"/>
    <mergeCell ref="B72:H72"/>
    <mergeCell ref="J72:R72"/>
    <mergeCell ref="S72:AG72"/>
    <mergeCell ref="A77:E77"/>
    <mergeCell ref="F77:J77"/>
    <mergeCell ref="K77:Q77"/>
    <mergeCell ref="R77:X77"/>
    <mergeCell ref="Y77:AG77"/>
    <mergeCell ref="A78:E78"/>
    <mergeCell ref="F78:J78"/>
    <mergeCell ref="K78:Q78"/>
    <mergeCell ref="R78:X78"/>
    <mergeCell ref="Y78:AG78"/>
    <mergeCell ref="A79:E79"/>
    <mergeCell ref="F79:J79"/>
    <mergeCell ref="K79:Q79"/>
    <mergeCell ref="R79:X79"/>
    <mergeCell ref="Y79:AG79"/>
    <mergeCell ref="A80:E80"/>
    <mergeCell ref="F80:J80"/>
    <mergeCell ref="K80:Q80"/>
    <mergeCell ref="R80:X80"/>
    <mergeCell ref="Y80:AG80"/>
    <mergeCell ref="A81:E81"/>
    <mergeCell ref="F81:J81"/>
    <mergeCell ref="K81:Q81"/>
    <mergeCell ref="R81:X81"/>
    <mergeCell ref="Y81:AG81"/>
    <mergeCell ref="A82:J82"/>
    <mergeCell ref="K82:Q82"/>
    <mergeCell ref="R82:X82"/>
    <mergeCell ref="Y82:AG82"/>
  </mergeCells>
  <phoneticPr fontId="6"/>
  <dataValidations disablePrompts="1" count="2">
    <dataValidation type="list" allowBlank="1" showInputMessage="1" showErrorMessage="1" sqref="N31:AG31" xr:uid="{00000000-0002-0000-0400-000000000000}">
      <formula1>$AI$32:$AI$36</formula1>
    </dataValidation>
    <dataValidation type="list" allowBlank="1" showInputMessage="1" showErrorMessage="1" sqref="I102:AG102" xr:uid="{00000000-0002-0000-0400-000001000000}">
      <formula1>$AI$103:$AI$107</formula1>
    </dataValidation>
  </dataValidations>
  <printOptions horizontalCentered="1"/>
  <pageMargins left="0.78740157480314965" right="0.78740157480314965" top="0.59055118110236227" bottom="0.59055118110236227" header="0.39370078740157483" footer="0.39370078740157483"/>
  <pageSetup paperSize="9" fitToHeight="0" orientation="portrait" r:id="rId1"/>
  <headerFooter alignWithMargins="0"/>
  <rowBreaks count="3" manualBreakCount="3">
    <brk id="29" max="32" man="1"/>
    <brk id="57" max="32" man="1"/>
    <brk id="8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61" r:id="rId4" name="Check Box 1">
              <controlPr defaultSize="0" autoFill="0" autoLine="0" autoPict="0">
                <anchor moveWithCells="1">
                  <from>
                    <xdr:col>11</xdr:col>
                    <xdr:colOff>99060</xdr:colOff>
                    <xdr:row>105</xdr:row>
                    <xdr:rowOff>22860</xdr:rowOff>
                  </from>
                  <to>
                    <xdr:col>13</xdr:col>
                    <xdr:colOff>45720</xdr:colOff>
                    <xdr:row>105</xdr:row>
                    <xdr:rowOff>289560</xdr:rowOff>
                  </to>
                </anchor>
              </controlPr>
            </control>
          </mc:Choice>
        </mc:AlternateContent>
        <mc:AlternateContent xmlns:mc="http://schemas.openxmlformats.org/markup-compatibility/2006">
          <mc:Choice Requires="x14">
            <control shapeId="143362" r:id="rId5" name="Check Box 2">
              <controlPr defaultSize="0" autoFill="0" autoLine="0" autoPict="0">
                <anchor moveWithCells="1">
                  <from>
                    <xdr:col>16</xdr:col>
                    <xdr:colOff>99060</xdr:colOff>
                    <xdr:row>105</xdr:row>
                    <xdr:rowOff>30480</xdr:rowOff>
                  </from>
                  <to>
                    <xdr:col>18</xdr:col>
                    <xdr:colOff>30480</xdr:colOff>
                    <xdr:row>105</xdr:row>
                    <xdr:rowOff>289560</xdr:rowOff>
                  </to>
                </anchor>
              </controlPr>
            </control>
          </mc:Choice>
        </mc:AlternateContent>
        <mc:AlternateContent xmlns:mc="http://schemas.openxmlformats.org/markup-compatibility/2006">
          <mc:Choice Requires="x14">
            <control shapeId="143363" r:id="rId6" name="Check Box 3">
              <controlPr defaultSize="0" autoFill="0" autoLine="0" autoPict="0">
                <anchor moveWithCells="1">
                  <from>
                    <xdr:col>0</xdr:col>
                    <xdr:colOff>99060</xdr:colOff>
                    <xdr:row>100</xdr:row>
                    <xdr:rowOff>30480</xdr:rowOff>
                  </from>
                  <to>
                    <xdr:col>2</xdr:col>
                    <xdr:colOff>22860</xdr:colOff>
                    <xdr:row>100</xdr:row>
                    <xdr:rowOff>297180</xdr:rowOff>
                  </to>
                </anchor>
              </controlPr>
            </control>
          </mc:Choice>
        </mc:AlternateContent>
        <mc:AlternateContent xmlns:mc="http://schemas.openxmlformats.org/markup-compatibility/2006">
          <mc:Choice Requires="x14">
            <control shapeId="143364" r:id="rId7" name="Check Box 4">
              <controlPr defaultSize="0" autoFill="0" autoLine="0" autoPict="0">
                <anchor moveWithCells="1">
                  <from>
                    <xdr:col>5</xdr:col>
                    <xdr:colOff>106680</xdr:colOff>
                    <xdr:row>100</xdr:row>
                    <xdr:rowOff>30480</xdr:rowOff>
                  </from>
                  <to>
                    <xdr:col>7</xdr:col>
                    <xdr:colOff>60960</xdr:colOff>
                    <xdr:row>100</xdr:row>
                    <xdr:rowOff>297180</xdr:rowOff>
                  </to>
                </anchor>
              </controlPr>
            </control>
          </mc:Choice>
        </mc:AlternateContent>
        <mc:AlternateContent xmlns:mc="http://schemas.openxmlformats.org/markup-compatibility/2006">
          <mc:Choice Requires="x14">
            <control shapeId="143365" r:id="rId8" name="Check Box 5">
              <controlPr defaultSize="0" autoFill="0" autoLine="0" autoPict="0">
                <anchor moveWithCells="1">
                  <from>
                    <xdr:col>11</xdr:col>
                    <xdr:colOff>106680</xdr:colOff>
                    <xdr:row>15</xdr:row>
                    <xdr:rowOff>38100</xdr:rowOff>
                  </from>
                  <to>
                    <xdr:col>13</xdr:col>
                    <xdr:colOff>45720</xdr:colOff>
                    <xdr:row>15</xdr:row>
                    <xdr:rowOff>297180</xdr:rowOff>
                  </to>
                </anchor>
              </controlPr>
            </control>
          </mc:Choice>
        </mc:AlternateContent>
        <mc:AlternateContent xmlns:mc="http://schemas.openxmlformats.org/markup-compatibility/2006">
          <mc:Choice Requires="x14">
            <control shapeId="143366" r:id="rId9" name="Check Box 6">
              <controlPr defaultSize="0" autoFill="0" autoLine="0" autoPict="0">
                <anchor moveWithCells="1">
                  <from>
                    <xdr:col>11</xdr:col>
                    <xdr:colOff>106680</xdr:colOff>
                    <xdr:row>16</xdr:row>
                    <xdr:rowOff>30480</xdr:rowOff>
                  </from>
                  <to>
                    <xdr:col>13</xdr:col>
                    <xdr:colOff>30480</xdr:colOff>
                    <xdr:row>16</xdr:row>
                    <xdr:rowOff>289560</xdr:rowOff>
                  </to>
                </anchor>
              </controlPr>
            </control>
          </mc:Choice>
        </mc:AlternateContent>
        <mc:AlternateContent xmlns:mc="http://schemas.openxmlformats.org/markup-compatibility/2006">
          <mc:Choice Requires="x14">
            <control shapeId="143367" r:id="rId10" name="Check Box 7">
              <controlPr defaultSize="0" autoFill="0" autoLine="0" autoPict="0">
                <anchor moveWithCells="1">
                  <from>
                    <xdr:col>11</xdr:col>
                    <xdr:colOff>106680</xdr:colOff>
                    <xdr:row>21</xdr:row>
                    <xdr:rowOff>38100</xdr:rowOff>
                  </from>
                  <to>
                    <xdr:col>13</xdr:col>
                    <xdr:colOff>45720</xdr:colOff>
                    <xdr:row>21</xdr:row>
                    <xdr:rowOff>289560</xdr:rowOff>
                  </to>
                </anchor>
              </controlPr>
            </control>
          </mc:Choice>
        </mc:AlternateContent>
        <mc:AlternateContent xmlns:mc="http://schemas.openxmlformats.org/markup-compatibility/2006">
          <mc:Choice Requires="x14">
            <control shapeId="143368" r:id="rId11" name="Check Box 8">
              <controlPr defaultSize="0" autoFill="0" autoLine="0" autoPict="0">
                <anchor moveWithCells="1">
                  <from>
                    <xdr:col>11</xdr:col>
                    <xdr:colOff>106680</xdr:colOff>
                    <xdr:row>22</xdr:row>
                    <xdr:rowOff>45720</xdr:rowOff>
                  </from>
                  <to>
                    <xdr:col>13</xdr:col>
                    <xdr:colOff>30480</xdr:colOff>
                    <xdr:row>22</xdr:row>
                    <xdr:rowOff>304800</xdr:rowOff>
                  </to>
                </anchor>
              </controlPr>
            </control>
          </mc:Choice>
        </mc:AlternateContent>
        <mc:AlternateContent xmlns:mc="http://schemas.openxmlformats.org/markup-compatibility/2006">
          <mc:Choice Requires="x14">
            <control shapeId="143382" r:id="rId12" name="Check Box 22">
              <controlPr defaultSize="0" autoFill="0" autoLine="0" autoPict="0">
                <anchor moveWithCells="1">
                  <from>
                    <xdr:col>1</xdr:col>
                    <xdr:colOff>0</xdr:colOff>
                    <xdr:row>110</xdr:row>
                    <xdr:rowOff>175260</xdr:rowOff>
                  </from>
                  <to>
                    <xdr:col>2</xdr:col>
                    <xdr:colOff>22860</xdr:colOff>
                    <xdr:row>110</xdr:row>
                    <xdr:rowOff>381000</xdr:rowOff>
                  </to>
                </anchor>
              </controlPr>
            </control>
          </mc:Choice>
        </mc:AlternateContent>
        <mc:AlternateContent xmlns:mc="http://schemas.openxmlformats.org/markup-compatibility/2006">
          <mc:Choice Requires="x14">
            <control shapeId="143383" r:id="rId13" name="Check Box 23">
              <controlPr defaultSize="0" autoFill="0" autoLine="0" autoPict="0">
                <anchor moveWithCells="1">
                  <from>
                    <xdr:col>1</xdr:col>
                    <xdr:colOff>7620</xdr:colOff>
                    <xdr:row>110</xdr:row>
                    <xdr:rowOff>312420</xdr:rowOff>
                  </from>
                  <to>
                    <xdr:col>2</xdr:col>
                    <xdr:colOff>30480</xdr:colOff>
                    <xdr:row>110</xdr:row>
                    <xdr:rowOff>525780</xdr:rowOff>
                  </to>
                </anchor>
              </controlPr>
            </control>
          </mc:Choice>
        </mc:AlternateContent>
        <mc:AlternateContent xmlns:mc="http://schemas.openxmlformats.org/markup-compatibility/2006">
          <mc:Choice Requires="x14">
            <control shapeId="143384" r:id="rId14" name="Check Box 24">
              <controlPr defaultSize="0" autoFill="0" autoLine="0" autoPict="0">
                <anchor moveWithCells="1">
                  <from>
                    <xdr:col>1</xdr:col>
                    <xdr:colOff>0</xdr:colOff>
                    <xdr:row>110</xdr:row>
                    <xdr:rowOff>487680</xdr:rowOff>
                  </from>
                  <to>
                    <xdr:col>2</xdr:col>
                    <xdr:colOff>22860</xdr:colOff>
                    <xdr:row>110</xdr:row>
                    <xdr:rowOff>708660</xdr:rowOff>
                  </to>
                </anchor>
              </controlPr>
            </control>
          </mc:Choice>
        </mc:AlternateContent>
        <mc:AlternateContent xmlns:mc="http://schemas.openxmlformats.org/markup-compatibility/2006">
          <mc:Choice Requires="x14">
            <control shapeId="143385" r:id="rId15" name="Check Box 25">
              <controlPr defaultSize="0" autoFill="0" autoLine="0" autoPict="0">
                <anchor moveWithCells="1">
                  <from>
                    <xdr:col>1</xdr:col>
                    <xdr:colOff>0</xdr:colOff>
                    <xdr:row>110</xdr:row>
                    <xdr:rowOff>655320</xdr:rowOff>
                  </from>
                  <to>
                    <xdr:col>2</xdr:col>
                    <xdr:colOff>22860</xdr:colOff>
                    <xdr:row>110</xdr:row>
                    <xdr:rowOff>868680</xdr:rowOff>
                  </to>
                </anchor>
              </controlPr>
            </control>
          </mc:Choice>
        </mc:AlternateContent>
        <mc:AlternateContent xmlns:mc="http://schemas.openxmlformats.org/markup-compatibility/2006">
          <mc:Choice Requires="x14">
            <control shapeId="143386" r:id="rId16" name="Check Box 26">
              <controlPr defaultSize="0" autoFill="0" autoLine="0" autoPict="0">
                <anchor moveWithCells="1">
                  <from>
                    <xdr:col>1</xdr:col>
                    <xdr:colOff>0</xdr:colOff>
                    <xdr:row>110</xdr:row>
                    <xdr:rowOff>822960</xdr:rowOff>
                  </from>
                  <to>
                    <xdr:col>2</xdr:col>
                    <xdr:colOff>22860</xdr:colOff>
                    <xdr:row>111</xdr:row>
                    <xdr:rowOff>144780</xdr:rowOff>
                  </to>
                </anchor>
              </controlPr>
            </control>
          </mc:Choice>
        </mc:AlternateContent>
        <mc:AlternateContent xmlns:mc="http://schemas.openxmlformats.org/markup-compatibility/2006">
          <mc:Choice Requires="x14">
            <control shapeId="143388" r:id="rId17" name="Check Box 28">
              <controlPr defaultSize="0" autoFill="0" autoLine="0" autoPict="0">
                <anchor moveWithCells="1">
                  <from>
                    <xdr:col>1</xdr:col>
                    <xdr:colOff>0</xdr:colOff>
                    <xdr:row>111</xdr:row>
                    <xdr:rowOff>99060</xdr:rowOff>
                  </from>
                  <to>
                    <xdr:col>2</xdr:col>
                    <xdr:colOff>22860</xdr:colOff>
                    <xdr:row>111</xdr:row>
                    <xdr:rowOff>312420</xdr:rowOff>
                  </to>
                </anchor>
              </controlPr>
            </control>
          </mc:Choice>
        </mc:AlternateContent>
        <mc:AlternateContent xmlns:mc="http://schemas.openxmlformats.org/markup-compatibility/2006">
          <mc:Choice Requires="x14">
            <control shapeId="143389" r:id="rId18" name="Check Box 29">
              <controlPr defaultSize="0" autoFill="0" autoLine="0" autoPict="0">
                <anchor moveWithCells="1">
                  <from>
                    <xdr:col>1</xdr:col>
                    <xdr:colOff>0</xdr:colOff>
                    <xdr:row>111</xdr:row>
                    <xdr:rowOff>259080</xdr:rowOff>
                  </from>
                  <to>
                    <xdr:col>2</xdr:col>
                    <xdr:colOff>22860</xdr:colOff>
                    <xdr:row>111</xdr:row>
                    <xdr:rowOff>480060</xdr:rowOff>
                  </to>
                </anchor>
              </controlPr>
            </control>
          </mc:Choice>
        </mc:AlternateContent>
        <mc:AlternateContent xmlns:mc="http://schemas.openxmlformats.org/markup-compatibility/2006">
          <mc:Choice Requires="x14">
            <control shapeId="143390" r:id="rId19" name="Check Box 30">
              <controlPr defaultSize="0" autoFill="0" autoLine="0" autoPict="0">
                <anchor moveWithCells="1">
                  <from>
                    <xdr:col>1</xdr:col>
                    <xdr:colOff>0</xdr:colOff>
                    <xdr:row>111</xdr:row>
                    <xdr:rowOff>441960</xdr:rowOff>
                  </from>
                  <to>
                    <xdr:col>2</xdr:col>
                    <xdr:colOff>22860</xdr:colOff>
                    <xdr:row>111</xdr:row>
                    <xdr:rowOff>647700</xdr:rowOff>
                  </to>
                </anchor>
              </controlPr>
            </control>
          </mc:Choice>
        </mc:AlternateContent>
        <mc:AlternateContent xmlns:mc="http://schemas.openxmlformats.org/markup-compatibility/2006">
          <mc:Choice Requires="x14">
            <control shapeId="143391" r:id="rId20" name="Check Box 31">
              <controlPr defaultSize="0" autoFill="0" autoLine="0" autoPict="0">
                <anchor moveWithCells="1">
                  <from>
                    <xdr:col>1</xdr:col>
                    <xdr:colOff>7620</xdr:colOff>
                    <xdr:row>111</xdr:row>
                    <xdr:rowOff>594360</xdr:rowOff>
                  </from>
                  <to>
                    <xdr:col>2</xdr:col>
                    <xdr:colOff>30480</xdr:colOff>
                    <xdr:row>111</xdr:row>
                    <xdr:rowOff>800100</xdr:rowOff>
                  </to>
                </anchor>
              </controlPr>
            </control>
          </mc:Choice>
        </mc:AlternateContent>
        <mc:AlternateContent xmlns:mc="http://schemas.openxmlformats.org/markup-compatibility/2006">
          <mc:Choice Requires="x14">
            <control shapeId="143392" r:id="rId21" name="Check Box 32">
              <controlPr defaultSize="0" autoFill="0" autoLine="0" autoPict="0">
                <anchor moveWithCells="1">
                  <from>
                    <xdr:col>1</xdr:col>
                    <xdr:colOff>0</xdr:colOff>
                    <xdr:row>111</xdr:row>
                    <xdr:rowOff>762000</xdr:rowOff>
                  </from>
                  <to>
                    <xdr:col>2</xdr:col>
                    <xdr:colOff>22860</xdr:colOff>
                    <xdr:row>111</xdr:row>
                    <xdr:rowOff>975360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AT114"/>
  <sheetViews>
    <sheetView showGridLines="0" showZeros="0" view="pageBreakPreview" zoomScaleNormal="100" zoomScaleSheetLayoutView="100" workbookViewId="0"/>
  </sheetViews>
  <sheetFormatPr defaultColWidth="3.125" defaultRowHeight="24.75" customHeight="1"/>
  <cols>
    <col min="1" max="9" width="3.125" style="1" customWidth="1"/>
    <col min="10" max="10" width="3.125" style="2" customWidth="1"/>
    <col min="11" max="33" width="3.125" style="1" customWidth="1"/>
    <col min="34" max="34" width="3.125" style="466"/>
    <col min="35" max="16384" width="3.125" style="1"/>
  </cols>
  <sheetData>
    <row r="1" spans="1:35" ht="25.5" customHeight="1">
      <c r="A1" s="1" t="s">
        <v>679</v>
      </c>
    </row>
    <row r="2" spans="1:35" ht="25.5" customHeight="1">
      <c r="A2" s="917" t="s">
        <v>85</v>
      </c>
      <c r="B2" s="917"/>
      <c r="C2" s="917"/>
      <c r="D2" s="917"/>
      <c r="E2" s="917"/>
      <c r="F2" s="917"/>
      <c r="G2" s="917"/>
      <c r="H2" s="917"/>
      <c r="I2" s="917"/>
      <c r="J2" s="917"/>
      <c r="K2" s="917"/>
      <c r="L2" s="917"/>
      <c r="M2" s="917"/>
      <c r="N2" s="917"/>
      <c r="O2" s="917"/>
      <c r="P2" s="917"/>
      <c r="Q2" s="917"/>
      <c r="R2" s="917"/>
      <c r="S2" s="917"/>
      <c r="T2" s="917"/>
      <c r="U2" s="917"/>
      <c r="V2" s="917"/>
      <c r="W2" s="917"/>
      <c r="X2" s="917"/>
      <c r="Y2" s="917"/>
      <c r="Z2" s="917"/>
      <c r="AA2" s="917"/>
      <c r="AB2" s="917"/>
      <c r="AC2" s="917"/>
      <c r="AD2" s="917"/>
      <c r="AE2" s="917"/>
      <c r="AF2" s="917"/>
      <c r="AG2" s="917"/>
    </row>
    <row r="3" spans="1:35" ht="25.5" customHeight="1" thickBot="1">
      <c r="A3" s="6" t="s">
        <v>445</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row>
    <row r="4" spans="1:35" ht="25.5" customHeight="1">
      <c r="A4" s="836" t="s">
        <v>444</v>
      </c>
      <c r="B4" s="837"/>
      <c r="C4" s="837"/>
      <c r="D4" s="837"/>
      <c r="E4" s="838"/>
      <c r="F4" s="1071" t="str">
        <f>採択申請書!V11</f>
        <v xml:space="preserve"> </v>
      </c>
      <c r="G4" s="1072"/>
      <c r="H4" s="1072"/>
      <c r="I4" s="1072"/>
      <c r="J4" s="1072"/>
      <c r="K4" s="1072"/>
      <c r="L4" s="1072"/>
      <c r="M4" s="1072"/>
      <c r="N4" s="1072"/>
      <c r="O4" s="1072"/>
      <c r="P4" s="1072"/>
      <c r="Q4" s="1072"/>
      <c r="R4" s="1072"/>
      <c r="S4" s="1072"/>
      <c r="T4" s="1072"/>
      <c r="U4" s="1072"/>
      <c r="V4" s="1072"/>
      <c r="W4" s="1072"/>
      <c r="X4" s="1072"/>
      <c r="Y4" s="1072"/>
      <c r="Z4" s="1072"/>
      <c r="AA4" s="1072"/>
      <c r="AB4" s="1072"/>
      <c r="AC4" s="1072"/>
      <c r="AD4" s="1072"/>
      <c r="AE4" s="1072"/>
      <c r="AF4" s="1072"/>
      <c r="AG4" s="1073"/>
    </row>
    <row r="5" spans="1:35" ht="25.5" customHeight="1">
      <c r="A5" s="825" t="s">
        <v>11</v>
      </c>
      <c r="B5" s="826"/>
      <c r="C5" s="826"/>
      <c r="D5" s="826"/>
      <c r="E5" s="827"/>
      <c r="F5" s="1067" t="str">
        <f>採択申請書!V12</f>
        <v xml:space="preserve"> </v>
      </c>
      <c r="G5" s="1068"/>
      <c r="H5" s="1068"/>
      <c r="I5" s="1068"/>
      <c r="J5" s="1068"/>
      <c r="K5" s="1068"/>
      <c r="L5" s="1068"/>
      <c r="M5" s="1068"/>
      <c r="N5" s="1068"/>
      <c r="O5" s="1068"/>
      <c r="P5" s="1068"/>
      <c r="Q5" s="1068"/>
      <c r="R5" s="1068"/>
      <c r="S5" s="1068"/>
      <c r="T5" s="1068"/>
      <c r="U5" s="1068"/>
      <c r="V5" s="1068"/>
      <c r="W5" s="1068"/>
      <c r="X5" s="1068"/>
      <c r="Y5" s="1068"/>
      <c r="Z5" s="1068"/>
      <c r="AA5" s="1068"/>
      <c r="AB5" s="1068"/>
      <c r="AC5" s="1068"/>
      <c r="AD5" s="1068"/>
      <c r="AE5" s="1068"/>
      <c r="AF5" s="1068"/>
      <c r="AG5" s="1069"/>
    </row>
    <row r="6" spans="1:35" ht="28.5" customHeight="1">
      <c r="A6" s="825" t="s">
        <v>26</v>
      </c>
      <c r="B6" s="826"/>
      <c r="C6" s="826"/>
      <c r="D6" s="826"/>
      <c r="E6" s="827"/>
      <c r="F6" s="230" t="s">
        <v>248</v>
      </c>
      <c r="G6" s="921">
        <f>採択申請書!W8</f>
        <v>0</v>
      </c>
      <c r="H6" s="921"/>
      <c r="I6" s="921"/>
      <c r="J6" s="921"/>
      <c r="K6" s="923" t="str">
        <f>採択申請書!V9</f>
        <v xml:space="preserve"> </v>
      </c>
      <c r="L6" s="923"/>
      <c r="M6" s="923"/>
      <c r="N6" s="923"/>
      <c r="O6" s="923"/>
      <c r="P6" s="923"/>
      <c r="Q6" s="923"/>
      <c r="R6" s="923"/>
      <c r="S6" s="923"/>
      <c r="T6" s="923"/>
      <c r="U6" s="923"/>
      <c r="V6" s="923"/>
      <c r="W6" s="923"/>
      <c r="X6" s="923"/>
      <c r="Y6" s="923"/>
      <c r="Z6" s="923"/>
      <c r="AA6" s="923"/>
      <c r="AB6" s="923"/>
      <c r="AC6" s="923"/>
      <c r="AD6" s="923"/>
      <c r="AE6" s="923"/>
      <c r="AF6" s="923"/>
      <c r="AG6" s="924"/>
    </row>
    <row r="7" spans="1:35" ht="25.5" customHeight="1">
      <c r="A7" s="825" t="s">
        <v>25</v>
      </c>
      <c r="B7" s="826"/>
      <c r="C7" s="826"/>
      <c r="D7" s="826"/>
      <c r="E7" s="827"/>
      <c r="F7" s="987"/>
      <c r="G7" s="988"/>
      <c r="H7" s="988"/>
      <c r="I7" s="988"/>
      <c r="J7" s="988"/>
      <c r="K7" s="988"/>
      <c r="L7" s="988"/>
      <c r="M7" s="1084"/>
      <c r="N7" s="871" t="s">
        <v>8</v>
      </c>
      <c r="O7" s="826"/>
      <c r="P7" s="826"/>
      <c r="Q7" s="827"/>
      <c r="R7" s="1082"/>
      <c r="S7" s="1083"/>
      <c r="T7" s="1083"/>
      <c r="U7" s="1083"/>
      <c r="V7" s="438"/>
      <c r="W7" s="438" t="s">
        <v>443</v>
      </c>
      <c r="X7" s="1085" t="s">
        <v>133</v>
      </c>
      <c r="Y7" s="1086"/>
      <c r="Z7" s="1086"/>
      <c r="AA7" s="1086"/>
      <c r="AB7" s="1087"/>
      <c r="AC7" s="1080"/>
      <c r="AD7" s="1081"/>
      <c r="AE7" s="1081"/>
      <c r="AF7" s="1081"/>
      <c r="AG7" s="231" t="s">
        <v>9</v>
      </c>
    </row>
    <row r="8" spans="1:35" ht="25.5" customHeight="1">
      <c r="A8" s="825" t="s">
        <v>14</v>
      </c>
      <c r="B8" s="826"/>
      <c r="C8" s="826"/>
      <c r="D8" s="826"/>
      <c r="E8" s="827"/>
      <c r="F8" s="960"/>
      <c r="G8" s="961"/>
      <c r="H8" s="961"/>
      <c r="I8" s="961"/>
      <c r="J8" s="961"/>
      <c r="K8" s="961"/>
      <c r="L8" s="961"/>
      <c r="M8" s="961"/>
      <c r="N8" s="961"/>
      <c r="O8" s="961"/>
      <c r="P8" s="961"/>
      <c r="Q8" s="961"/>
      <c r="R8" s="961"/>
      <c r="S8" s="961"/>
      <c r="T8" s="961"/>
      <c r="U8" s="961"/>
      <c r="V8" s="961"/>
      <c r="W8" s="961"/>
      <c r="X8" s="961"/>
      <c r="Y8" s="961"/>
      <c r="Z8" s="961"/>
      <c r="AA8" s="961"/>
      <c r="AB8" s="961"/>
      <c r="AC8" s="961"/>
      <c r="AD8" s="961"/>
      <c r="AE8" s="961"/>
      <c r="AF8" s="961"/>
      <c r="AG8" s="962"/>
    </row>
    <row r="9" spans="1:35" ht="25.5" customHeight="1">
      <c r="A9" s="1070" t="s">
        <v>995</v>
      </c>
      <c r="B9" s="904"/>
      <c r="C9" s="904"/>
      <c r="D9" s="904"/>
      <c r="E9" s="905"/>
      <c r="F9" s="960"/>
      <c r="G9" s="961"/>
      <c r="H9" s="961"/>
      <c r="I9" s="961"/>
      <c r="J9" s="961"/>
      <c r="K9" s="961"/>
      <c r="L9" s="961"/>
      <c r="M9" s="961"/>
      <c r="N9" s="961"/>
      <c r="O9" s="961"/>
      <c r="P9" s="1065"/>
      <c r="Q9" s="1076" t="s">
        <v>1001</v>
      </c>
      <c r="R9" s="904"/>
      <c r="S9" s="904"/>
      <c r="T9" s="904"/>
      <c r="U9" s="905"/>
      <c r="V9" s="960"/>
      <c r="W9" s="961"/>
      <c r="X9" s="961"/>
      <c r="Y9" s="961"/>
      <c r="Z9" s="961"/>
      <c r="AA9" s="961"/>
      <c r="AB9" s="961"/>
      <c r="AC9" s="961"/>
      <c r="AD9" s="961"/>
      <c r="AE9" s="961"/>
      <c r="AF9" s="961"/>
      <c r="AG9" s="962"/>
    </row>
    <row r="10" spans="1:35" ht="25.5" customHeight="1">
      <c r="A10" s="825" t="s">
        <v>12</v>
      </c>
      <c r="B10" s="826"/>
      <c r="C10" s="826"/>
      <c r="D10" s="826"/>
      <c r="E10" s="827"/>
      <c r="F10" s="960"/>
      <c r="G10" s="961"/>
      <c r="H10" s="961"/>
      <c r="I10" s="961"/>
      <c r="J10" s="961"/>
      <c r="K10" s="961"/>
      <c r="L10" s="961"/>
      <c r="M10" s="961"/>
      <c r="N10" s="961"/>
      <c r="O10" s="961"/>
      <c r="P10" s="1065"/>
      <c r="Q10" s="817" t="s">
        <v>246</v>
      </c>
      <c r="R10" s="817"/>
      <c r="S10" s="817"/>
      <c r="T10" s="817"/>
      <c r="U10" s="817"/>
      <c r="V10" s="960"/>
      <c r="W10" s="961"/>
      <c r="X10" s="961"/>
      <c r="Y10" s="961"/>
      <c r="Z10" s="961"/>
      <c r="AA10" s="961"/>
      <c r="AB10" s="961"/>
      <c r="AC10" s="961"/>
      <c r="AD10" s="961"/>
      <c r="AE10" s="961"/>
      <c r="AF10" s="961"/>
      <c r="AG10" s="962"/>
    </row>
    <row r="11" spans="1:35" s="28" customFormat="1" ht="25.5" customHeight="1">
      <c r="A11" s="897" t="s">
        <v>993</v>
      </c>
      <c r="B11" s="898"/>
      <c r="C11" s="898"/>
      <c r="D11" s="898"/>
      <c r="E11" s="899"/>
      <c r="F11" s="230" t="s">
        <v>248</v>
      </c>
      <c r="G11" s="900">
        <f>採択申請書!W13</f>
        <v>0</v>
      </c>
      <c r="H11" s="900"/>
      <c r="I11" s="900"/>
      <c r="J11" s="900"/>
      <c r="K11" s="901">
        <f>採択申請書!V14</f>
        <v>0</v>
      </c>
      <c r="L11" s="901"/>
      <c r="M11" s="901"/>
      <c r="N11" s="901"/>
      <c r="O11" s="901"/>
      <c r="P11" s="901"/>
      <c r="Q11" s="901"/>
      <c r="R11" s="901"/>
      <c r="S11" s="901"/>
      <c r="T11" s="901"/>
      <c r="U11" s="901"/>
      <c r="V11" s="901"/>
      <c r="W11" s="901"/>
      <c r="X11" s="901"/>
      <c r="Y11" s="901"/>
      <c r="Z11" s="901"/>
      <c r="AA11" s="901"/>
      <c r="AB11" s="901"/>
      <c r="AC11" s="901"/>
      <c r="AD11" s="901"/>
      <c r="AE11" s="901"/>
      <c r="AF11" s="901"/>
      <c r="AG11" s="902"/>
      <c r="AH11" s="551"/>
    </row>
    <row r="12" spans="1:35" ht="25.5" customHeight="1">
      <c r="J12" s="9"/>
      <c r="V12" s="22"/>
      <c r="W12" s="22"/>
      <c r="X12" s="22"/>
      <c r="Y12" s="22"/>
      <c r="Z12" s="22"/>
      <c r="AA12" s="22"/>
      <c r="AB12" s="22"/>
      <c r="AC12" s="22"/>
      <c r="AD12" s="22"/>
      <c r="AE12" s="22"/>
      <c r="AF12" s="22"/>
      <c r="AG12" s="22"/>
    </row>
    <row r="13" spans="1:35" ht="25.5" customHeight="1" thickBot="1">
      <c r="A13" s="1" t="s">
        <v>442</v>
      </c>
      <c r="J13" s="437"/>
      <c r="V13" s="22"/>
      <c r="W13" s="22"/>
      <c r="X13" s="22"/>
      <c r="Y13" s="22"/>
      <c r="Z13" s="22"/>
      <c r="AA13" s="22"/>
      <c r="AB13" s="22"/>
      <c r="AC13" s="22"/>
      <c r="AD13" s="22"/>
      <c r="AE13" s="22"/>
      <c r="AF13" s="22"/>
      <c r="AG13" s="22"/>
    </row>
    <row r="14" spans="1:35" ht="25.5" customHeight="1">
      <c r="A14" s="956" t="s">
        <v>441</v>
      </c>
      <c r="B14" s="957"/>
      <c r="C14" s="957"/>
      <c r="D14" s="957"/>
      <c r="E14" s="957"/>
      <c r="F14" s="957"/>
      <c r="G14" s="957"/>
      <c r="H14" s="957"/>
      <c r="I14" s="957"/>
      <c r="J14" s="957"/>
      <c r="K14" s="331"/>
      <c r="L14" s="331"/>
      <c r="M14" s="331"/>
      <c r="N14" s="331"/>
      <c r="O14" s="331"/>
      <c r="P14" s="331"/>
      <c r="Q14" s="331"/>
      <c r="R14" s="331"/>
      <c r="S14" s="331"/>
      <c r="T14" s="331"/>
      <c r="U14" s="331"/>
      <c r="V14" s="436"/>
      <c r="W14" s="436"/>
      <c r="X14" s="436"/>
      <c r="Y14" s="436"/>
      <c r="Z14" s="436"/>
      <c r="AA14" s="436"/>
      <c r="AB14" s="436"/>
      <c r="AC14" s="436"/>
      <c r="AD14" s="436"/>
      <c r="AE14" s="436"/>
      <c r="AF14" s="436"/>
      <c r="AG14" s="435"/>
    </row>
    <row r="15" spans="1:35" ht="25.5" customHeight="1">
      <c r="A15" s="240"/>
      <c r="B15" s="884" t="s">
        <v>10</v>
      </c>
      <c r="C15" s="884"/>
      <c r="D15" s="884"/>
      <c r="E15" s="884"/>
      <c r="F15" s="884"/>
      <c r="G15" s="884"/>
      <c r="H15" s="884"/>
      <c r="I15" s="884"/>
      <c r="J15" s="884"/>
      <c r="K15" s="241"/>
      <c r="L15" s="230" t="s">
        <v>248</v>
      </c>
      <c r="M15" s="885"/>
      <c r="N15" s="885"/>
      <c r="O15" s="885"/>
      <c r="P15" s="885"/>
      <c r="Q15" s="1077"/>
      <c r="R15" s="1077"/>
      <c r="S15" s="1077"/>
      <c r="T15" s="1077"/>
      <c r="U15" s="1077"/>
      <c r="V15" s="1077"/>
      <c r="W15" s="1077"/>
      <c r="X15" s="1077"/>
      <c r="Y15" s="1077"/>
      <c r="Z15" s="1077"/>
      <c r="AA15" s="1077"/>
      <c r="AB15" s="1077"/>
      <c r="AC15" s="1077"/>
      <c r="AD15" s="1077"/>
      <c r="AE15" s="1077"/>
      <c r="AF15" s="1077"/>
      <c r="AG15" s="1078"/>
    </row>
    <row r="16" spans="1:35" ht="25.5" customHeight="1">
      <c r="A16" s="325"/>
      <c r="B16" s="1056" t="s">
        <v>440</v>
      </c>
      <c r="C16" s="1056"/>
      <c r="D16" s="1056"/>
      <c r="E16" s="1056"/>
      <c r="F16" s="1056"/>
      <c r="G16" s="1056"/>
      <c r="H16" s="1056"/>
      <c r="I16" s="1056"/>
      <c r="J16" s="1056"/>
      <c r="K16" s="434"/>
      <c r="L16" s="1049" t="s">
        <v>247</v>
      </c>
      <c r="M16" s="1050"/>
      <c r="N16" s="433" t="s">
        <v>439</v>
      </c>
      <c r="O16" s="433"/>
      <c r="P16" s="256"/>
      <c r="Q16" s="256"/>
      <c r="R16" s="256"/>
      <c r="S16" s="256"/>
      <c r="T16" s="256"/>
      <c r="U16" s="256"/>
      <c r="V16" s="370"/>
      <c r="W16" s="370"/>
      <c r="X16" s="370"/>
      <c r="Y16" s="370"/>
      <c r="Z16" s="370"/>
      <c r="AA16" s="370"/>
      <c r="AB16" s="370"/>
      <c r="AC16" s="370"/>
      <c r="AD16" s="432"/>
      <c r="AE16" s="256"/>
      <c r="AF16" s="432"/>
      <c r="AG16" s="431"/>
      <c r="AI16" s="1" t="s">
        <v>1017</v>
      </c>
    </row>
    <row r="17" spans="1:35" ht="25.5" customHeight="1">
      <c r="A17" s="380"/>
      <c r="B17" s="1012"/>
      <c r="C17" s="1012"/>
      <c r="D17" s="1012"/>
      <c r="E17" s="1012"/>
      <c r="F17" s="1012"/>
      <c r="G17" s="1012"/>
      <c r="H17" s="1012"/>
      <c r="I17" s="1012"/>
      <c r="J17" s="1012"/>
      <c r="K17" s="428"/>
      <c r="L17" s="1097" t="s">
        <v>247</v>
      </c>
      <c r="M17" s="1098"/>
      <c r="N17" s="430" t="s">
        <v>437</v>
      </c>
      <c r="O17" s="430"/>
      <c r="P17" s="430"/>
      <c r="Q17" s="430"/>
      <c r="R17" s="430"/>
      <c r="S17" s="430"/>
      <c r="T17" s="430"/>
      <c r="U17" s="430"/>
      <c r="V17" s="430"/>
      <c r="W17" s="430"/>
      <c r="X17" s="430"/>
      <c r="Y17" s="430"/>
      <c r="Z17" s="430"/>
      <c r="AA17" s="430"/>
      <c r="AB17" s="429"/>
      <c r="AC17" s="429"/>
      <c r="AD17" s="429"/>
      <c r="AE17" s="430"/>
      <c r="AF17" s="429"/>
      <c r="AG17" s="419"/>
    </row>
    <row r="18" spans="1:35" ht="25.5" customHeight="1">
      <c r="A18" s="380"/>
      <c r="B18" s="1012"/>
      <c r="C18" s="1012"/>
      <c r="D18" s="1012"/>
      <c r="E18" s="1012"/>
      <c r="F18" s="1012"/>
      <c r="G18" s="1012"/>
      <c r="H18" s="1012"/>
      <c r="I18" s="1012"/>
      <c r="J18" s="1012"/>
      <c r="K18" s="428"/>
      <c r="L18" s="427"/>
      <c r="M18" s="426" t="s">
        <v>436</v>
      </c>
      <c r="N18" s="425"/>
      <c r="O18" s="425"/>
      <c r="P18" s="425"/>
      <c r="Q18" s="425"/>
      <c r="R18" s="425"/>
      <c r="S18" s="424"/>
      <c r="T18" s="1046"/>
      <c r="U18" s="1047"/>
      <c r="V18" s="1047"/>
      <c r="W18" s="1047"/>
      <c r="X18" s="1047"/>
      <c r="Y18" s="1047"/>
      <c r="Z18" s="1047"/>
      <c r="AA18" s="1047"/>
      <c r="AB18" s="1047"/>
      <c r="AC18" s="1047"/>
      <c r="AD18" s="1047"/>
      <c r="AE18" s="1047"/>
      <c r="AF18" s="1047"/>
      <c r="AG18" s="1048"/>
    </row>
    <row r="19" spans="1:35" ht="25.5" customHeight="1">
      <c r="A19" s="415"/>
      <c r="B19" s="1057"/>
      <c r="C19" s="1057"/>
      <c r="D19" s="1057"/>
      <c r="E19" s="1057"/>
      <c r="F19" s="1057"/>
      <c r="G19" s="1057"/>
      <c r="H19" s="1057"/>
      <c r="I19" s="1057"/>
      <c r="J19" s="1057"/>
      <c r="K19" s="423"/>
      <c r="L19" s="7"/>
      <c r="M19" s="422" t="s">
        <v>435</v>
      </c>
      <c r="N19" s="8"/>
      <c r="O19" s="8"/>
      <c r="P19" s="8"/>
      <c r="Q19" s="8"/>
      <c r="R19" s="8"/>
      <c r="S19" s="421"/>
      <c r="T19" s="1051"/>
      <c r="U19" s="1052"/>
      <c r="V19" s="1052"/>
      <c r="W19" s="1052"/>
      <c r="X19" s="1052"/>
      <c r="Y19" s="1052"/>
      <c r="Z19" s="1052"/>
      <c r="AA19" s="1052"/>
      <c r="AB19" s="1052"/>
      <c r="AC19" s="1052"/>
      <c r="AD19" s="1052"/>
      <c r="AE19" s="1052"/>
      <c r="AF19" s="1052"/>
      <c r="AG19" s="1053"/>
    </row>
    <row r="20" spans="1:35" ht="25.5" customHeight="1">
      <c r="A20" s="321"/>
      <c r="B20" s="1025" t="s">
        <v>434</v>
      </c>
      <c r="C20" s="1025"/>
      <c r="D20" s="1025"/>
      <c r="E20" s="1025"/>
      <c r="F20" s="1025"/>
      <c r="G20" s="1025"/>
      <c r="H20" s="1025"/>
      <c r="I20" s="1025"/>
      <c r="J20" s="1025"/>
      <c r="K20" s="322"/>
      <c r="L20" s="960"/>
      <c r="M20" s="961"/>
      <c r="N20" s="961"/>
      <c r="O20" s="961"/>
      <c r="P20" s="961"/>
      <c r="Q20" s="961"/>
      <c r="R20" s="961"/>
      <c r="S20" s="961"/>
      <c r="T20" s="961"/>
      <c r="U20" s="961"/>
      <c r="V20" s="961"/>
      <c r="W20" s="961"/>
      <c r="X20" s="961"/>
      <c r="Y20" s="961"/>
      <c r="Z20" s="961"/>
      <c r="AA20" s="961"/>
      <c r="AB20" s="961"/>
      <c r="AC20" s="961"/>
      <c r="AD20" s="961"/>
      <c r="AE20" s="961"/>
      <c r="AF20" s="961"/>
      <c r="AG20" s="962"/>
    </row>
    <row r="21" spans="1:35" ht="25.5" customHeight="1">
      <c r="A21" s="321"/>
      <c r="B21" s="1025" t="s">
        <v>433</v>
      </c>
      <c r="C21" s="1025"/>
      <c r="D21" s="1025"/>
      <c r="E21" s="1025"/>
      <c r="F21" s="1025"/>
      <c r="G21" s="1025"/>
      <c r="H21" s="1025"/>
      <c r="I21" s="1025"/>
      <c r="J21" s="1025"/>
      <c r="K21" s="241"/>
      <c r="L21" s="960"/>
      <c r="M21" s="961"/>
      <c r="N21" s="961"/>
      <c r="O21" s="961"/>
      <c r="P21" s="961"/>
      <c r="Q21" s="961"/>
      <c r="R21" s="961"/>
      <c r="S21" s="961"/>
      <c r="T21" s="961"/>
      <c r="U21" s="961"/>
      <c r="V21" s="961"/>
      <c r="W21" s="961"/>
      <c r="X21" s="961"/>
      <c r="Y21" s="961"/>
      <c r="Z21" s="961"/>
      <c r="AA21" s="961"/>
      <c r="AB21" s="961"/>
      <c r="AC21" s="961"/>
      <c r="AD21" s="961"/>
      <c r="AE21" s="961"/>
      <c r="AF21" s="961"/>
      <c r="AG21" s="962"/>
    </row>
    <row r="22" spans="1:35" ht="25.5" customHeight="1">
      <c r="A22" s="325"/>
      <c r="B22" s="1056" t="s">
        <v>432</v>
      </c>
      <c r="C22" s="1056"/>
      <c r="D22" s="1056"/>
      <c r="E22" s="1056"/>
      <c r="F22" s="1056"/>
      <c r="G22" s="1056"/>
      <c r="H22" s="1056"/>
      <c r="I22" s="1056"/>
      <c r="J22" s="1056"/>
      <c r="K22" s="434"/>
      <c r="L22" s="1049" t="s">
        <v>247</v>
      </c>
      <c r="M22" s="1050"/>
      <c r="N22" s="433" t="s">
        <v>431</v>
      </c>
      <c r="O22" s="433"/>
      <c r="P22" s="256"/>
      <c r="Q22" s="256"/>
      <c r="R22" s="256"/>
      <c r="S22" s="256"/>
      <c r="T22" s="256"/>
      <c r="U22" s="256"/>
      <c r="V22" s="370"/>
      <c r="W22" s="370"/>
      <c r="X22" s="370"/>
      <c r="Y22" s="370"/>
      <c r="Z22" s="370"/>
      <c r="AA22" s="370"/>
      <c r="AB22" s="370"/>
      <c r="AC22" s="370"/>
      <c r="AD22" s="432"/>
      <c r="AE22" s="256"/>
      <c r="AF22" s="432"/>
      <c r="AG22" s="431"/>
    </row>
    <row r="23" spans="1:35" ht="25.5" customHeight="1">
      <c r="A23" s="380"/>
      <c r="B23" s="1012"/>
      <c r="C23" s="1012"/>
      <c r="D23" s="1012"/>
      <c r="E23" s="1012"/>
      <c r="F23" s="1012"/>
      <c r="G23" s="1012"/>
      <c r="H23" s="1012"/>
      <c r="I23" s="1012"/>
      <c r="J23" s="1012"/>
      <c r="K23" s="428"/>
      <c r="L23" s="1097" t="s">
        <v>247</v>
      </c>
      <c r="M23" s="1098"/>
      <c r="N23" s="430" t="s">
        <v>430</v>
      </c>
      <c r="O23" s="430"/>
      <c r="P23" s="430"/>
      <c r="Q23" s="430"/>
      <c r="R23" s="430"/>
      <c r="S23" s="430"/>
      <c r="T23" s="430"/>
      <c r="U23" s="430"/>
      <c r="V23" s="430"/>
      <c r="W23" s="430"/>
      <c r="X23" s="430"/>
      <c r="Y23" s="430"/>
      <c r="Z23" s="430"/>
      <c r="AA23" s="430"/>
      <c r="AB23" s="429"/>
      <c r="AC23" s="429"/>
      <c r="AD23" s="429"/>
      <c r="AE23" s="430"/>
      <c r="AF23" s="429"/>
      <c r="AG23" s="419"/>
    </row>
    <row r="24" spans="1:35" ht="25.5" customHeight="1">
      <c r="A24" s="380"/>
      <c r="B24" s="1012"/>
      <c r="C24" s="1012"/>
      <c r="D24" s="1012"/>
      <c r="E24" s="1012"/>
      <c r="F24" s="1012"/>
      <c r="G24" s="1012"/>
      <c r="H24" s="1012"/>
      <c r="I24" s="1012"/>
      <c r="J24" s="1012"/>
      <c r="K24" s="428"/>
      <c r="L24" s="427"/>
      <c r="M24" s="426" t="s">
        <v>429</v>
      </c>
      <c r="N24" s="425"/>
      <c r="O24" s="425"/>
      <c r="P24" s="425"/>
      <c r="Q24" s="425"/>
      <c r="R24" s="425"/>
      <c r="S24" s="424"/>
      <c r="T24" s="1046"/>
      <c r="U24" s="1047"/>
      <c r="V24" s="1047"/>
      <c r="W24" s="1047"/>
      <c r="X24" s="1047"/>
      <c r="Y24" s="1047"/>
      <c r="Z24" s="1047"/>
      <c r="AA24" s="1047"/>
      <c r="AB24" s="1047"/>
      <c r="AC24" s="1047"/>
      <c r="AD24" s="1047"/>
      <c r="AE24" s="1047"/>
      <c r="AF24" s="1047"/>
      <c r="AG24" s="1048"/>
    </row>
    <row r="25" spans="1:35" ht="25.5" customHeight="1" thickBot="1">
      <c r="A25" s="415"/>
      <c r="B25" s="1057"/>
      <c r="C25" s="1057"/>
      <c r="D25" s="1057"/>
      <c r="E25" s="1057"/>
      <c r="F25" s="1057"/>
      <c r="G25" s="1057"/>
      <c r="H25" s="1057"/>
      <c r="I25" s="1057"/>
      <c r="J25" s="1057"/>
      <c r="K25" s="423"/>
      <c r="L25" s="7"/>
      <c r="M25" s="422" t="s">
        <v>428</v>
      </c>
      <c r="N25" s="8"/>
      <c r="O25" s="8"/>
      <c r="P25" s="8"/>
      <c r="Q25" s="8"/>
      <c r="R25" s="8"/>
      <c r="S25" s="421"/>
      <c r="T25" s="1051"/>
      <c r="U25" s="1052"/>
      <c r="V25" s="1052"/>
      <c r="W25" s="1052"/>
      <c r="X25" s="1052"/>
      <c r="Y25" s="1052"/>
      <c r="Z25" s="1052"/>
      <c r="AA25" s="1052"/>
      <c r="AB25" s="1052"/>
      <c r="AC25" s="1052"/>
      <c r="AD25" s="1052"/>
      <c r="AE25" s="1052"/>
      <c r="AF25" s="1052"/>
      <c r="AG25" s="1053"/>
    </row>
    <row r="26" spans="1:35" ht="25.5" customHeight="1">
      <c r="A26" s="956" t="s">
        <v>427</v>
      </c>
      <c r="B26" s="957"/>
      <c r="C26" s="957"/>
      <c r="D26" s="957"/>
      <c r="E26" s="957"/>
      <c r="F26" s="957"/>
      <c r="G26" s="957"/>
      <c r="H26" s="957"/>
      <c r="I26" s="957"/>
      <c r="J26" s="957"/>
      <c r="K26" s="420"/>
      <c r="L26" s="851" t="s">
        <v>426</v>
      </c>
      <c r="M26" s="849"/>
      <c r="N26" s="849"/>
      <c r="O26" s="850"/>
      <c r="P26" s="1054" t="s">
        <v>425</v>
      </c>
      <c r="Q26" s="1054"/>
      <c r="R26" s="1054"/>
      <c r="S26" s="1054"/>
      <c r="T26" s="1054"/>
      <c r="U26" s="1054"/>
      <c r="V26" s="1054"/>
      <c r="W26" s="1054"/>
      <c r="X26" s="1054"/>
      <c r="Y26" s="1054"/>
      <c r="Z26" s="1054"/>
      <c r="AA26" s="1054"/>
      <c r="AB26" s="1054"/>
      <c r="AC26" s="1054"/>
      <c r="AD26" s="1054"/>
      <c r="AE26" s="1054"/>
      <c r="AF26" s="1054"/>
      <c r="AG26" s="1055"/>
      <c r="AI26" s="1" t="s">
        <v>424</v>
      </c>
    </row>
    <row r="27" spans="1:35" ht="25.5" customHeight="1">
      <c r="A27" s="1091"/>
      <c r="B27" s="1092"/>
      <c r="C27" s="1092"/>
      <c r="D27" s="1092"/>
      <c r="E27" s="1092"/>
      <c r="F27" s="1092"/>
      <c r="G27" s="1092"/>
      <c r="H27" s="1092"/>
      <c r="I27" s="1092"/>
      <c r="J27" s="1092"/>
      <c r="K27" s="1092"/>
      <c r="L27" s="1092"/>
      <c r="M27" s="1092"/>
      <c r="N27" s="1092"/>
      <c r="O27" s="1092"/>
      <c r="P27" s="1092"/>
      <c r="Q27" s="1092"/>
      <c r="R27" s="1092"/>
      <c r="S27" s="1092"/>
      <c r="T27" s="1092"/>
      <c r="U27" s="1092"/>
      <c r="V27" s="1092"/>
      <c r="W27" s="1092"/>
      <c r="X27" s="1092"/>
      <c r="Y27" s="1092"/>
      <c r="Z27" s="1092"/>
      <c r="AA27" s="1092"/>
      <c r="AB27" s="1092"/>
      <c r="AC27" s="1092"/>
      <c r="AD27" s="1092"/>
      <c r="AE27" s="1092"/>
      <c r="AF27" s="1092"/>
      <c r="AG27" s="1093"/>
    </row>
    <row r="28" spans="1:35" ht="25.5" customHeight="1">
      <c r="A28" s="1014"/>
      <c r="B28" s="1015"/>
      <c r="C28" s="1015"/>
      <c r="D28" s="1015"/>
      <c r="E28" s="1015"/>
      <c r="F28" s="1015"/>
      <c r="G28" s="1015"/>
      <c r="H28" s="1015"/>
      <c r="I28" s="1015"/>
      <c r="J28" s="1015"/>
      <c r="K28" s="1015"/>
      <c r="L28" s="1015"/>
      <c r="M28" s="1015"/>
      <c r="N28" s="1015"/>
      <c r="O28" s="1015"/>
      <c r="P28" s="1015"/>
      <c r="Q28" s="1015"/>
      <c r="R28" s="1015"/>
      <c r="S28" s="1015"/>
      <c r="T28" s="1015"/>
      <c r="U28" s="1015"/>
      <c r="V28" s="1015"/>
      <c r="W28" s="1015"/>
      <c r="X28" s="1015"/>
      <c r="Y28" s="1015"/>
      <c r="Z28" s="1015"/>
      <c r="AA28" s="1015"/>
      <c r="AB28" s="1015"/>
      <c r="AC28" s="1015"/>
      <c r="AD28" s="1015"/>
      <c r="AE28" s="1015"/>
      <c r="AF28" s="1015"/>
      <c r="AG28" s="1016"/>
    </row>
    <row r="29" spans="1:35" ht="25.5" customHeight="1">
      <c r="A29" s="1014"/>
      <c r="B29" s="1015"/>
      <c r="C29" s="1015"/>
      <c r="D29" s="1015"/>
      <c r="E29" s="1015"/>
      <c r="F29" s="1015"/>
      <c r="G29" s="1015"/>
      <c r="H29" s="1015"/>
      <c r="I29" s="1015"/>
      <c r="J29" s="1015"/>
      <c r="K29" s="1015"/>
      <c r="L29" s="1015"/>
      <c r="M29" s="1015"/>
      <c r="N29" s="1015"/>
      <c r="O29" s="1015"/>
      <c r="P29" s="1015"/>
      <c r="Q29" s="1015"/>
      <c r="R29" s="1015"/>
      <c r="S29" s="1015"/>
      <c r="T29" s="1015"/>
      <c r="U29" s="1015"/>
      <c r="V29" s="1015"/>
      <c r="W29" s="1015"/>
      <c r="X29" s="1015"/>
      <c r="Y29" s="1015"/>
      <c r="Z29" s="1015"/>
      <c r="AA29" s="1015"/>
      <c r="AB29" s="1015"/>
      <c r="AC29" s="1015"/>
      <c r="AD29" s="1015"/>
      <c r="AE29" s="1015"/>
      <c r="AF29" s="1015"/>
      <c r="AG29" s="1016"/>
    </row>
    <row r="30" spans="1:35" ht="25.5" customHeight="1" thickBot="1">
      <c r="A30" s="1017"/>
      <c r="B30" s="1018"/>
      <c r="C30" s="1018"/>
      <c r="D30" s="1018"/>
      <c r="E30" s="1018"/>
      <c r="F30" s="1018"/>
      <c r="G30" s="1018"/>
      <c r="H30" s="1018"/>
      <c r="I30" s="1018"/>
      <c r="J30" s="1018"/>
      <c r="K30" s="1018"/>
      <c r="L30" s="1018"/>
      <c r="M30" s="1018"/>
      <c r="N30" s="1018"/>
      <c r="O30" s="1018"/>
      <c r="P30" s="1018"/>
      <c r="Q30" s="1018"/>
      <c r="R30" s="1018"/>
      <c r="S30" s="1018"/>
      <c r="T30" s="1018"/>
      <c r="U30" s="1018"/>
      <c r="V30" s="1018"/>
      <c r="W30" s="1018"/>
      <c r="X30" s="1018"/>
      <c r="Y30" s="1018"/>
      <c r="Z30" s="1018"/>
      <c r="AA30" s="1018"/>
      <c r="AB30" s="1018"/>
      <c r="AC30" s="1018"/>
      <c r="AD30" s="1018"/>
      <c r="AE30" s="1018"/>
      <c r="AF30" s="1018"/>
      <c r="AG30" s="1019"/>
    </row>
    <row r="31" spans="1:35" ht="25.5" customHeight="1">
      <c r="A31" s="963" t="s">
        <v>423</v>
      </c>
      <c r="B31" s="964"/>
      <c r="C31" s="964"/>
      <c r="D31" s="964"/>
      <c r="E31" s="964"/>
      <c r="F31" s="964"/>
      <c r="G31" s="964"/>
      <c r="H31" s="964"/>
      <c r="I31" s="964"/>
      <c r="J31" s="964"/>
      <c r="K31" s="964"/>
      <c r="L31" s="964"/>
      <c r="M31" s="964"/>
      <c r="N31" s="964"/>
      <c r="O31" s="331"/>
      <c r="P31" s="331"/>
      <c r="Q31" s="331"/>
      <c r="R31" s="331"/>
      <c r="S31" s="331"/>
      <c r="T31" s="331"/>
      <c r="U31" s="331"/>
      <c r="V31" s="331"/>
      <c r="W31" s="331"/>
      <c r="X31" s="331"/>
      <c r="Y31" s="331"/>
      <c r="Z31" s="331"/>
      <c r="AA31" s="331"/>
      <c r="AB31" s="331"/>
      <c r="AC31" s="331"/>
      <c r="AD31" s="331"/>
      <c r="AE31" s="331"/>
      <c r="AF31" s="331"/>
      <c r="AG31" s="371"/>
    </row>
    <row r="32" spans="1:35" ht="25.5" customHeight="1">
      <c r="A32" s="410"/>
      <c r="B32" s="1025" t="s">
        <v>514</v>
      </c>
      <c r="C32" s="1025"/>
      <c r="D32" s="1025"/>
      <c r="E32" s="1025"/>
      <c r="F32" s="1025"/>
      <c r="G32" s="1025"/>
      <c r="H32" s="1025"/>
      <c r="I32" s="1025"/>
      <c r="J32" s="1025"/>
      <c r="K32" s="1025"/>
      <c r="L32" s="1025"/>
      <c r="M32" s="241"/>
      <c r="N32" s="960"/>
      <c r="O32" s="961"/>
      <c r="P32" s="961"/>
      <c r="Q32" s="961"/>
      <c r="R32" s="961"/>
      <c r="S32" s="961"/>
      <c r="T32" s="961"/>
      <c r="U32" s="961"/>
      <c r="V32" s="961"/>
      <c r="W32" s="961"/>
      <c r="X32" s="961"/>
      <c r="Y32" s="961"/>
      <c r="Z32" s="961"/>
      <c r="AA32" s="961"/>
      <c r="AB32" s="961"/>
      <c r="AC32" s="961"/>
      <c r="AD32" s="961"/>
      <c r="AE32" s="961"/>
      <c r="AF32" s="961"/>
      <c r="AG32" s="962"/>
    </row>
    <row r="33" spans="1:35" ht="25.5" customHeight="1">
      <c r="A33" s="410"/>
      <c r="B33" s="1025" t="s">
        <v>513</v>
      </c>
      <c r="C33" s="1025"/>
      <c r="D33" s="1025"/>
      <c r="E33" s="1025"/>
      <c r="F33" s="1025"/>
      <c r="G33" s="1025"/>
      <c r="H33" s="1025"/>
      <c r="I33" s="1025"/>
      <c r="J33" s="1025"/>
      <c r="K33" s="1025"/>
      <c r="L33" s="1025"/>
      <c r="M33" s="241"/>
      <c r="N33" s="960"/>
      <c r="O33" s="961"/>
      <c r="P33" s="961"/>
      <c r="Q33" s="961"/>
      <c r="R33" s="961"/>
      <c r="S33" s="961"/>
      <c r="T33" s="961"/>
      <c r="U33" s="961"/>
      <c r="V33" s="961"/>
      <c r="W33" s="961"/>
      <c r="X33" s="961"/>
      <c r="Y33" s="961"/>
      <c r="Z33" s="961"/>
      <c r="AA33" s="961"/>
      <c r="AB33" s="961"/>
      <c r="AC33" s="961"/>
      <c r="AD33" s="961"/>
      <c r="AE33" s="961"/>
      <c r="AF33" s="961"/>
      <c r="AG33" s="962"/>
      <c r="AH33" s="1"/>
    </row>
    <row r="34" spans="1:35" ht="25.5" customHeight="1">
      <c r="A34" s="410"/>
      <c r="B34" s="1025" t="s">
        <v>512</v>
      </c>
      <c r="C34" s="1025"/>
      <c r="D34" s="1025"/>
      <c r="E34" s="1025"/>
      <c r="F34" s="1025"/>
      <c r="G34" s="1025"/>
      <c r="H34" s="1025"/>
      <c r="I34" s="1025"/>
      <c r="J34" s="1025"/>
      <c r="K34" s="1025"/>
      <c r="L34" s="1025"/>
      <c r="M34" s="241"/>
      <c r="N34" s="960"/>
      <c r="O34" s="961"/>
      <c r="P34" s="961"/>
      <c r="Q34" s="961"/>
      <c r="R34" s="961"/>
      <c r="S34" s="961"/>
      <c r="T34" s="961"/>
      <c r="U34" s="961"/>
      <c r="V34" s="961"/>
      <c r="W34" s="961"/>
      <c r="X34" s="961"/>
      <c r="Y34" s="961"/>
      <c r="Z34" s="961"/>
      <c r="AA34" s="961"/>
      <c r="AB34" s="961"/>
      <c r="AC34" s="961"/>
      <c r="AD34" s="961"/>
      <c r="AE34" s="961"/>
      <c r="AF34" s="961"/>
      <c r="AG34" s="962"/>
      <c r="AH34" s="1"/>
      <c r="AI34" s="1" t="s">
        <v>354</v>
      </c>
    </row>
    <row r="35" spans="1:35" ht="25.5" customHeight="1">
      <c r="A35" s="410"/>
      <c r="B35" s="1025" t="s">
        <v>511</v>
      </c>
      <c r="C35" s="884"/>
      <c r="D35" s="884"/>
      <c r="E35" s="884"/>
      <c r="F35" s="884"/>
      <c r="G35" s="884"/>
      <c r="H35" s="884"/>
      <c r="I35" s="884"/>
      <c r="J35" s="884"/>
      <c r="K35" s="884"/>
      <c r="L35" s="884"/>
      <c r="M35" s="241"/>
      <c r="N35" s="958"/>
      <c r="O35" s="959"/>
      <c r="P35" s="959"/>
      <c r="Q35" s="959"/>
      <c r="R35" s="959"/>
      <c r="S35" s="959"/>
      <c r="T35" s="959"/>
      <c r="U35" s="959"/>
      <c r="V35" s="959"/>
      <c r="W35" s="959"/>
      <c r="X35" s="959"/>
      <c r="Y35" s="959"/>
      <c r="Z35" s="959"/>
      <c r="AA35" s="256" t="s">
        <v>501</v>
      </c>
      <c r="AB35" s="256"/>
      <c r="AC35" s="256"/>
      <c r="AD35" s="256"/>
      <c r="AE35" s="256"/>
      <c r="AF35" s="256"/>
      <c r="AG35" s="347"/>
      <c r="AH35" s="1"/>
      <c r="AI35" s="1" t="s">
        <v>510</v>
      </c>
    </row>
    <row r="36" spans="1:35" ht="25.5" customHeight="1">
      <c r="A36" s="410"/>
      <c r="B36" s="1025" t="s">
        <v>509</v>
      </c>
      <c r="C36" s="1025"/>
      <c r="D36" s="1025"/>
      <c r="E36" s="1025"/>
      <c r="F36" s="1025"/>
      <c r="G36" s="1025"/>
      <c r="H36" s="1025"/>
      <c r="I36" s="1025"/>
      <c r="J36" s="1025"/>
      <c r="K36" s="1025"/>
      <c r="L36" s="1025"/>
      <c r="M36" s="241"/>
      <c r="N36" s="960"/>
      <c r="O36" s="961"/>
      <c r="P36" s="961"/>
      <c r="Q36" s="961"/>
      <c r="R36" s="961"/>
      <c r="S36" s="961"/>
      <c r="T36" s="961"/>
      <c r="U36" s="961"/>
      <c r="V36" s="961"/>
      <c r="W36" s="961"/>
      <c r="X36" s="961"/>
      <c r="Y36" s="961"/>
      <c r="Z36" s="961"/>
      <c r="AA36" s="961"/>
      <c r="AB36" s="961"/>
      <c r="AC36" s="961"/>
      <c r="AD36" s="961"/>
      <c r="AE36" s="961"/>
      <c r="AF36" s="961"/>
      <c r="AG36" s="962"/>
      <c r="AH36" s="1"/>
      <c r="AI36" s="1" t="s">
        <v>508</v>
      </c>
    </row>
    <row r="37" spans="1:35" ht="25.5" customHeight="1">
      <c r="A37" s="410"/>
      <c r="B37" s="884" t="s">
        <v>507</v>
      </c>
      <c r="C37" s="884"/>
      <c r="D37" s="884"/>
      <c r="E37" s="884"/>
      <c r="F37" s="884"/>
      <c r="G37" s="884"/>
      <c r="H37" s="884"/>
      <c r="I37" s="884"/>
      <c r="J37" s="884"/>
      <c r="K37" s="884"/>
      <c r="L37" s="884"/>
      <c r="M37" s="440"/>
      <c r="N37" s="958"/>
      <c r="O37" s="959"/>
      <c r="P37" s="959"/>
      <c r="Q37" s="959"/>
      <c r="R37" s="959"/>
      <c r="S37" s="959"/>
      <c r="T37" s="959"/>
      <c r="U37" s="959"/>
      <c r="V37" s="959"/>
      <c r="W37" s="959"/>
      <c r="X37" s="959"/>
      <c r="Y37" s="959"/>
      <c r="Z37" s="959"/>
      <c r="AA37" s="256" t="s">
        <v>506</v>
      </c>
      <c r="AB37" s="256"/>
      <c r="AC37" s="256"/>
      <c r="AD37" s="256"/>
      <c r="AE37" s="256"/>
      <c r="AF37" s="256"/>
      <c r="AG37" s="347"/>
      <c r="AH37" s="1"/>
      <c r="AI37" s="1" t="s">
        <v>505</v>
      </c>
    </row>
    <row r="38" spans="1:35" ht="25.5" customHeight="1">
      <c r="A38" s="410"/>
      <c r="B38" s="1025" t="s">
        <v>504</v>
      </c>
      <c r="C38" s="1025"/>
      <c r="D38" s="1025"/>
      <c r="E38" s="1025"/>
      <c r="F38" s="1025"/>
      <c r="G38" s="1025"/>
      <c r="H38" s="1025"/>
      <c r="I38" s="1025"/>
      <c r="J38" s="1025"/>
      <c r="K38" s="1025"/>
      <c r="L38" s="1025"/>
      <c r="M38" s="241"/>
      <c r="N38" s="960"/>
      <c r="O38" s="961"/>
      <c r="P38" s="961"/>
      <c r="Q38" s="961"/>
      <c r="R38" s="961"/>
      <c r="S38" s="961"/>
      <c r="T38" s="961"/>
      <c r="U38" s="961"/>
      <c r="V38" s="961"/>
      <c r="W38" s="961"/>
      <c r="X38" s="961"/>
      <c r="Y38" s="961"/>
      <c r="Z38" s="961"/>
      <c r="AA38" s="961"/>
      <c r="AB38" s="961"/>
      <c r="AC38" s="961"/>
      <c r="AD38" s="961"/>
      <c r="AE38" s="961"/>
      <c r="AF38" s="961"/>
      <c r="AG38" s="962"/>
      <c r="AH38" s="1"/>
    </row>
    <row r="39" spans="1:35" ht="25.5" customHeight="1">
      <c r="A39" s="410"/>
      <c r="B39" s="1025" t="s">
        <v>503</v>
      </c>
      <c r="C39" s="1025"/>
      <c r="D39" s="1025"/>
      <c r="E39" s="1025"/>
      <c r="F39" s="1025"/>
      <c r="G39" s="1025"/>
      <c r="H39" s="1025"/>
      <c r="I39" s="1025"/>
      <c r="J39" s="1025"/>
      <c r="K39" s="1025"/>
      <c r="L39" s="1025"/>
      <c r="M39" s="241"/>
      <c r="N39" s="958"/>
      <c r="O39" s="959"/>
      <c r="P39" s="959"/>
      <c r="Q39" s="959"/>
      <c r="R39" s="959"/>
      <c r="S39" s="959"/>
      <c r="T39" s="959"/>
      <c r="U39" s="959"/>
      <c r="V39" s="959"/>
      <c r="W39" s="959"/>
      <c r="X39" s="959"/>
      <c r="Y39" s="959"/>
      <c r="Z39" s="959"/>
      <c r="AA39" s="256" t="s">
        <v>470</v>
      </c>
      <c r="AB39" s="256"/>
      <c r="AC39" s="256"/>
      <c r="AD39" s="256"/>
      <c r="AE39" s="256"/>
      <c r="AF39" s="256"/>
      <c r="AG39" s="347"/>
    </row>
    <row r="40" spans="1:35" ht="25.5" customHeight="1">
      <c r="A40" s="410"/>
      <c r="B40" s="1025" t="s">
        <v>502</v>
      </c>
      <c r="C40" s="1025"/>
      <c r="D40" s="1025"/>
      <c r="E40" s="1025"/>
      <c r="F40" s="1025"/>
      <c r="G40" s="1025"/>
      <c r="H40" s="1025"/>
      <c r="I40" s="1025"/>
      <c r="J40" s="1025"/>
      <c r="K40" s="1025"/>
      <c r="L40" s="1025"/>
      <c r="M40" s="241"/>
      <c r="N40" s="958"/>
      <c r="O40" s="959"/>
      <c r="P40" s="959"/>
      <c r="Q40" s="959"/>
      <c r="R40" s="959"/>
      <c r="S40" s="959"/>
      <c r="T40" s="959"/>
      <c r="U40" s="959"/>
      <c r="V40" s="959"/>
      <c r="W40" s="959"/>
      <c r="X40" s="959"/>
      <c r="Y40" s="959"/>
      <c r="Z40" s="959"/>
      <c r="AA40" s="256" t="s">
        <v>501</v>
      </c>
      <c r="AB40" s="258"/>
      <c r="AC40" s="258"/>
      <c r="AD40" s="258"/>
      <c r="AE40" s="258"/>
      <c r="AF40" s="258"/>
      <c r="AG40" s="562"/>
    </row>
    <row r="41" spans="1:35" ht="25.5" customHeight="1">
      <c r="A41" s="410"/>
      <c r="B41" s="1025" t="s">
        <v>500</v>
      </c>
      <c r="C41" s="1025"/>
      <c r="D41" s="1025"/>
      <c r="E41" s="1025"/>
      <c r="F41" s="1025"/>
      <c r="G41" s="1025"/>
      <c r="H41" s="1025"/>
      <c r="I41" s="1025"/>
      <c r="J41" s="1025"/>
      <c r="K41" s="1025"/>
      <c r="L41" s="1025"/>
      <c r="M41" s="241"/>
      <c r="N41" s="958"/>
      <c r="O41" s="959"/>
      <c r="P41" s="959"/>
      <c r="Q41" s="959"/>
      <c r="R41" s="959"/>
      <c r="S41" s="959"/>
      <c r="T41" s="959"/>
      <c r="U41" s="959"/>
      <c r="V41" s="959"/>
      <c r="W41" s="959"/>
      <c r="X41" s="959"/>
      <c r="Y41" s="959"/>
      <c r="Z41" s="959"/>
      <c r="AA41" s="256" t="s">
        <v>499</v>
      </c>
      <c r="AB41" s="256"/>
      <c r="AC41" s="256"/>
      <c r="AD41" s="256"/>
      <c r="AE41" s="256"/>
      <c r="AF41" s="256"/>
      <c r="AG41" s="347"/>
    </row>
    <row r="42" spans="1:35" ht="25.5" customHeight="1" thickBot="1">
      <c r="A42" s="410"/>
      <c r="B42" s="1025" t="s">
        <v>498</v>
      </c>
      <c r="C42" s="1025"/>
      <c r="D42" s="1025"/>
      <c r="E42" s="1025"/>
      <c r="F42" s="1025"/>
      <c r="G42" s="1025"/>
      <c r="H42" s="1025"/>
      <c r="I42" s="1025"/>
      <c r="J42" s="1025"/>
      <c r="K42" s="1025"/>
      <c r="L42" s="1025"/>
      <c r="M42" s="241"/>
      <c r="N42" s="1005"/>
      <c r="O42" s="1006"/>
      <c r="P42" s="1006"/>
      <c r="Q42" s="1006"/>
      <c r="R42" s="1006"/>
      <c r="S42" s="1006"/>
      <c r="T42" s="1006"/>
      <c r="U42" s="1006"/>
      <c r="V42" s="1006"/>
      <c r="W42" s="1006"/>
      <c r="X42" s="1006"/>
      <c r="Y42" s="1006"/>
      <c r="Z42" s="1006"/>
      <c r="AA42" s="256" t="s">
        <v>497</v>
      </c>
      <c r="AB42" s="256"/>
      <c r="AC42" s="256"/>
      <c r="AD42" s="256"/>
      <c r="AE42" s="256"/>
      <c r="AF42" s="256"/>
      <c r="AG42" s="347"/>
    </row>
    <row r="43" spans="1:35" ht="25.5" customHeight="1">
      <c r="A43" s="963" t="s">
        <v>468</v>
      </c>
      <c r="B43" s="964"/>
      <c r="C43" s="964"/>
      <c r="D43" s="964"/>
      <c r="E43" s="964"/>
      <c r="F43" s="964"/>
      <c r="G43" s="964"/>
      <c r="H43" s="964"/>
      <c r="I43" s="964"/>
      <c r="J43" s="964"/>
      <c r="K43" s="964"/>
      <c r="L43" s="964"/>
      <c r="M43" s="964"/>
      <c r="N43" s="964"/>
      <c r="O43" s="964"/>
      <c r="P43" s="964"/>
      <c r="Q43" s="964"/>
      <c r="R43" s="964"/>
      <c r="S43" s="331"/>
      <c r="T43" s="331"/>
      <c r="U43" s="331"/>
      <c r="V43" s="331"/>
      <c r="W43" s="331"/>
      <c r="X43" s="331"/>
      <c r="Y43" s="331"/>
      <c r="Z43" s="331"/>
      <c r="AA43" s="331"/>
      <c r="AB43" s="331"/>
      <c r="AC43" s="331"/>
      <c r="AD43" s="331"/>
      <c r="AE43" s="331"/>
      <c r="AF43" s="331"/>
      <c r="AG43" s="371"/>
    </row>
    <row r="44" spans="1:35" ht="25.5" customHeight="1">
      <c r="A44" s="410" t="s">
        <v>496</v>
      </c>
      <c r="B44" s="1025" t="s">
        <v>495</v>
      </c>
      <c r="C44" s="1025"/>
      <c r="D44" s="1025"/>
      <c r="E44" s="1025"/>
      <c r="F44" s="1025"/>
      <c r="G44" s="1025"/>
      <c r="H44" s="1025"/>
      <c r="I44" s="1025"/>
      <c r="J44" s="1025"/>
      <c r="K44" s="1025"/>
      <c r="L44" s="1025"/>
      <c r="M44" s="241"/>
      <c r="N44" s="991"/>
      <c r="O44" s="992"/>
      <c r="P44" s="992"/>
      <c r="Q44" s="992"/>
      <c r="R44" s="992"/>
      <c r="S44" s="992"/>
      <c r="T44" s="992"/>
      <c r="U44" s="992"/>
      <c r="V44" s="992"/>
      <c r="W44" s="992"/>
      <c r="X44" s="992"/>
      <c r="Y44" s="992"/>
      <c r="Z44" s="992"/>
      <c r="AA44" s="256" t="s">
        <v>494</v>
      </c>
      <c r="AB44" s="256"/>
      <c r="AC44" s="256"/>
      <c r="AD44" s="256"/>
      <c r="AE44" s="256"/>
      <c r="AF44" s="256"/>
      <c r="AG44" s="347"/>
    </row>
    <row r="45" spans="1:35" ht="25.5" customHeight="1">
      <c r="A45" s="410"/>
      <c r="B45" s="1025" t="s">
        <v>402</v>
      </c>
      <c r="C45" s="1025"/>
      <c r="D45" s="1025"/>
      <c r="E45" s="1025"/>
      <c r="F45" s="1025"/>
      <c r="G45" s="1025"/>
      <c r="H45" s="1025"/>
      <c r="I45" s="1025"/>
      <c r="J45" s="1025"/>
      <c r="K45" s="1025"/>
      <c r="L45" s="1025"/>
      <c r="M45" s="241"/>
      <c r="N45" s="958"/>
      <c r="O45" s="959"/>
      <c r="P45" s="999" t="s">
        <v>401</v>
      </c>
      <c r="Q45" s="999"/>
      <c r="R45" s="999"/>
      <c r="S45" s="999"/>
      <c r="T45" s="999"/>
      <c r="U45" s="959"/>
      <c r="V45" s="959"/>
      <c r="W45" s="999" t="s">
        <v>400</v>
      </c>
      <c r="X45" s="999"/>
      <c r="Y45" s="999"/>
      <c r="Z45" s="999"/>
      <c r="AA45" s="999"/>
      <c r="AB45" s="1142">
        <f>N45*U45</f>
        <v>0</v>
      </c>
      <c r="AC45" s="1142"/>
      <c r="AD45" s="1142"/>
      <c r="AE45" s="999" t="s">
        <v>399</v>
      </c>
      <c r="AF45" s="999"/>
      <c r="AG45" s="1066"/>
    </row>
    <row r="46" spans="1:35" ht="25.5" customHeight="1">
      <c r="A46" s="410"/>
      <c r="B46" s="1025" t="s">
        <v>493</v>
      </c>
      <c r="C46" s="1025"/>
      <c r="D46" s="1025"/>
      <c r="E46" s="1025"/>
      <c r="F46" s="1025"/>
      <c r="G46" s="1025"/>
      <c r="H46" s="1025"/>
      <c r="I46" s="1025"/>
      <c r="J46" s="1025"/>
      <c r="K46" s="1025"/>
      <c r="L46" s="1025"/>
      <c r="M46" s="241"/>
      <c r="N46" s="1140"/>
      <c r="O46" s="1141"/>
      <c r="P46" s="1141"/>
      <c r="Q46" s="1141"/>
      <c r="R46" s="1141"/>
      <c r="S46" s="1141"/>
      <c r="T46" s="1141"/>
      <c r="U46" s="1141"/>
      <c r="V46" s="1141"/>
      <c r="W46" s="1141"/>
      <c r="X46" s="1141"/>
      <c r="Y46" s="1141"/>
      <c r="Z46" s="1141"/>
      <c r="AA46" s="8" t="s">
        <v>470</v>
      </c>
      <c r="AB46" s="8"/>
      <c r="AC46" s="8"/>
      <c r="AD46" s="8"/>
      <c r="AE46" s="8"/>
      <c r="AF46" s="8"/>
      <c r="AG46" s="413"/>
    </row>
    <row r="47" spans="1:35" ht="25.5" customHeight="1" thickBot="1">
      <c r="A47" s="410"/>
      <c r="B47" s="1143" t="s">
        <v>492</v>
      </c>
      <c r="C47" s="1143"/>
      <c r="D47" s="1143"/>
      <c r="E47" s="1143"/>
      <c r="F47" s="1143"/>
      <c r="G47" s="1143"/>
      <c r="H47" s="1143"/>
      <c r="I47" s="1143"/>
      <c r="J47" s="1143"/>
      <c r="K47" s="1143"/>
      <c r="L47" s="1143"/>
      <c r="M47" s="241"/>
      <c r="N47" s="1005"/>
      <c r="O47" s="1006"/>
      <c r="P47" s="1006"/>
      <c r="Q47" s="1006"/>
      <c r="R47" s="1006"/>
      <c r="S47" s="1006"/>
      <c r="T47" s="1006"/>
      <c r="U47" s="1006"/>
      <c r="V47" s="1006"/>
      <c r="W47" s="1006"/>
      <c r="X47" s="1006"/>
      <c r="Y47" s="1006"/>
      <c r="Z47" s="1006"/>
      <c r="AA47" s="256" t="s">
        <v>404</v>
      </c>
      <c r="AB47" s="256"/>
      <c r="AC47" s="256"/>
      <c r="AD47" s="256"/>
      <c r="AE47" s="256"/>
      <c r="AF47" s="256"/>
      <c r="AG47" s="347"/>
    </row>
    <row r="48" spans="1:35" ht="25.5" customHeight="1">
      <c r="A48" s="963" t="s">
        <v>491</v>
      </c>
      <c r="B48" s="964"/>
      <c r="C48" s="964"/>
      <c r="D48" s="964"/>
      <c r="E48" s="964"/>
      <c r="F48" s="964"/>
      <c r="G48" s="964"/>
      <c r="H48" s="964"/>
      <c r="I48" s="964"/>
      <c r="J48" s="964"/>
      <c r="K48" s="964"/>
      <c r="L48" s="964"/>
      <c r="M48" s="964"/>
      <c r="N48" s="964"/>
      <c r="O48" s="964"/>
      <c r="P48" s="964"/>
      <c r="Q48" s="964"/>
      <c r="R48" s="964"/>
      <c r="S48" s="964"/>
      <c r="T48" s="964"/>
      <c r="U48" s="964"/>
      <c r="V48" s="964"/>
      <c r="W48" s="964"/>
      <c r="X48" s="964"/>
      <c r="Y48" s="964"/>
      <c r="Z48" s="964"/>
      <c r="AA48" s="964"/>
      <c r="AB48" s="964"/>
      <c r="AC48" s="964"/>
      <c r="AD48" s="331"/>
      <c r="AE48" s="331"/>
      <c r="AF48" s="331"/>
      <c r="AG48" s="371"/>
    </row>
    <row r="49" spans="1:33" ht="25.5" customHeight="1">
      <c r="A49" s="410"/>
      <c r="B49" s="1025" t="s">
        <v>490</v>
      </c>
      <c r="C49" s="1025"/>
      <c r="D49" s="1025"/>
      <c r="E49" s="1025"/>
      <c r="F49" s="1025"/>
      <c r="G49" s="1025"/>
      <c r="H49" s="1025"/>
      <c r="I49" s="1025"/>
      <c r="J49" s="1025"/>
      <c r="K49" s="1025"/>
      <c r="L49" s="1025"/>
      <c r="M49" s="440"/>
      <c r="N49" s="987"/>
      <c r="O49" s="988"/>
      <c r="P49" s="988"/>
      <c r="Q49" s="988"/>
      <c r="R49" s="988"/>
      <c r="S49" s="988"/>
      <c r="T49" s="988"/>
      <c r="U49" s="988"/>
      <c r="V49" s="988"/>
      <c r="W49" s="988"/>
      <c r="X49" s="988"/>
      <c r="Y49" s="988"/>
      <c r="Z49" s="988"/>
      <c r="AA49" s="988"/>
      <c r="AB49" s="988"/>
      <c r="AC49" s="988"/>
      <c r="AD49" s="988"/>
      <c r="AE49" s="988"/>
      <c r="AF49" s="988"/>
      <c r="AG49" s="989"/>
    </row>
    <row r="50" spans="1:33" ht="25.5" customHeight="1">
      <c r="A50" s="410" t="s">
        <v>390</v>
      </c>
      <c r="B50" s="1144" t="s">
        <v>489</v>
      </c>
      <c r="C50" s="1144"/>
      <c r="D50" s="1144"/>
      <c r="E50" s="1144"/>
      <c r="F50" s="1144"/>
      <c r="G50" s="1144"/>
      <c r="H50" s="1144"/>
      <c r="I50" s="1144"/>
      <c r="J50" s="1144"/>
      <c r="K50" s="1144"/>
      <c r="L50" s="1144"/>
      <c r="M50" s="440"/>
      <c r="N50" s="958"/>
      <c r="O50" s="959"/>
      <c r="P50" s="959"/>
      <c r="Q50" s="959"/>
      <c r="R50" s="959"/>
      <c r="S50" s="959"/>
      <c r="T50" s="959"/>
      <c r="U50" s="959"/>
      <c r="V50" s="959"/>
      <c r="W50" s="959"/>
      <c r="X50" s="959"/>
      <c r="Y50" s="959"/>
      <c r="Z50" s="959"/>
      <c r="AA50" s="256" t="s">
        <v>470</v>
      </c>
      <c r="AB50" s="444"/>
      <c r="AC50" s="444"/>
      <c r="AD50" s="444"/>
      <c r="AE50" s="444"/>
      <c r="AF50" s="444"/>
      <c r="AG50" s="373"/>
    </row>
    <row r="51" spans="1:33" ht="25.5" customHeight="1">
      <c r="A51" s="321"/>
      <c r="B51" s="807" t="s">
        <v>488</v>
      </c>
      <c r="C51" s="807"/>
      <c r="D51" s="807"/>
      <c r="E51" s="807"/>
      <c r="F51" s="807"/>
      <c r="G51" s="807"/>
      <c r="H51" s="807"/>
      <c r="I51" s="807"/>
      <c r="J51" s="807"/>
      <c r="K51" s="807"/>
      <c r="L51" s="807"/>
      <c r="M51" s="245"/>
      <c r="N51" s="987"/>
      <c r="O51" s="988"/>
      <c r="P51" s="988"/>
      <c r="Q51" s="988"/>
      <c r="R51" s="988"/>
      <c r="S51" s="988"/>
      <c r="T51" s="988"/>
      <c r="U51" s="988"/>
      <c r="V51" s="988"/>
      <c r="W51" s="988"/>
      <c r="X51" s="988"/>
      <c r="Y51" s="988"/>
      <c r="Z51" s="988"/>
      <c r="AA51" s="988"/>
      <c r="AB51" s="988"/>
      <c r="AC51" s="988"/>
      <c r="AD51" s="988"/>
      <c r="AE51" s="988"/>
      <c r="AF51" s="988"/>
      <c r="AG51" s="989"/>
    </row>
    <row r="52" spans="1:33" ht="25.5" customHeight="1">
      <c r="A52" s="452"/>
      <c r="B52" s="446" t="s">
        <v>487</v>
      </c>
      <c r="C52" s="451"/>
      <c r="D52" s="451"/>
      <c r="E52" s="451"/>
      <c r="F52" s="451"/>
      <c r="G52" s="451"/>
      <c r="H52" s="451"/>
      <c r="I52" s="451"/>
      <c r="J52" s="451"/>
      <c r="K52" s="451"/>
      <c r="L52" s="451"/>
      <c r="M52" s="451"/>
      <c r="N52" s="444"/>
      <c r="O52" s="444"/>
      <c r="P52" s="444"/>
      <c r="Q52" s="444"/>
      <c r="R52" s="444"/>
      <c r="S52" s="444"/>
      <c r="T52" s="444"/>
      <c r="U52" s="444"/>
      <c r="V52" s="444"/>
      <c r="W52" s="444"/>
      <c r="X52" s="444"/>
      <c r="Y52" s="444"/>
      <c r="Z52" s="444"/>
      <c r="AA52" s="444"/>
      <c r="AB52" s="444"/>
      <c r="AC52" s="444"/>
      <c r="AD52" s="444"/>
      <c r="AE52" s="444"/>
      <c r="AF52" s="444"/>
      <c r="AG52" s="443"/>
    </row>
    <row r="53" spans="1:33" ht="25.5" customHeight="1">
      <c r="A53" s="442"/>
      <c r="B53" s="450"/>
      <c r="C53" s="884" t="s">
        <v>486</v>
      </c>
      <c r="D53" s="884"/>
      <c r="E53" s="884"/>
      <c r="F53" s="884"/>
      <c r="G53" s="884"/>
      <c r="H53" s="884"/>
      <c r="I53" s="884"/>
      <c r="J53" s="884"/>
      <c r="K53" s="884"/>
      <c r="L53" s="884"/>
      <c r="M53" s="390"/>
      <c r="N53" s="987"/>
      <c r="O53" s="988"/>
      <c r="P53" s="988"/>
      <c r="Q53" s="988"/>
      <c r="R53" s="988"/>
      <c r="S53" s="988"/>
      <c r="T53" s="988"/>
      <c r="U53" s="988"/>
      <c r="V53" s="988"/>
      <c r="W53" s="988"/>
      <c r="X53" s="988"/>
      <c r="Y53" s="988"/>
      <c r="Z53" s="988"/>
      <c r="AA53" s="988"/>
      <c r="AB53" s="988"/>
      <c r="AC53" s="988"/>
      <c r="AD53" s="988"/>
      <c r="AE53" s="988"/>
      <c r="AF53" s="988"/>
      <c r="AG53" s="989"/>
    </row>
    <row r="54" spans="1:33" ht="25.5" customHeight="1" thickBot="1">
      <c r="A54" s="442"/>
      <c r="B54" s="450"/>
      <c r="C54" s="884" t="s">
        <v>485</v>
      </c>
      <c r="D54" s="884"/>
      <c r="E54" s="884"/>
      <c r="F54" s="884"/>
      <c r="G54" s="884"/>
      <c r="H54" s="884"/>
      <c r="I54" s="884"/>
      <c r="J54" s="884"/>
      <c r="K54" s="884"/>
      <c r="L54" s="884"/>
      <c r="M54" s="241"/>
      <c r="N54" s="958"/>
      <c r="O54" s="959"/>
      <c r="P54" s="959"/>
      <c r="Q54" s="959"/>
      <c r="R54" s="959"/>
      <c r="S54" s="959"/>
      <c r="T54" s="959"/>
      <c r="U54" s="959"/>
      <c r="V54" s="959"/>
      <c r="W54" s="959"/>
      <c r="X54" s="959"/>
      <c r="Y54" s="959"/>
      <c r="Z54" s="959"/>
      <c r="AA54" s="256" t="s">
        <v>484</v>
      </c>
      <c r="AB54" s="256"/>
      <c r="AC54" s="256"/>
      <c r="AD54" s="256"/>
      <c r="AE54" s="256"/>
      <c r="AF54" s="256"/>
      <c r="AG54" s="347"/>
    </row>
    <row r="55" spans="1:33" ht="25.5" customHeight="1">
      <c r="A55" s="956" t="s">
        <v>454</v>
      </c>
      <c r="B55" s="957"/>
      <c r="C55" s="957"/>
      <c r="D55" s="957"/>
      <c r="E55" s="957"/>
      <c r="F55" s="957"/>
      <c r="G55" s="957"/>
      <c r="H55" s="957"/>
      <c r="I55" s="957"/>
      <c r="J55" s="957"/>
      <c r="K55" s="957"/>
      <c r="L55" s="957"/>
      <c r="M55" s="957"/>
      <c r="N55" s="957"/>
      <c r="O55" s="957"/>
      <c r="P55" s="957"/>
      <c r="Q55" s="957"/>
      <c r="R55" s="957"/>
      <c r="S55" s="957"/>
      <c r="T55" s="957"/>
      <c r="U55" s="957"/>
      <c r="V55" s="957"/>
      <c r="W55" s="394"/>
      <c r="X55" s="394"/>
      <c r="Y55" s="394"/>
      <c r="Z55" s="394"/>
      <c r="AA55" s="394"/>
      <c r="AB55" s="393"/>
      <c r="AC55" s="393"/>
      <c r="AD55" s="393"/>
      <c r="AE55" s="393"/>
      <c r="AF55" s="393"/>
      <c r="AG55" s="341"/>
    </row>
    <row r="56" spans="1:33" ht="25.5" customHeight="1">
      <c r="A56" s="391"/>
      <c r="B56" s="1030" t="s">
        <v>376</v>
      </c>
      <c r="C56" s="1030"/>
      <c r="D56" s="1030"/>
      <c r="E56" s="1030"/>
      <c r="F56" s="1030"/>
      <c r="G56" s="1030"/>
      <c r="H56" s="1030"/>
      <c r="I56" s="1030"/>
      <c r="J56" s="1030"/>
      <c r="K56" s="1030"/>
      <c r="L56" s="1030"/>
      <c r="M56" s="1030"/>
      <c r="N56" s="1030"/>
      <c r="O56" s="1030"/>
      <c r="P56" s="1030"/>
      <c r="Q56" s="1030"/>
      <c r="R56" s="1030"/>
      <c r="S56" s="1030"/>
      <c r="T56" s="1030"/>
      <c r="U56" s="1030"/>
      <c r="V56" s="1030"/>
      <c r="W56" s="1030"/>
      <c r="X56" s="1030"/>
      <c r="Y56" s="1030"/>
      <c r="Z56" s="400"/>
      <c r="AA56" s="400"/>
      <c r="AB56" s="387"/>
      <c r="AC56" s="387"/>
      <c r="AD56" s="387"/>
      <c r="AE56" s="387"/>
      <c r="AF56" s="387"/>
      <c r="AG56" s="386"/>
    </row>
    <row r="57" spans="1:33" ht="25.5" customHeight="1">
      <c r="A57" s="1014"/>
      <c r="B57" s="1015"/>
      <c r="C57" s="1015"/>
      <c r="D57" s="1015"/>
      <c r="E57" s="1015"/>
      <c r="F57" s="1015"/>
      <c r="G57" s="1015"/>
      <c r="H57" s="1015"/>
      <c r="I57" s="1015"/>
      <c r="J57" s="1015"/>
      <c r="K57" s="1015"/>
      <c r="L57" s="1015"/>
      <c r="M57" s="1015"/>
      <c r="N57" s="1015"/>
      <c r="O57" s="1015"/>
      <c r="P57" s="1015"/>
      <c r="Q57" s="1015"/>
      <c r="R57" s="1015"/>
      <c r="S57" s="1015"/>
      <c r="T57" s="1015"/>
      <c r="U57" s="1015"/>
      <c r="V57" s="1015"/>
      <c r="W57" s="1015"/>
      <c r="X57" s="1015"/>
      <c r="Y57" s="1015"/>
      <c r="Z57" s="1015"/>
      <c r="AA57" s="1015"/>
      <c r="AB57" s="1015"/>
      <c r="AC57" s="1015"/>
      <c r="AD57" s="1015"/>
      <c r="AE57" s="1015"/>
      <c r="AF57" s="1015"/>
      <c r="AG57" s="1016"/>
    </row>
    <row r="58" spans="1:33" ht="25.5" customHeight="1">
      <c r="A58" s="1014"/>
      <c r="B58" s="1015"/>
      <c r="C58" s="1015"/>
      <c r="D58" s="1015"/>
      <c r="E58" s="1015"/>
      <c r="F58" s="1015"/>
      <c r="G58" s="1015"/>
      <c r="H58" s="1015"/>
      <c r="I58" s="1015"/>
      <c r="J58" s="1015"/>
      <c r="K58" s="1015"/>
      <c r="L58" s="1015"/>
      <c r="M58" s="1015"/>
      <c r="N58" s="1015"/>
      <c r="O58" s="1015"/>
      <c r="P58" s="1015"/>
      <c r="Q58" s="1015"/>
      <c r="R58" s="1015"/>
      <c r="S58" s="1015"/>
      <c r="T58" s="1015"/>
      <c r="U58" s="1015"/>
      <c r="V58" s="1015"/>
      <c r="W58" s="1015"/>
      <c r="X58" s="1015"/>
      <c r="Y58" s="1015"/>
      <c r="Z58" s="1015"/>
      <c r="AA58" s="1015"/>
      <c r="AB58" s="1015"/>
      <c r="AC58" s="1015"/>
      <c r="AD58" s="1015"/>
      <c r="AE58" s="1015"/>
      <c r="AF58" s="1015"/>
      <c r="AG58" s="1016"/>
    </row>
    <row r="59" spans="1:33" ht="86.4" customHeight="1" thickBot="1">
      <c r="A59" s="1017"/>
      <c r="B59" s="1018"/>
      <c r="C59" s="1018"/>
      <c r="D59" s="1018"/>
      <c r="E59" s="1018"/>
      <c r="F59" s="1018"/>
      <c r="G59" s="1018"/>
      <c r="H59" s="1018"/>
      <c r="I59" s="1018"/>
      <c r="J59" s="1018"/>
      <c r="K59" s="1018"/>
      <c r="L59" s="1018"/>
      <c r="M59" s="1018"/>
      <c r="N59" s="1018"/>
      <c r="O59" s="1018"/>
      <c r="P59" s="1018"/>
      <c r="Q59" s="1018"/>
      <c r="R59" s="1018"/>
      <c r="S59" s="1018"/>
      <c r="T59" s="1018"/>
      <c r="U59" s="1018"/>
      <c r="V59" s="1018"/>
      <c r="W59" s="1018"/>
      <c r="X59" s="1018"/>
      <c r="Y59" s="1018"/>
      <c r="Z59" s="1018"/>
      <c r="AA59" s="1018"/>
      <c r="AB59" s="1018"/>
      <c r="AC59" s="1018"/>
      <c r="AD59" s="1018"/>
      <c r="AE59" s="1018"/>
      <c r="AF59" s="1018"/>
      <c r="AG59" s="1019"/>
    </row>
    <row r="60" spans="1:33" ht="25.5" customHeight="1">
      <c r="A60" s="1000" t="s">
        <v>453</v>
      </c>
      <c r="B60" s="1001"/>
      <c r="C60" s="1001"/>
      <c r="D60" s="1001"/>
      <c r="E60" s="1001"/>
      <c r="F60" s="1001"/>
      <c r="G60" s="1001"/>
      <c r="H60" s="1001"/>
      <c r="I60" s="1001"/>
      <c r="J60" s="1001"/>
      <c r="K60" s="1001"/>
      <c r="L60" s="1001"/>
      <c r="M60" s="1001"/>
      <c r="N60" s="1001"/>
      <c r="O60" s="1001"/>
      <c r="P60" s="1001"/>
      <c r="Q60" s="1001"/>
      <c r="R60" s="1001"/>
      <c r="S60" s="1001"/>
      <c r="T60" s="1001"/>
      <c r="U60" s="1001"/>
      <c r="V60" s="1001"/>
      <c r="W60" s="399"/>
      <c r="X60" s="399"/>
      <c r="Y60" s="399"/>
      <c r="Z60" s="399"/>
      <c r="AA60" s="399"/>
      <c r="AB60" s="267"/>
      <c r="AC60" s="267"/>
      <c r="AD60" s="267"/>
      <c r="AE60" s="267"/>
      <c r="AF60" s="267"/>
      <c r="AG60" s="398"/>
    </row>
    <row r="61" spans="1:33" ht="25.5" customHeight="1">
      <c r="A61" s="325"/>
      <c r="B61" s="384"/>
      <c r="C61" s="385"/>
      <c r="D61" s="775" t="s">
        <v>998</v>
      </c>
      <c r="E61" s="776"/>
      <c r="F61" s="776"/>
      <c r="G61" s="776"/>
      <c r="H61" s="776"/>
      <c r="I61" s="776"/>
      <c r="J61" s="776"/>
      <c r="K61" s="776"/>
      <c r="L61" s="776"/>
      <c r="M61" s="776"/>
      <c r="N61" s="776"/>
      <c r="O61" s="776"/>
      <c r="P61" s="776"/>
      <c r="Q61" s="776"/>
      <c r="R61" s="776"/>
      <c r="S61" s="776"/>
      <c r="T61" s="776"/>
      <c r="U61" s="777"/>
      <c r="V61" s="778" t="s">
        <v>999</v>
      </c>
      <c r="W61" s="779"/>
      <c r="X61" s="779"/>
      <c r="Y61" s="779"/>
      <c r="Z61" s="779"/>
      <c r="AA61" s="780"/>
      <c r="AB61" s="254"/>
      <c r="AG61" s="326"/>
    </row>
    <row r="62" spans="1:33" ht="25.5" customHeight="1">
      <c r="A62" s="325"/>
      <c r="B62" s="384"/>
      <c r="C62" s="385"/>
      <c r="D62" s="775">
        <v>4</v>
      </c>
      <c r="E62" s="777"/>
      <c r="F62" s="775">
        <v>5</v>
      </c>
      <c r="G62" s="777"/>
      <c r="H62" s="775">
        <v>6</v>
      </c>
      <c r="I62" s="777"/>
      <c r="J62" s="775">
        <v>7</v>
      </c>
      <c r="K62" s="777"/>
      <c r="L62" s="775">
        <v>8</v>
      </c>
      <c r="M62" s="777"/>
      <c r="N62" s="775">
        <v>9</v>
      </c>
      <c r="O62" s="777"/>
      <c r="P62" s="778">
        <v>10</v>
      </c>
      <c r="Q62" s="780"/>
      <c r="R62" s="778">
        <v>11</v>
      </c>
      <c r="S62" s="780"/>
      <c r="T62" s="778">
        <v>12</v>
      </c>
      <c r="U62" s="780"/>
      <c r="V62" s="778">
        <v>1</v>
      </c>
      <c r="W62" s="780"/>
      <c r="X62" s="775">
        <v>2</v>
      </c>
      <c r="Y62" s="777"/>
      <c r="Z62" s="775">
        <v>3</v>
      </c>
      <c r="AA62" s="777"/>
      <c r="AB62" s="458"/>
      <c r="AG62" s="326"/>
    </row>
    <row r="63" spans="1:33" ht="40.5" customHeight="1">
      <c r="A63" s="325"/>
      <c r="B63" s="384"/>
      <c r="C63" s="385"/>
      <c r="D63" s="993"/>
      <c r="E63" s="994"/>
      <c r="F63" s="993"/>
      <c r="G63" s="994"/>
      <c r="H63" s="993"/>
      <c r="I63" s="994"/>
      <c r="J63" s="993"/>
      <c r="K63" s="994"/>
      <c r="L63" s="993"/>
      <c r="M63" s="994"/>
      <c r="N63" s="993"/>
      <c r="O63" s="994"/>
      <c r="P63" s="993"/>
      <c r="Q63" s="994"/>
      <c r="R63" s="993"/>
      <c r="S63" s="994"/>
      <c r="T63" s="993"/>
      <c r="U63" s="994"/>
      <c r="V63" s="993"/>
      <c r="W63" s="994"/>
      <c r="X63" s="993"/>
      <c r="Y63" s="994"/>
      <c r="Z63" s="993"/>
      <c r="AA63" s="994"/>
      <c r="AB63" s="458"/>
      <c r="AG63" s="326"/>
    </row>
    <row r="64" spans="1:33" ht="40.5" customHeight="1">
      <c r="A64" s="325"/>
      <c r="B64" s="384"/>
      <c r="C64" s="385"/>
      <c r="D64" s="997"/>
      <c r="E64" s="998"/>
      <c r="F64" s="997"/>
      <c r="G64" s="998"/>
      <c r="H64" s="997"/>
      <c r="I64" s="998"/>
      <c r="J64" s="997"/>
      <c r="K64" s="998"/>
      <c r="L64" s="997"/>
      <c r="M64" s="998"/>
      <c r="N64" s="997"/>
      <c r="O64" s="998"/>
      <c r="P64" s="997"/>
      <c r="Q64" s="998"/>
      <c r="R64" s="997"/>
      <c r="S64" s="998"/>
      <c r="T64" s="997"/>
      <c r="U64" s="998"/>
      <c r="V64" s="997"/>
      <c r="W64" s="998"/>
      <c r="X64" s="997"/>
      <c r="Y64" s="998"/>
      <c r="Z64" s="997"/>
      <c r="AA64" s="998"/>
      <c r="AB64" s="458"/>
      <c r="AG64" s="326"/>
    </row>
    <row r="65" spans="1:46" ht="12" customHeight="1" thickBot="1">
      <c r="A65" s="276"/>
      <c r="B65" s="397"/>
      <c r="C65" s="397"/>
      <c r="D65" s="397"/>
      <c r="E65" s="397"/>
      <c r="F65" s="397"/>
      <c r="G65" s="397"/>
      <c r="H65" s="397"/>
      <c r="I65" s="397"/>
      <c r="J65" s="397"/>
      <c r="K65" s="397"/>
      <c r="L65" s="397"/>
      <c r="M65" s="397"/>
      <c r="N65" s="397"/>
      <c r="O65" s="397"/>
      <c r="P65" s="277"/>
      <c r="Q65" s="277"/>
      <c r="R65" s="277"/>
      <c r="S65" s="277"/>
      <c r="T65" s="396"/>
      <c r="U65" s="396"/>
      <c r="V65" s="396"/>
      <c r="W65" s="396"/>
      <c r="X65" s="396"/>
      <c r="Y65" s="396"/>
      <c r="Z65" s="396"/>
      <c r="AA65" s="396"/>
      <c r="AB65" s="277"/>
      <c r="AC65" s="277"/>
      <c r="AD65" s="277"/>
      <c r="AE65" s="277"/>
      <c r="AF65" s="277"/>
      <c r="AG65" s="395"/>
    </row>
    <row r="66" spans="1:46" ht="25.5" customHeight="1">
      <c r="A66" s="956" t="s">
        <v>452</v>
      </c>
      <c r="B66" s="957"/>
      <c r="C66" s="957"/>
      <c r="D66" s="957"/>
      <c r="E66" s="957"/>
      <c r="F66" s="957"/>
      <c r="G66" s="957"/>
      <c r="H66" s="957"/>
      <c r="I66" s="957"/>
      <c r="J66" s="957"/>
      <c r="K66" s="957"/>
      <c r="L66" s="957"/>
      <c r="M66" s="957"/>
      <c r="N66" s="957"/>
      <c r="O66" s="957"/>
      <c r="P66" s="957"/>
      <c r="Q66" s="957"/>
      <c r="R66" s="957"/>
      <c r="S66" s="957"/>
      <c r="T66" s="957"/>
      <c r="U66" s="957"/>
      <c r="V66" s="957"/>
      <c r="W66" s="394"/>
      <c r="X66" s="394"/>
      <c r="Y66" s="394"/>
      <c r="Z66" s="394"/>
      <c r="AA66" s="394"/>
      <c r="AB66" s="393"/>
      <c r="AC66" s="393"/>
      <c r="AD66" s="393"/>
      <c r="AE66" s="393"/>
      <c r="AF66" s="393"/>
      <c r="AG66" s="341"/>
    </row>
    <row r="67" spans="1:46" ht="25.5" customHeight="1">
      <c r="A67" s="240"/>
      <c r="B67" s="807" t="s">
        <v>373</v>
      </c>
      <c r="C67" s="807"/>
      <c r="D67" s="807"/>
      <c r="E67" s="807"/>
      <c r="F67" s="807"/>
      <c r="G67" s="807"/>
      <c r="H67" s="807"/>
      <c r="I67" s="807"/>
      <c r="J67" s="807"/>
      <c r="K67" s="807"/>
      <c r="L67" s="392"/>
      <c r="M67" s="958"/>
      <c r="N67" s="959"/>
      <c r="O67" s="959"/>
      <c r="P67" s="959"/>
      <c r="Q67" s="959"/>
      <c r="R67" s="959"/>
      <c r="S67" s="959"/>
      <c r="T67" s="959"/>
      <c r="U67" s="959"/>
      <c r="V67" s="959"/>
      <c r="W67" s="959"/>
      <c r="X67" s="1111" t="s">
        <v>371</v>
      </c>
      <c r="Y67" s="1111"/>
      <c r="Z67" s="1111"/>
      <c r="AA67" s="1111"/>
      <c r="AB67" s="1111"/>
      <c r="AC67" s="1111"/>
      <c r="AD67" s="1111"/>
      <c r="AE67" s="1111"/>
      <c r="AF67" s="1111"/>
      <c r="AG67" s="247"/>
    </row>
    <row r="68" spans="1:46" ht="25.5" customHeight="1">
      <c r="A68" s="240"/>
      <c r="B68" s="807" t="s">
        <v>372</v>
      </c>
      <c r="C68" s="807"/>
      <c r="D68" s="807"/>
      <c r="E68" s="807"/>
      <c r="F68" s="807"/>
      <c r="G68" s="807"/>
      <c r="H68" s="807"/>
      <c r="I68" s="807"/>
      <c r="J68" s="807"/>
      <c r="K68" s="807"/>
      <c r="L68" s="392"/>
      <c r="M68" s="958"/>
      <c r="N68" s="959"/>
      <c r="O68" s="959"/>
      <c r="P68" s="959"/>
      <c r="Q68" s="959"/>
      <c r="R68" s="959"/>
      <c r="S68" s="959"/>
      <c r="T68" s="959"/>
      <c r="U68" s="959"/>
      <c r="V68" s="959"/>
      <c r="W68" s="959"/>
      <c r="X68" s="1111" t="s">
        <v>371</v>
      </c>
      <c r="Y68" s="1111"/>
      <c r="Z68" s="1111"/>
      <c r="AA68" s="1111"/>
      <c r="AB68" s="1111"/>
      <c r="AC68" s="1111"/>
      <c r="AD68" s="1111"/>
      <c r="AE68" s="1111"/>
      <c r="AF68" s="1111"/>
      <c r="AG68" s="247"/>
      <c r="AI68" s="369"/>
      <c r="AJ68" s="369"/>
      <c r="AK68" s="369"/>
      <c r="AL68" s="369"/>
      <c r="AM68" s="369"/>
      <c r="AN68" s="369"/>
      <c r="AO68" s="369"/>
      <c r="AP68" s="369"/>
      <c r="AQ68" s="369"/>
      <c r="AR68" s="369"/>
      <c r="AS68" s="369"/>
      <c r="AT68" s="369"/>
    </row>
    <row r="69" spans="1:46" ht="25.5" customHeight="1">
      <c r="A69" s="388"/>
      <c r="B69" s="1026" t="s">
        <v>573</v>
      </c>
      <c r="C69" s="1026"/>
      <c r="D69" s="1026"/>
      <c r="E69" s="1026"/>
      <c r="F69" s="1026"/>
      <c r="G69" s="1026"/>
      <c r="H69" s="1026"/>
      <c r="I69" s="1026"/>
      <c r="J69" s="1026"/>
      <c r="K69" s="1026"/>
      <c r="L69" s="387"/>
      <c r="M69" s="468"/>
      <c r="N69" s="468"/>
      <c r="O69" s="468"/>
      <c r="P69" s="387"/>
      <c r="Q69" s="387"/>
      <c r="R69" s="387"/>
      <c r="S69" s="387"/>
      <c r="T69" s="400"/>
      <c r="U69" s="400"/>
      <c r="V69" s="400"/>
      <c r="W69" s="400"/>
      <c r="X69" s="400"/>
      <c r="Y69" s="400"/>
      <c r="Z69" s="400"/>
      <c r="AA69" s="400"/>
      <c r="AB69" s="387"/>
      <c r="AC69" s="387"/>
      <c r="AD69" s="387"/>
      <c r="AE69" s="387"/>
      <c r="AF69" s="387"/>
      <c r="AG69" s="386"/>
      <c r="AI69" s="369"/>
      <c r="AJ69" s="369"/>
      <c r="AK69" s="369"/>
    </row>
    <row r="70" spans="1:46" ht="25.5" customHeight="1" thickBot="1">
      <c r="A70" s="276" t="s">
        <v>18</v>
      </c>
      <c r="B70" s="234"/>
      <c r="C70" s="516"/>
      <c r="D70" s="516"/>
      <c r="E70" s="234"/>
      <c r="F70" s="516"/>
      <c r="G70" s="516"/>
      <c r="H70" s="516"/>
      <c r="I70" s="516"/>
      <c r="J70" s="516"/>
      <c r="K70" s="516"/>
      <c r="L70" s="516"/>
      <c r="M70" s="516"/>
      <c r="N70" s="516"/>
      <c r="O70" s="516"/>
      <c r="P70" s="516"/>
      <c r="Q70" s="516"/>
      <c r="R70" s="516"/>
      <c r="S70" s="516"/>
      <c r="T70" s="516"/>
      <c r="U70" s="516"/>
      <c r="V70" s="516"/>
      <c r="W70" s="516"/>
      <c r="X70" s="516"/>
      <c r="Y70" s="516"/>
      <c r="Z70" s="516"/>
      <c r="AA70" s="516"/>
      <c r="AB70" s="516"/>
      <c r="AC70" s="516"/>
      <c r="AD70" s="516"/>
      <c r="AE70" s="516"/>
      <c r="AF70" s="516"/>
      <c r="AG70" s="470" t="s">
        <v>20</v>
      </c>
      <c r="AI70" s="369"/>
      <c r="AJ70" s="369"/>
      <c r="AK70" s="369"/>
    </row>
    <row r="71" spans="1:46" ht="25.5" customHeight="1">
      <c r="A71" s="848" t="s">
        <v>21</v>
      </c>
      <c r="B71" s="849"/>
      <c r="C71" s="849"/>
      <c r="D71" s="849"/>
      <c r="E71" s="849"/>
      <c r="F71" s="849"/>
      <c r="G71" s="849"/>
      <c r="H71" s="849"/>
      <c r="I71" s="850"/>
      <c r="J71" s="851" t="s">
        <v>22</v>
      </c>
      <c r="K71" s="849"/>
      <c r="L71" s="849"/>
      <c r="M71" s="849"/>
      <c r="N71" s="849"/>
      <c r="O71" s="849"/>
      <c r="P71" s="849"/>
      <c r="Q71" s="849"/>
      <c r="R71" s="850"/>
      <c r="S71" s="851" t="s">
        <v>56</v>
      </c>
      <c r="T71" s="849"/>
      <c r="U71" s="849"/>
      <c r="V71" s="849"/>
      <c r="W71" s="849"/>
      <c r="X71" s="849"/>
      <c r="Y71" s="849"/>
      <c r="Z71" s="849"/>
      <c r="AA71" s="849"/>
      <c r="AB71" s="849"/>
      <c r="AC71" s="849"/>
      <c r="AD71" s="849"/>
      <c r="AE71" s="849"/>
      <c r="AF71" s="849"/>
      <c r="AG71" s="852"/>
    </row>
    <row r="72" spans="1:46" ht="25.5" customHeight="1">
      <c r="A72" s="240"/>
      <c r="B72" s="826" t="s">
        <v>23</v>
      </c>
      <c r="C72" s="826"/>
      <c r="D72" s="826"/>
      <c r="E72" s="826"/>
      <c r="F72" s="826"/>
      <c r="G72" s="826"/>
      <c r="H72" s="826"/>
      <c r="I72" s="241"/>
      <c r="J72" s="842"/>
      <c r="K72" s="843"/>
      <c r="L72" s="843"/>
      <c r="M72" s="843"/>
      <c r="N72" s="843"/>
      <c r="O72" s="843"/>
      <c r="P72" s="843"/>
      <c r="Q72" s="843"/>
      <c r="R72" s="844"/>
      <c r="S72" s="845"/>
      <c r="T72" s="846"/>
      <c r="U72" s="846"/>
      <c r="V72" s="846"/>
      <c r="W72" s="846"/>
      <c r="X72" s="846"/>
      <c r="Y72" s="846"/>
      <c r="Z72" s="846"/>
      <c r="AA72" s="846"/>
      <c r="AB72" s="846"/>
      <c r="AC72" s="846"/>
      <c r="AD72" s="846"/>
      <c r="AE72" s="846"/>
      <c r="AF72" s="846"/>
      <c r="AG72" s="847"/>
    </row>
    <row r="73" spans="1:46" ht="25.5" customHeight="1">
      <c r="A73" s="240"/>
      <c r="B73" s="826" t="s">
        <v>31</v>
      </c>
      <c r="C73" s="826"/>
      <c r="D73" s="826"/>
      <c r="E73" s="826"/>
      <c r="F73" s="826"/>
      <c r="G73" s="826"/>
      <c r="H73" s="826"/>
      <c r="I73" s="241"/>
      <c r="J73" s="842"/>
      <c r="K73" s="843"/>
      <c r="L73" s="843"/>
      <c r="M73" s="843"/>
      <c r="N73" s="843"/>
      <c r="O73" s="843"/>
      <c r="P73" s="843"/>
      <c r="Q73" s="843"/>
      <c r="R73" s="844"/>
      <c r="S73" s="845"/>
      <c r="T73" s="846"/>
      <c r="U73" s="846"/>
      <c r="V73" s="846"/>
      <c r="W73" s="846"/>
      <c r="X73" s="846"/>
      <c r="Y73" s="846"/>
      <c r="Z73" s="846"/>
      <c r="AA73" s="846"/>
      <c r="AB73" s="846"/>
      <c r="AC73" s="846"/>
      <c r="AD73" s="846"/>
      <c r="AE73" s="846"/>
      <c r="AF73" s="846"/>
      <c r="AG73" s="847"/>
    </row>
    <row r="74" spans="1:46" ht="25.5" customHeight="1">
      <c r="A74" s="240"/>
      <c r="B74" s="826" t="s">
        <v>65</v>
      </c>
      <c r="C74" s="826"/>
      <c r="D74" s="826"/>
      <c r="E74" s="826"/>
      <c r="F74" s="826"/>
      <c r="G74" s="826"/>
      <c r="H74" s="826"/>
      <c r="I74" s="241"/>
      <c r="J74" s="842"/>
      <c r="K74" s="843"/>
      <c r="L74" s="843"/>
      <c r="M74" s="843"/>
      <c r="N74" s="843"/>
      <c r="O74" s="843"/>
      <c r="P74" s="843"/>
      <c r="Q74" s="843"/>
      <c r="R74" s="844"/>
      <c r="S74" s="845"/>
      <c r="T74" s="846"/>
      <c r="U74" s="846"/>
      <c r="V74" s="846"/>
      <c r="W74" s="846"/>
      <c r="X74" s="846"/>
      <c r="Y74" s="846"/>
      <c r="Z74" s="846"/>
      <c r="AA74" s="846"/>
      <c r="AB74" s="846"/>
      <c r="AC74" s="846"/>
      <c r="AD74" s="846"/>
      <c r="AE74" s="846"/>
      <c r="AF74" s="846"/>
      <c r="AG74" s="847"/>
    </row>
    <row r="75" spans="1:46" ht="25.5" customHeight="1">
      <c r="A75" s="240"/>
      <c r="B75" s="826" t="s">
        <v>66</v>
      </c>
      <c r="C75" s="826"/>
      <c r="D75" s="826"/>
      <c r="E75" s="826"/>
      <c r="F75" s="826"/>
      <c r="G75" s="826"/>
      <c r="H75" s="826"/>
      <c r="I75" s="241"/>
      <c r="J75" s="842"/>
      <c r="K75" s="843"/>
      <c r="L75" s="843"/>
      <c r="M75" s="843"/>
      <c r="N75" s="843"/>
      <c r="O75" s="843"/>
      <c r="P75" s="843"/>
      <c r="Q75" s="843"/>
      <c r="R75" s="844"/>
      <c r="S75" s="845"/>
      <c r="T75" s="846"/>
      <c r="U75" s="846"/>
      <c r="V75" s="846"/>
      <c r="W75" s="846"/>
      <c r="X75" s="846"/>
      <c r="Y75" s="846"/>
      <c r="Z75" s="846"/>
      <c r="AA75" s="846"/>
      <c r="AB75" s="846"/>
      <c r="AC75" s="846"/>
      <c r="AD75" s="846"/>
      <c r="AE75" s="846"/>
      <c r="AF75" s="846"/>
      <c r="AG75" s="847"/>
      <c r="AI75" s="1">
        <f>SUM(L71:S75)</f>
        <v>0</v>
      </c>
    </row>
    <row r="76" spans="1:46" ht="25.5" customHeight="1" thickBot="1">
      <c r="A76" s="781" t="s">
        <v>24</v>
      </c>
      <c r="B76" s="782"/>
      <c r="C76" s="782"/>
      <c r="D76" s="782"/>
      <c r="E76" s="782"/>
      <c r="F76" s="782"/>
      <c r="G76" s="782"/>
      <c r="H76" s="782"/>
      <c r="I76" s="783"/>
      <c r="J76" s="929">
        <f>SUM(J72:R75)</f>
        <v>0</v>
      </c>
      <c r="K76" s="930"/>
      <c r="L76" s="930"/>
      <c r="M76" s="930"/>
      <c r="N76" s="930"/>
      <c r="O76" s="930"/>
      <c r="P76" s="930"/>
      <c r="Q76" s="930"/>
      <c r="R76" s="931"/>
      <c r="S76" s="932"/>
      <c r="T76" s="933"/>
      <c r="U76" s="933"/>
      <c r="V76" s="933"/>
      <c r="W76" s="933"/>
      <c r="X76" s="933"/>
      <c r="Y76" s="933"/>
      <c r="Z76" s="933"/>
      <c r="AA76" s="933"/>
      <c r="AB76" s="933"/>
      <c r="AC76" s="933"/>
      <c r="AD76" s="933"/>
      <c r="AE76" s="933"/>
      <c r="AF76" s="933"/>
      <c r="AG76" s="934"/>
      <c r="AH76" s="1" t="s">
        <v>809</v>
      </c>
    </row>
    <row r="77" spans="1:46" ht="6.75" customHeight="1">
      <c r="A77" s="266"/>
      <c r="B77" s="402"/>
      <c r="C77" s="402"/>
      <c r="D77" s="402"/>
      <c r="E77" s="402"/>
      <c r="F77" s="402"/>
      <c r="G77" s="402"/>
      <c r="H77" s="402"/>
      <c r="I77" s="402"/>
      <c r="J77" s="402"/>
      <c r="K77" s="402"/>
      <c r="L77" s="402"/>
      <c r="M77" s="402"/>
      <c r="N77" s="402"/>
      <c r="O77" s="402"/>
      <c r="P77" s="402"/>
      <c r="Q77" s="402"/>
      <c r="R77" s="402"/>
      <c r="S77" s="402"/>
      <c r="T77" s="402"/>
      <c r="U77" s="402"/>
      <c r="V77" s="402"/>
      <c r="W77" s="402"/>
      <c r="X77" s="402"/>
      <c r="Y77" s="402"/>
      <c r="Z77" s="402"/>
      <c r="AA77" s="402"/>
      <c r="AB77" s="402"/>
      <c r="AC77" s="402"/>
      <c r="AD77" s="402"/>
      <c r="AE77" s="402"/>
      <c r="AF77" s="402"/>
      <c r="AG77" s="401"/>
      <c r="AH77" s="1"/>
    </row>
    <row r="78" spans="1:46" ht="25.5" customHeight="1" thickBot="1">
      <c r="A78" s="276" t="s">
        <v>19</v>
      </c>
      <c r="B78" s="234"/>
      <c r="C78" s="234"/>
      <c r="D78" s="234"/>
      <c r="E78" s="234"/>
      <c r="F78" s="234"/>
      <c r="G78" s="234"/>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470" t="s">
        <v>20</v>
      </c>
      <c r="AH78" s="1"/>
    </row>
    <row r="79" spans="1:46" ht="25.5" customHeight="1">
      <c r="A79" s="935" t="s">
        <v>21</v>
      </c>
      <c r="B79" s="820"/>
      <c r="C79" s="820"/>
      <c r="D79" s="820"/>
      <c r="E79" s="820"/>
      <c r="F79" s="851" t="s">
        <v>77</v>
      </c>
      <c r="G79" s="849"/>
      <c r="H79" s="849"/>
      <c r="I79" s="849"/>
      <c r="J79" s="850"/>
      <c r="K79" s="820" t="s">
        <v>111</v>
      </c>
      <c r="L79" s="820"/>
      <c r="M79" s="820"/>
      <c r="N79" s="820"/>
      <c r="O79" s="820"/>
      <c r="P79" s="820"/>
      <c r="Q79" s="820"/>
      <c r="R79" s="820" t="s">
        <v>112</v>
      </c>
      <c r="S79" s="820"/>
      <c r="T79" s="820"/>
      <c r="U79" s="820"/>
      <c r="V79" s="820"/>
      <c r="W79" s="820"/>
      <c r="X79" s="820"/>
      <c r="Y79" s="820" t="s">
        <v>56</v>
      </c>
      <c r="Z79" s="820"/>
      <c r="AA79" s="820"/>
      <c r="AB79" s="820"/>
      <c r="AC79" s="820"/>
      <c r="AD79" s="820"/>
      <c r="AE79" s="820"/>
      <c r="AF79" s="820"/>
      <c r="AG79" s="821"/>
      <c r="AH79" s="1"/>
    </row>
    <row r="80" spans="1:46" ht="25.5" customHeight="1">
      <c r="A80" s="788"/>
      <c r="B80" s="789"/>
      <c r="C80" s="789"/>
      <c r="D80" s="789"/>
      <c r="E80" s="789"/>
      <c r="F80" s="790"/>
      <c r="G80" s="791"/>
      <c r="H80" s="791"/>
      <c r="I80" s="791"/>
      <c r="J80" s="792"/>
      <c r="K80" s="793"/>
      <c r="L80" s="793"/>
      <c r="M80" s="793"/>
      <c r="N80" s="793"/>
      <c r="O80" s="793"/>
      <c r="P80" s="793"/>
      <c r="Q80" s="793"/>
      <c r="R80" s="793"/>
      <c r="S80" s="793"/>
      <c r="T80" s="793"/>
      <c r="U80" s="793"/>
      <c r="V80" s="793"/>
      <c r="W80" s="793"/>
      <c r="X80" s="793"/>
      <c r="Y80" s="845"/>
      <c r="Z80" s="846"/>
      <c r="AA80" s="846"/>
      <c r="AB80" s="846"/>
      <c r="AC80" s="846"/>
      <c r="AD80" s="846"/>
      <c r="AE80" s="846"/>
      <c r="AF80" s="846"/>
      <c r="AG80" s="847"/>
      <c r="AH80" s="1"/>
    </row>
    <row r="81" spans="1:35" ht="25.5" customHeight="1">
      <c r="A81" s="788"/>
      <c r="B81" s="789"/>
      <c r="C81" s="789"/>
      <c r="D81" s="789"/>
      <c r="E81" s="789"/>
      <c r="F81" s="790"/>
      <c r="G81" s="791"/>
      <c r="H81" s="791"/>
      <c r="I81" s="791"/>
      <c r="J81" s="792"/>
      <c r="K81" s="793"/>
      <c r="L81" s="793"/>
      <c r="M81" s="793"/>
      <c r="N81" s="793"/>
      <c r="O81" s="793"/>
      <c r="P81" s="793"/>
      <c r="Q81" s="793"/>
      <c r="R81" s="793"/>
      <c r="S81" s="793"/>
      <c r="T81" s="793"/>
      <c r="U81" s="793"/>
      <c r="V81" s="793"/>
      <c r="W81" s="793"/>
      <c r="X81" s="793"/>
      <c r="Y81" s="794"/>
      <c r="Z81" s="794"/>
      <c r="AA81" s="794"/>
      <c r="AB81" s="794"/>
      <c r="AC81" s="794"/>
      <c r="AD81" s="794"/>
      <c r="AE81" s="794"/>
      <c r="AF81" s="794"/>
      <c r="AG81" s="795"/>
      <c r="AH81" s="1"/>
    </row>
    <row r="82" spans="1:35" ht="25.5" customHeight="1">
      <c r="A82" s="788"/>
      <c r="B82" s="789"/>
      <c r="C82" s="789"/>
      <c r="D82" s="789"/>
      <c r="E82" s="789"/>
      <c r="F82" s="790"/>
      <c r="G82" s="791"/>
      <c r="H82" s="791"/>
      <c r="I82" s="791"/>
      <c r="J82" s="792"/>
      <c r="K82" s="793"/>
      <c r="L82" s="793"/>
      <c r="M82" s="793"/>
      <c r="N82" s="793"/>
      <c r="O82" s="793"/>
      <c r="P82" s="793"/>
      <c r="Q82" s="793"/>
      <c r="R82" s="793"/>
      <c r="S82" s="793"/>
      <c r="T82" s="793"/>
      <c r="U82" s="793"/>
      <c r="V82" s="793"/>
      <c r="W82" s="793"/>
      <c r="X82" s="793"/>
      <c r="Y82" s="794"/>
      <c r="Z82" s="794"/>
      <c r="AA82" s="794"/>
      <c r="AB82" s="794"/>
      <c r="AC82" s="794"/>
      <c r="AD82" s="794"/>
      <c r="AE82" s="794"/>
      <c r="AF82" s="794"/>
      <c r="AG82" s="795"/>
      <c r="AH82" s="1"/>
    </row>
    <row r="83" spans="1:35" ht="25.5" customHeight="1">
      <c r="A83" s="788"/>
      <c r="B83" s="789"/>
      <c r="C83" s="789"/>
      <c r="D83" s="789"/>
      <c r="E83" s="789"/>
      <c r="F83" s="790"/>
      <c r="G83" s="791"/>
      <c r="H83" s="791"/>
      <c r="I83" s="791"/>
      <c r="J83" s="792"/>
      <c r="K83" s="793"/>
      <c r="L83" s="793"/>
      <c r="M83" s="793"/>
      <c r="N83" s="793"/>
      <c r="O83" s="793"/>
      <c r="P83" s="793"/>
      <c r="Q83" s="793"/>
      <c r="R83" s="793"/>
      <c r="S83" s="793"/>
      <c r="T83" s="793"/>
      <c r="U83" s="793"/>
      <c r="V83" s="793"/>
      <c r="W83" s="793"/>
      <c r="X83" s="793"/>
      <c r="Y83" s="794"/>
      <c r="Z83" s="794"/>
      <c r="AA83" s="794"/>
      <c r="AB83" s="794"/>
      <c r="AC83" s="794"/>
      <c r="AD83" s="794"/>
      <c r="AE83" s="794"/>
      <c r="AF83" s="794"/>
      <c r="AG83" s="795"/>
      <c r="AH83" s="1"/>
      <c r="AI83" s="1">
        <f>SUM(L79:S83)</f>
        <v>0</v>
      </c>
    </row>
    <row r="84" spans="1:35" ht="25.5" customHeight="1" thickBot="1">
      <c r="A84" s="781" t="s">
        <v>24</v>
      </c>
      <c r="B84" s="782"/>
      <c r="C84" s="782"/>
      <c r="D84" s="782"/>
      <c r="E84" s="782"/>
      <c r="F84" s="782"/>
      <c r="G84" s="782"/>
      <c r="H84" s="782"/>
      <c r="I84" s="782"/>
      <c r="J84" s="783"/>
      <c r="K84" s="784">
        <f>SUM(K80:Q83)</f>
        <v>0</v>
      </c>
      <c r="L84" s="784"/>
      <c r="M84" s="784"/>
      <c r="N84" s="784"/>
      <c r="O84" s="784"/>
      <c r="P84" s="784"/>
      <c r="Q84" s="784"/>
      <c r="R84" s="784">
        <f>SUM(R80:X83)</f>
        <v>0</v>
      </c>
      <c r="S84" s="784"/>
      <c r="T84" s="784"/>
      <c r="U84" s="784"/>
      <c r="V84" s="784"/>
      <c r="W84" s="784"/>
      <c r="X84" s="784"/>
      <c r="Y84" s="785"/>
      <c r="Z84" s="785"/>
      <c r="AA84" s="785"/>
      <c r="AB84" s="785"/>
      <c r="AC84" s="785"/>
      <c r="AD84" s="785"/>
      <c r="AE84" s="785"/>
      <c r="AF84" s="785"/>
      <c r="AG84" s="786"/>
      <c r="AH84" s="1" t="s">
        <v>809</v>
      </c>
    </row>
    <row r="85" spans="1:35" ht="25.5" customHeight="1">
      <c r="A85" s="956" t="s">
        <v>451</v>
      </c>
      <c r="B85" s="957"/>
      <c r="C85" s="957"/>
      <c r="D85" s="957"/>
      <c r="E85" s="957"/>
      <c r="F85" s="957"/>
      <c r="G85" s="957"/>
      <c r="H85" s="957"/>
      <c r="I85" s="957"/>
      <c r="J85" s="957"/>
      <c r="K85" s="957"/>
      <c r="L85" s="957"/>
      <c r="M85" s="957"/>
      <c r="N85" s="957"/>
      <c r="O85" s="957"/>
      <c r="P85" s="957"/>
      <c r="Q85" s="957"/>
      <c r="R85" s="957"/>
      <c r="S85" s="957"/>
      <c r="T85" s="957"/>
      <c r="U85" s="957"/>
      <c r="V85" s="957"/>
      <c r="W85" s="331"/>
      <c r="X85" s="331"/>
      <c r="Y85" s="331"/>
      <c r="Z85" s="331"/>
      <c r="AA85" s="331"/>
      <c r="AB85" s="331"/>
      <c r="AC85" s="331"/>
      <c r="AD85" s="331"/>
      <c r="AE85" s="331"/>
      <c r="AF85" s="331"/>
      <c r="AG85" s="371"/>
      <c r="AH85" s="1"/>
    </row>
    <row r="86" spans="1:35" ht="25.5" customHeight="1">
      <c r="A86" s="1014"/>
      <c r="B86" s="1015"/>
      <c r="C86" s="1015"/>
      <c r="D86" s="1015"/>
      <c r="E86" s="1015"/>
      <c r="F86" s="1015"/>
      <c r="G86" s="1015"/>
      <c r="H86" s="1015"/>
      <c r="I86" s="1015"/>
      <c r="J86" s="1015"/>
      <c r="K86" s="1015"/>
      <c r="L86" s="1015"/>
      <c r="M86" s="1015"/>
      <c r="N86" s="1015"/>
      <c r="O86" s="1015"/>
      <c r="P86" s="1015"/>
      <c r="Q86" s="1015"/>
      <c r="R86" s="1015"/>
      <c r="S86" s="1015"/>
      <c r="T86" s="1015"/>
      <c r="U86" s="1015"/>
      <c r="V86" s="1015"/>
      <c r="W86" s="1015"/>
      <c r="X86" s="1015"/>
      <c r="Y86" s="1015"/>
      <c r="Z86" s="1015"/>
      <c r="AA86" s="1015"/>
      <c r="AB86" s="1015"/>
      <c r="AC86" s="1015"/>
      <c r="AD86" s="1015"/>
      <c r="AE86" s="1015"/>
      <c r="AF86" s="1015"/>
      <c r="AG86" s="1016"/>
      <c r="AH86" s="1"/>
    </row>
    <row r="87" spans="1:35" ht="50.25" customHeight="1" thickBot="1">
      <c r="A87" s="1017"/>
      <c r="B87" s="1018"/>
      <c r="C87" s="1018"/>
      <c r="D87" s="1018"/>
      <c r="E87" s="1018"/>
      <c r="F87" s="1018"/>
      <c r="G87" s="1018"/>
      <c r="H87" s="1018"/>
      <c r="I87" s="1018"/>
      <c r="J87" s="1018"/>
      <c r="K87" s="1018"/>
      <c r="L87" s="1018"/>
      <c r="M87" s="1018"/>
      <c r="N87" s="1018"/>
      <c r="O87" s="1018"/>
      <c r="P87" s="1018"/>
      <c r="Q87" s="1018"/>
      <c r="R87" s="1018"/>
      <c r="S87" s="1018"/>
      <c r="T87" s="1018"/>
      <c r="U87" s="1018"/>
      <c r="V87" s="1018"/>
      <c r="W87" s="1018"/>
      <c r="X87" s="1018"/>
      <c r="Y87" s="1018"/>
      <c r="Z87" s="1018"/>
      <c r="AA87" s="1018"/>
      <c r="AB87" s="1018"/>
      <c r="AC87" s="1018"/>
      <c r="AD87" s="1018"/>
      <c r="AE87" s="1018"/>
      <c r="AF87" s="1018"/>
      <c r="AG87" s="1019"/>
    </row>
    <row r="88" spans="1:35" ht="25.5" customHeight="1">
      <c r="A88" s="956" t="s">
        <v>450</v>
      </c>
      <c r="B88" s="957"/>
      <c r="C88" s="957"/>
      <c r="D88" s="957"/>
      <c r="E88" s="957"/>
      <c r="F88" s="957"/>
      <c r="G88" s="957"/>
      <c r="H88" s="957"/>
      <c r="I88" s="957"/>
      <c r="J88" s="957"/>
      <c r="K88" s="957"/>
      <c r="L88" s="957"/>
      <c r="M88" s="957"/>
      <c r="N88" s="957"/>
      <c r="O88" s="957"/>
      <c r="P88" s="957"/>
      <c r="Q88" s="957"/>
      <c r="R88" s="957"/>
      <c r="S88" s="957"/>
      <c r="T88" s="957"/>
      <c r="U88" s="957"/>
      <c r="V88" s="957"/>
      <c r="W88" s="957"/>
      <c r="X88" s="957"/>
      <c r="Y88" s="957"/>
      <c r="Z88" s="957"/>
      <c r="AA88" s="957"/>
      <c r="AB88" s="957"/>
      <c r="AC88" s="957"/>
      <c r="AD88" s="957"/>
      <c r="AE88" s="957"/>
      <c r="AF88" s="957"/>
      <c r="AG88" s="371"/>
    </row>
    <row r="89" spans="1:35" ht="25.5" customHeight="1">
      <c r="A89" s="380"/>
      <c r="B89" s="1020" t="s">
        <v>360</v>
      </c>
      <c r="C89" s="1020"/>
      <c r="D89" s="1020"/>
      <c r="E89" s="1020"/>
      <c r="F89" s="1020"/>
      <c r="G89" s="1020"/>
      <c r="H89" s="1020"/>
      <c r="I89" s="1020"/>
      <c r="J89" s="1020"/>
      <c r="K89" s="1020"/>
      <c r="L89" s="1020"/>
      <c r="M89" s="1020"/>
      <c r="N89" s="1020"/>
      <c r="O89" s="1020"/>
      <c r="P89" s="1020"/>
      <c r="Q89" s="1020"/>
      <c r="R89" s="1020"/>
      <c r="S89" s="1020"/>
      <c r="T89" s="1020"/>
      <c r="U89" s="1020"/>
      <c r="V89" s="1020"/>
      <c r="W89" s="1020"/>
      <c r="X89" s="1020"/>
      <c r="Y89" s="1020"/>
      <c r="Z89" s="1020"/>
      <c r="AA89" s="1020"/>
      <c r="AB89" s="1020"/>
      <c r="AC89" s="1020"/>
      <c r="AD89" s="1020"/>
      <c r="AE89" s="1020"/>
      <c r="AF89" s="1020"/>
      <c r="AG89" s="326"/>
    </row>
    <row r="90" spans="1:35" ht="25.5" customHeight="1">
      <c r="A90" s="1014"/>
      <c r="B90" s="1015"/>
      <c r="C90" s="1015"/>
      <c r="D90" s="1015"/>
      <c r="E90" s="1015"/>
      <c r="F90" s="1015"/>
      <c r="G90" s="1015"/>
      <c r="H90" s="1015"/>
      <c r="I90" s="1015"/>
      <c r="J90" s="1015"/>
      <c r="K90" s="1015"/>
      <c r="L90" s="1015"/>
      <c r="M90" s="1015"/>
      <c r="N90" s="1015"/>
      <c r="O90" s="1015"/>
      <c r="P90" s="1015"/>
      <c r="Q90" s="1015"/>
      <c r="R90" s="1015"/>
      <c r="S90" s="1015"/>
      <c r="T90" s="1015"/>
      <c r="U90" s="1015"/>
      <c r="V90" s="1015"/>
      <c r="W90" s="1015"/>
      <c r="X90" s="1015"/>
      <c r="Y90" s="1015"/>
      <c r="Z90" s="1015"/>
      <c r="AA90" s="1015"/>
      <c r="AB90" s="1015"/>
      <c r="AC90" s="1015"/>
      <c r="AD90" s="1015"/>
      <c r="AE90" s="1015"/>
      <c r="AF90" s="1015"/>
      <c r="AG90" s="1016"/>
    </row>
    <row r="91" spans="1:35" ht="25.5" customHeight="1" thickBot="1">
      <c r="A91" s="1017"/>
      <c r="B91" s="1018"/>
      <c r="C91" s="1018"/>
      <c r="D91" s="1018"/>
      <c r="E91" s="1018"/>
      <c r="F91" s="1018"/>
      <c r="G91" s="1018"/>
      <c r="H91" s="1018"/>
      <c r="I91" s="1018"/>
      <c r="J91" s="1018"/>
      <c r="K91" s="1018"/>
      <c r="L91" s="1018"/>
      <c r="M91" s="1018"/>
      <c r="N91" s="1018"/>
      <c r="O91" s="1018"/>
      <c r="P91" s="1018"/>
      <c r="Q91" s="1018"/>
      <c r="R91" s="1018"/>
      <c r="S91" s="1018"/>
      <c r="T91" s="1018"/>
      <c r="U91" s="1018"/>
      <c r="V91" s="1018"/>
      <c r="W91" s="1018"/>
      <c r="X91" s="1018"/>
      <c r="Y91" s="1018"/>
      <c r="Z91" s="1018"/>
      <c r="AA91" s="1018"/>
      <c r="AB91" s="1018"/>
      <c r="AC91" s="1018"/>
      <c r="AD91" s="1018"/>
      <c r="AE91" s="1018"/>
      <c r="AF91" s="1018"/>
      <c r="AG91" s="1019"/>
    </row>
    <row r="92" spans="1:35" ht="25.5" customHeight="1">
      <c r="A92" s="956" t="s">
        <v>483</v>
      </c>
      <c r="B92" s="957"/>
      <c r="C92" s="957"/>
      <c r="D92" s="957"/>
      <c r="E92" s="957"/>
      <c r="F92" s="957"/>
      <c r="G92" s="957"/>
      <c r="H92" s="957"/>
      <c r="I92" s="957"/>
      <c r="J92" s="957"/>
      <c r="K92" s="957"/>
      <c r="L92" s="957"/>
      <c r="M92" s="957"/>
      <c r="N92" s="957"/>
      <c r="O92" s="957"/>
      <c r="P92" s="957"/>
      <c r="Q92" s="957"/>
      <c r="R92" s="957"/>
      <c r="S92" s="957"/>
      <c r="T92" s="957"/>
      <c r="U92" s="957"/>
      <c r="V92" s="957"/>
      <c r="W92" s="957"/>
      <c r="X92" s="957"/>
      <c r="Y92" s="957"/>
      <c r="Z92" s="957"/>
      <c r="AA92" s="331"/>
      <c r="AB92" s="331"/>
      <c r="AC92" s="331"/>
      <c r="AD92" s="331"/>
      <c r="AE92" s="331"/>
      <c r="AF92" s="331"/>
      <c r="AG92" s="371"/>
    </row>
    <row r="93" spans="1:35" ht="25.5" customHeight="1">
      <c r="A93" s="1014"/>
      <c r="B93" s="1015"/>
      <c r="C93" s="1015"/>
      <c r="D93" s="1015"/>
      <c r="E93" s="1015"/>
      <c r="F93" s="1015"/>
      <c r="G93" s="1015"/>
      <c r="H93" s="1015"/>
      <c r="I93" s="1015"/>
      <c r="J93" s="1015"/>
      <c r="K93" s="1015"/>
      <c r="L93" s="1015"/>
      <c r="M93" s="1015"/>
      <c r="N93" s="1015"/>
      <c r="O93" s="1015"/>
      <c r="P93" s="1015"/>
      <c r="Q93" s="1015"/>
      <c r="R93" s="1015"/>
      <c r="S93" s="1015"/>
      <c r="T93" s="1015"/>
      <c r="U93" s="1015"/>
      <c r="V93" s="1015"/>
      <c r="W93" s="1015"/>
      <c r="X93" s="1015"/>
      <c r="Y93" s="1015"/>
      <c r="Z93" s="1015"/>
      <c r="AA93" s="1015"/>
      <c r="AB93" s="1015"/>
      <c r="AC93" s="1015"/>
      <c r="AD93" s="1015"/>
      <c r="AE93" s="1015"/>
      <c r="AF93" s="1015"/>
      <c r="AG93" s="1016"/>
    </row>
    <row r="94" spans="1:35" ht="25.5" customHeight="1" thickBot="1">
      <c r="A94" s="1017"/>
      <c r="B94" s="1018"/>
      <c r="C94" s="1018"/>
      <c r="D94" s="1018"/>
      <c r="E94" s="1018"/>
      <c r="F94" s="1018"/>
      <c r="G94" s="1018"/>
      <c r="H94" s="1018"/>
      <c r="I94" s="1018"/>
      <c r="J94" s="1018"/>
      <c r="K94" s="1018"/>
      <c r="L94" s="1018"/>
      <c r="M94" s="1018"/>
      <c r="N94" s="1018"/>
      <c r="O94" s="1018"/>
      <c r="P94" s="1018"/>
      <c r="Q94" s="1018"/>
      <c r="R94" s="1018"/>
      <c r="S94" s="1018"/>
      <c r="T94" s="1018"/>
      <c r="U94" s="1018"/>
      <c r="V94" s="1018"/>
      <c r="W94" s="1018"/>
      <c r="X94" s="1018"/>
      <c r="Y94" s="1018"/>
      <c r="Z94" s="1018"/>
      <c r="AA94" s="1018"/>
      <c r="AB94" s="1018"/>
      <c r="AC94" s="1018"/>
      <c r="AD94" s="1018"/>
      <c r="AE94" s="1018"/>
      <c r="AF94" s="1018"/>
      <c r="AG94" s="1019"/>
    </row>
    <row r="95" spans="1:35" ht="25.5" customHeight="1">
      <c r="A95" s="956" t="s">
        <v>448</v>
      </c>
      <c r="B95" s="957"/>
      <c r="C95" s="957"/>
      <c r="D95" s="957"/>
      <c r="E95" s="957"/>
      <c r="F95" s="957"/>
      <c r="G95" s="957"/>
      <c r="H95" s="957"/>
      <c r="I95" s="957"/>
      <c r="J95" s="957"/>
      <c r="K95" s="957"/>
      <c r="L95" s="957"/>
      <c r="M95" s="957"/>
      <c r="N95" s="957"/>
      <c r="O95" s="957"/>
      <c r="P95" s="957"/>
      <c r="Q95" s="957"/>
      <c r="R95" s="957"/>
      <c r="S95" s="957"/>
      <c r="T95" s="957"/>
      <c r="U95" s="957"/>
      <c r="V95" s="957"/>
      <c r="W95" s="957"/>
      <c r="X95" s="957"/>
      <c r="Y95" s="957"/>
      <c r="Z95" s="957"/>
      <c r="AA95" s="379"/>
      <c r="AB95" s="379"/>
      <c r="AC95" s="379"/>
      <c r="AD95" s="379"/>
      <c r="AE95" s="379"/>
      <c r="AF95" s="379"/>
      <c r="AG95" s="378"/>
    </row>
    <row r="96" spans="1:35" ht="25.5" customHeight="1">
      <c r="A96" s="377"/>
      <c r="B96" s="1020" t="s">
        <v>357</v>
      </c>
      <c r="C96" s="1020"/>
      <c r="D96" s="1020"/>
      <c r="E96" s="1020"/>
      <c r="F96" s="1020"/>
      <c r="G96" s="1020"/>
      <c r="H96" s="1020"/>
      <c r="I96" s="1020"/>
      <c r="J96" s="1020"/>
      <c r="K96" s="1020"/>
      <c r="L96" s="1020"/>
      <c r="M96" s="1020"/>
      <c r="N96" s="1020"/>
      <c r="O96" s="1020"/>
      <c r="P96" s="1020"/>
      <c r="Q96" s="1020"/>
      <c r="R96" s="1020"/>
      <c r="S96" s="1020"/>
      <c r="T96" s="1020"/>
      <c r="U96" s="1020"/>
      <c r="V96" s="1020"/>
      <c r="W96" s="1020"/>
      <c r="X96" s="1020"/>
      <c r="Y96" s="1020"/>
      <c r="Z96" s="1020"/>
      <c r="AA96" s="1020"/>
      <c r="AB96" s="1020"/>
      <c r="AC96" s="1020"/>
      <c r="AD96" s="1020"/>
      <c r="AE96" s="1020"/>
      <c r="AF96" s="1020"/>
      <c r="AG96" s="376"/>
    </row>
    <row r="97" spans="1:35" ht="25.5" customHeight="1">
      <c r="A97" s="1014"/>
      <c r="B97" s="1015"/>
      <c r="C97" s="1015"/>
      <c r="D97" s="1015"/>
      <c r="E97" s="1015"/>
      <c r="F97" s="1015"/>
      <c r="G97" s="1015"/>
      <c r="H97" s="1015"/>
      <c r="I97" s="1015"/>
      <c r="J97" s="1015"/>
      <c r="K97" s="1015"/>
      <c r="L97" s="1015"/>
      <c r="M97" s="1015"/>
      <c r="N97" s="1015"/>
      <c r="O97" s="1015"/>
      <c r="P97" s="1015"/>
      <c r="Q97" s="1015"/>
      <c r="R97" s="1015"/>
      <c r="S97" s="1015"/>
      <c r="T97" s="1015"/>
      <c r="U97" s="1015"/>
      <c r="V97" s="1015"/>
      <c r="W97" s="1015"/>
      <c r="X97" s="1015"/>
      <c r="Y97" s="1015"/>
      <c r="Z97" s="1015"/>
      <c r="AA97" s="1015"/>
      <c r="AB97" s="1015"/>
      <c r="AC97" s="1015"/>
      <c r="AD97" s="1015"/>
      <c r="AE97" s="1015"/>
      <c r="AF97" s="1015"/>
      <c r="AG97" s="1016"/>
    </row>
    <row r="98" spans="1:35" ht="25.5" customHeight="1">
      <c r="A98" s="1014"/>
      <c r="B98" s="1015"/>
      <c r="C98" s="1015"/>
      <c r="D98" s="1015"/>
      <c r="E98" s="1015"/>
      <c r="F98" s="1015"/>
      <c r="G98" s="1015"/>
      <c r="H98" s="1015"/>
      <c r="I98" s="1015"/>
      <c r="J98" s="1015"/>
      <c r="K98" s="1015"/>
      <c r="L98" s="1015"/>
      <c r="M98" s="1015"/>
      <c r="N98" s="1015"/>
      <c r="O98" s="1015"/>
      <c r="P98" s="1015"/>
      <c r="Q98" s="1015"/>
      <c r="R98" s="1015"/>
      <c r="S98" s="1015"/>
      <c r="T98" s="1015"/>
      <c r="U98" s="1015"/>
      <c r="V98" s="1015"/>
      <c r="W98" s="1015"/>
      <c r="X98" s="1015"/>
      <c r="Y98" s="1015"/>
      <c r="Z98" s="1015"/>
      <c r="AA98" s="1015"/>
      <c r="AB98" s="1015"/>
      <c r="AC98" s="1015"/>
      <c r="AD98" s="1015"/>
      <c r="AE98" s="1015"/>
      <c r="AF98" s="1015"/>
      <c r="AG98" s="1016"/>
    </row>
    <row r="99" spans="1:35" ht="25.5" customHeight="1" thickBot="1">
      <c r="A99" s="1017"/>
      <c r="B99" s="1018"/>
      <c r="C99" s="1018"/>
      <c r="D99" s="1018"/>
      <c r="E99" s="1018"/>
      <c r="F99" s="1018"/>
      <c r="G99" s="1018"/>
      <c r="H99" s="1018"/>
      <c r="I99" s="1018"/>
      <c r="J99" s="1018"/>
      <c r="K99" s="1018"/>
      <c r="L99" s="1018"/>
      <c r="M99" s="1018"/>
      <c r="N99" s="1018"/>
      <c r="O99" s="1018"/>
      <c r="P99" s="1018"/>
      <c r="Q99" s="1018"/>
      <c r="R99" s="1018"/>
      <c r="S99" s="1018"/>
      <c r="T99" s="1018"/>
      <c r="U99" s="1018"/>
      <c r="V99" s="1018"/>
      <c r="W99" s="1018"/>
      <c r="X99" s="1018"/>
      <c r="Y99" s="1018"/>
      <c r="Z99" s="1018"/>
      <c r="AA99" s="1018"/>
      <c r="AB99" s="1018"/>
      <c r="AC99" s="1018"/>
      <c r="AD99" s="1018"/>
      <c r="AE99" s="1018"/>
      <c r="AF99" s="1018"/>
      <c r="AG99" s="1019"/>
    </row>
    <row r="100" spans="1:35" ht="25.5" customHeight="1">
      <c r="A100" s="1000" t="s">
        <v>567</v>
      </c>
      <c r="B100" s="1001"/>
      <c r="C100" s="1001"/>
      <c r="D100" s="1001"/>
      <c r="E100" s="1001"/>
      <c r="F100" s="1001"/>
      <c r="G100" s="1001"/>
      <c r="H100" s="1001"/>
      <c r="I100" s="1001"/>
      <c r="J100" s="1001"/>
      <c r="K100" s="1001"/>
      <c r="L100" s="1001"/>
      <c r="M100" s="1001"/>
      <c r="N100" s="1001"/>
      <c r="O100" s="1001"/>
      <c r="P100" s="1001"/>
      <c r="Q100" s="1001"/>
      <c r="R100" s="1001"/>
      <c r="S100" s="1001"/>
      <c r="T100" s="1001"/>
      <c r="U100" s="1001"/>
      <c r="V100" s="1001"/>
      <c r="W100" s="1001"/>
      <c r="X100" s="1001"/>
      <c r="Y100" s="1001"/>
      <c r="Z100" s="1001"/>
      <c r="AA100" s="1001"/>
      <c r="AB100" s="1001"/>
      <c r="AC100" s="1001"/>
      <c r="AD100" s="1001"/>
      <c r="AE100" s="1001"/>
      <c r="AF100" s="1001"/>
      <c r="AG100" s="1013"/>
    </row>
    <row r="101" spans="1:35" ht="25.5" customHeight="1">
      <c r="A101" s="375" t="s">
        <v>692</v>
      </c>
      <c r="B101" s="374"/>
      <c r="C101" s="374"/>
      <c r="D101" s="374"/>
      <c r="E101" s="374"/>
      <c r="F101" s="374"/>
      <c r="G101" s="374"/>
      <c r="H101" s="374"/>
      <c r="I101" s="374"/>
      <c r="J101" s="374"/>
      <c r="K101" s="374"/>
      <c r="L101" s="374"/>
      <c r="M101" s="374"/>
      <c r="N101" s="374"/>
      <c r="O101" s="374"/>
      <c r="P101" s="374"/>
      <c r="Q101" s="374"/>
      <c r="R101" s="374"/>
      <c r="S101" s="374"/>
      <c r="T101" s="374"/>
      <c r="U101" s="374"/>
      <c r="V101" s="374"/>
      <c r="W101" s="374"/>
      <c r="X101" s="374"/>
      <c r="Y101" s="374"/>
      <c r="Z101" s="374"/>
      <c r="AA101" s="374"/>
      <c r="AB101" s="374"/>
      <c r="AC101" s="374"/>
      <c r="AD101" s="374"/>
      <c r="AE101" s="374"/>
      <c r="AF101" s="374"/>
      <c r="AG101" s="373"/>
    </row>
    <row r="102" spans="1:35" ht="25.5" customHeight="1">
      <c r="A102" s="1062" t="s">
        <v>247</v>
      </c>
      <c r="B102" s="1063"/>
      <c r="C102" s="346" t="s">
        <v>568</v>
      </c>
      <c r="D102" s="576"/>
      <c r="E102" s="346"/>
      <c r="F102" s="1063" t="s">
        <v>247</v>
      </c>
      <c r="G102" s="1063"/>
      <c r="H102" s="346" t="s">
        <v>569</v>
      </c>
      <c r="I102" s="576"/>
      <c r="J102" s="346"/>
      <c r="K102" s="346"/>
      <c r="L102" s="346"/>
      <c r="M102" s="346"/>
      <c r="N102" s="346"/>
      <c r="O102" s="346"/>
      <c r="P102" s="577"/>
      <c r="Q102" s="577"/>
      <c r="R102" s="577"/>
      <c r="S102" s="577"/>
      <c r="T102" s="577"/>
      <c r="U102" s="577"/>
      <c r="V102" s="577"/>
      <c r="W102" s="577"/>
      <c r="X102" s="575"/>
      <c r="Y102" s="346"/>
      <c r="Z102" s="575"/>
      <c r="AA102" s="575"/>
      <c r="AG102" s="326"/>
    </row>
    <row r="103" spans="1:35" ht="25.5" customHeight="1" thickBot="1">
      <c r="A103" s="248"/>
      <c r="B103" s="1008" t="s">
        <v>355</v>
      </c>
      <c r="C103" s="1008"/>
      <c r="D103" s="1008"/>
      <c r="E103" s="1008"/>
      <c r="F103" s="1008"/>
      <c r="G103" s="1008"/>
      <c r="H103" s="372"/>
      <c r="I103" s="1009"/>
      <c r="J103" s="1010"/>
      <c r="K103" s="1010"/>
      <c r="L103" s="1010"/>
      <c r="M103" s="1010"/>
      <c r="N103" s="1010"/>
      <c r="O103" s="1010"/>
      <c r="P103" s="1010"/>
      <c r="Q103" s="1010"/>
      <c r="R103" s="1010"/>
      <c r="S103" s="1010"/>
      <c r="T103" s="1010"/>
      <c r="U103" s="1010"/>
      <c r="V103" s="1010"/>
      <c r="W103" s="1010"/>
      <c r="X103" s="1010"/>
      <c r="Y103" s="1010"/>
      <c r="Z103" s="1010"/>
      <c r="AA103" s="1010"/>
      <c r="AB103" s="1010"/>
      <c r="AC103" s="1010"/>
      <c r="AD103" s="1010"/>
      <c r="AE103" s="1010"/>
      <c r="AF103" s="1010"/>
      <c r="AG103" s="1011"/>
      <c r="AH103" s="1"/>
      <c r="AI103" s="1" t="s">
        <v>354</v>
      </c>
    </row>
    <row r="104" spans="1:35" ht="25.5" customHeight="1">
      <c r="A104" s="238" t="s">
        <v>447</v>
      </c>
      <c r="B104" s="331"/>
      <c r="C104" s="331"/>
      <c r="D104" s="331"/>
      <c r="E104" s="331"/>
      <c r="F104" s="331"/>
      <c r="G104" s="331"/>
      <c r="H104" s="331"/>
      <c r="I104" s="331"/>
      <c r="J104" s="331"/>
      <c r="K104" s="331"/>
      <c r="L104" s="331"/>
      <c r="M104" s="331"/>
      <c r="N104" s="331"/>
      <c r="O104" s="331"/>
      <c r="P104" s="331"/>
      <c r="Q104" s="331"/>
      <c r="R104" s="331"/>
      <c r="S104" s="331"/>
      <c r="T104" s="331"/>
      <c r="U104" s="331"/>
      <c r="V104" s="331"/>
      <c r="W104" s="331"/>
      <c r="X104" s="331"/>
      <c r="Y104" s="331"/>
      <c r="Z104" s="331"/>
      <c r="AA104" s="331"/>
      <c r="AB104" s="331"/>
      <c r="AC104" s="331"/>
      <c r="AD104" s="331"/>
      <c r="AE104" s="331"/>
      <c r="AF104" s="331"/>
      <c r="AG104" s="371"/>
      <c r="AH104" s="1"/>
      <c r="AI104" s="1" t="s">
        <v>352</v>
      </c>
    </row>
    <row r="105" spans="1:35" ht="25.5" customHeight="1">
      <c r="A105" s="325"/>
      <c r="B105" s="807" t="s">
        <v>58</v>
      </c>
      <c r="C105" s="807"/>
      <c r="D105" s="807"/>
      <c r="E105" s="807"/>
      <c r="F105" s="807"/>
      <c r="G105" s="807"/>
      <c r="H105" s="807"/>
      <c r="I105" s="807"/>
      <c r="J105" s="807"/>
      <c r="K105" s="254"/>
      <c r="L105" s="1040"/>
      <c r="M105" s="1041"/>
      <c r="N105" s="1041"/>
      <c r="O105" s="1041"/>
      <c r="P105" s="1041"/>
      <c r="Q105" s="1041"/>
      <c r="R105" s="1041"/>
      <c r="S105" s="1041"/>
      <c r="T105" s="1041"/>
      <c r="U105" s="1041"/>
      <c r="V105" s="1041"/>
      <c r="W105" s="1041"/>
      <c r="X105" s="1041"/>
      <c r="Y105" s="826" t="s">
        <v>867</v>
      </c>
      <c r="Z105" s="826"/>
      <c r="AA105" s="826"/>
      <c r="AB105" s="826"/>
      <c r="AC105" s="826"/>
      <c r="AD105" s="1041"/>
      <c r="AE105" s="1041"/>
      <c r="AF105" s="1041"/>
      <c r="AG105" s="347" t="s">
        <v>864</v>
      </c>
      <c r="AH105" s="1"/>
      <c r="AI105" s="1" t="s">
        <v>351</v>
      </c>
    </row>
    <row r="106" spans="1:35" ht="25.5" customHeight="1">
      <c r="A106" s="240"/>
      <c r="B106" s="807" t="s">
        <v>59</v>
      </c>
      <c r="C106" s="807"/>
      <c r="D106" s="807"/>
      <c r="E106" s="807"/>
      <c r="F106" s="807"/>
      <c r="G106" s="807"/>
      <c r="H106" s="807"/>
      <c r="I106" s="807"/>
      <c r="J106" s="807"/>
      <c r="K106" s="246"/>
      <c r="L106" s="1040"/>
      <c r="M106" s="1041"/>
      <c r="N106" s="1041"/>
      <c r="O106" s="1041"/>
      <c r="P106" s="1041"/>
      <c r="Q106" s="1041"/>
      <c r="R106" s="1041"/>
      <c r="S106" s="1041"/>
      <c r="T106" s="1041"/>
      <c r="U106" s="1041"/>
      <c r="V106" s="1041"/>
      <c r="W106" s="1041"/>
      <c r="X106" s="1041"/>
      <c r="Y106" s="826" t="s">
        <v>868</v>
      </c>
      <c r="Z106" s="826"/>
      <c r="AA106" s="826"/>
      <c r="AB106" s="826"/>
      <c r="AC106" s="826"/>
      <c r="AD106" s="1041"/>
      <c r="AE106" s="1041"/>
      <c r="AF106" s="1041"/>
      <c r="AG106" s="347" t="s">
        <v>864</v>
      </c>
      <c r="AH106" s="1"/>
      <c r="AI106" s="1" t="s">
        <v>350</v>
      </c>
    </row>
    <row r="107" spans="1:35" ht="25.5" customHeight="1">
      <c r="A107" s="240"/>
      <c r="B107" s="807" t="s">
        <v>60</v>
      </c>
      <c r="C107" s="807"/>
      <c r="D107" s="807"/>
      <c r="E107" s="807"/>
      <c r="F107" s="807"/>
      <c r="G107" s="807"/>
      <c r="H107" s="807"/>
      <c r="I107" s="807"/>
      <c r="J107" s="807"/>
      <c r="K107" s="246"/>
      <c r="L107" s="1040" t="s">
        <v>247</v>
      </c>
      <c r="M107" s="1041"/>
      <c r="N107" s="256" t="s">
        <v>349</v>
      </c>
      <c r="O107" s="256"/>
      <c r="P107" s="256"/>
      <c r="Q107" s="1041" t="s">
        <v>247</v>
      </c>
      <c r="R107" s="1041"/>
      <c r="S107" s="256" t="s">
        <v>347</v>
      </c>
      <c r="T107" s="563"/>
      <c r="U107" s="563"/>
      <c r="V107" s="564" t="s">
        <v>91</v>
      </c>
      <c r="W107" s="565"/>
      <c r="X107" s="565"/>
      <c r="Y107" s="565"/>
      <c r="Z107" s="565"/>
      <c r="AA107" s="565"/>
      <c r="AB107" s="256"/>
      <c r="AC107" s="256"/>
      <c r="AD107" s="256"/>
      <c r="AE107" s="256"/>
      <c r="AF107" s="256"/>
      <c r="AG107" s="347"/>
      <c r="AH107" s="1"/>
      <c r="AI107" s="1" t="s">
        <v>346</v>
      </c>
    </row>
    <row r="108" spans="1:35" ht="25.5" customHeight="1">
      <c r="A108" s="240"/>
      <c r="B108" s="807" t="s">
        <v>61</v>
      </c>
      <c r="C108" s="807"/>
      <c r="D108" s="807"/>
      <c r="E108" s="807"/>
      <c r="F108" s="807"/>
      <c r="G108" s="807"/>
      <c r="H108" s="807"/>
      <c r="I108" s="807"/>
      <c r="J108" s="807"/>
      <c r="K108" s="246"/>
      <c r="L108" s="1031"/>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3"/>
      <c r="AH108" s="1"/>
      <c r="AI108" s="1" t="s">
        <v>345</v>
      </c>
    </row>
    <row r="109" spans="1:35" ht="25.5" customHeight="1">
      <c r="A109" s="274"/>
      <c r="B109" s="799" t="s">
        <v>446</v>
      </c>
      <c r="C109" s="799"/>
      <c r="D109" s="799"/>
      <c r="E109" s="799"/>
      <c r="F109" s="799"/>
      <c r="G109" s="799"/>
      <c r="H109" s="799"/>
      <c r="I109" s="799"/>
      <c r="J109" s="799"/>
      <c r="K109" s="275"/>
      <c r="L109" s="1037"/>
      <c r="M109" s="1038"/>
      <c r="N109" s="1038"/>
      <c r="O109" s="1038"/>
      <c r="P109" s="1038"/>
      <c r="Q109" s="1038"/>
      <c r="R109" s="1038"/>
      <c r="S109" s="1038"/>
      <c r="T109" s="1038"/>
      <c r="U109" s="1038"/>
      <c r="V109" s="1038"/>
      <c r="W109" s="1038"/>
      <c r="X109" s="1038"/>
      <c r="Y109" s="1038"/>
      <c r="Z109" s="1038"/>
      <c r="AA109" s="1038"/>
      <c r="AB109" s="1038"/>
      <c r="AC109" s="1038"/>
      <c r="AD109" s="1038"/>
      <c r="AE109" s="1038"/>
      <c r="AF109" s="1038"/>
      <c r="AG109" s="1039"/>
      <c r="AH109" s="1"/>
    </row>
    <row r="110" spans="1:35" ht="25.5" customHeight="1" thickBot="1">
      <c r="A110" s="276"/>
      <c r="B110" s="803" t="s">
        <v>63</v>
      </c>
      <c r="C110" s="803"/>
      <c r="D110" s="803"/>
      <c r="E110" s="803"/>
      <c r="F110" s="803"/>
      <c r="G110" s="803"/>
      <c r="H110" s="803"/>
      <c r="I110" s="803"/>
      <c r="J110" s="803"/>
      <c r="K110" s="277"/>
      <c r="L110" s="1034"/>
      <c r="M110" s="1035"/>
      <c r="N110" s="1035"/>
      <c r="O110" s="1035"/>
      <c r="P110" s="1035"/>
      <c r="Q110" s="1035"/>
      <c r="R110" s="1035"/>
      <c r="S110" s="1035"/>
      <c r="T110" s="1035"/>
      <c r="U110" s="1035"/>
      <c r="V110" s="1035"/>
      <c r="W110" s="1035"/>
      <c r="X110" s="1035"/>
      <c r="Y110" s="1035"/>
      <c r="Z110" s="1035"/>
      <c r="AA110" s="1035"/>
      <c r="AB110" s="1035"/>
      <c r="AC110" s="1035"/>
      <c r="AD110" s="1035"/>
      <c r="AE110" s="1035"/>
      <c r="AF110" s="1035"/>
      <c r="AG110" s="1036"/>
      <c r="AH110" s="1"/>
    </row>
    <row r="111" spans="1:35" s="28" customFormat="1" ht="32.25" customHeight="1">
      <c r="A111" s="512" t="s">
        <v>604</v>
      </c>
      <c r="B111" s="513"/>
      <c r="C111" s="513"/>
      <c r="D111" s="513"/>
      <c r="E111" s="513"/>
      <c r="F111" s="513"/>
      <c r="G111" s="513"/>
      <c r="H111" s="513"/>
      <c r="I111" s="513"/>
      <c r="J111" s="514"/>
      <c r="K111" s="514"/>
      <c r="L111" s="513"/>
      <c r="M111" s="513"/>
      <c r="N111" s="513"/>
      <c r="O111" s="513"/>
      <c r="P111" s="513"/>
      <c r="Q111" s="513"/>
      <c r="R111" s="513"/>
      <c r="S111" s="513"/>
      <c r="T111" s="513"/>
      <c r="U111" s="513"/>
      <c r="V111" s="513"/>
      <c r="W111" s="513"/>
      <c r="X111" s="513"/>
      <c r="Y111" s="513"/>
      <c r="Z111" s="513"/>
      <c r="AA111" s="513"/>
      <c r="AB111" s="513"/>
      <c r="AC111" s="513"/>
      <c r="AD111" s="513"/>
      <c r="AE111" s="513"/>
      <c r="AF111" s="513"/>
      <c r="AG111" s="515"/>
    </row>
    <row r="112" spans="1:35" s="28" customFormat="1" ht="70.5" customHeight="1">
      <c r="A112" s="474"/>
      <c r="B112" s="925" t="s">
        <v>1016</v>
      </c>
      <c r="C112" s="925"/>
      <c r="D112" s="925"/>
      <c r="E112" s="925"/>
      <c r="F112" s="925"/>
      <c r="G112" s="925"/>
      <c r="H112" s="925"/>
      <c r="I112" s="925"/>
      <c r="J112" s="925"/>
      <c r="K112" s="925"/>
      <c r="L112" s="925"/>
      <c r="M112" s="925"/>
      <c r="N112" s="925"/>
      <c r="O112" s="925"/>
      <c r="P112" s="925"/>
      <c r="Q112" s="925"/>
      <c r="R112" s="925"/>
      <c r="S112" s="925"/>
      <c r="T112" s="925"/>
      <c r="U112" s="925"/>
      <c r="V112" s="925"/>
      <c r="W112" s="925"/>
      <c r="X112" s="925"/>
      <c r="Y112" s="925"/>
      <c r="Z112" s="925"/>
      <c r="AA112" s="925"/>
      <c r="AB112" s="925"/>
      <c r="AC112" s="925"/>
      <c r="AD112" s="925"/>
      <c r="AE112" s="925"/>
      <c r="AF112" s="925"/>
      <c r="AG112" s="476"/>
      <c r="AH112" s="551"/>
    </row>
    <row r="113" spans="1:34" s="28" customFormat="1" ht="78.75" customHeight="1" thickBot="1">
      <c r="A113" s="474"/>
      <c r="B113" s="1064"/>
      <c r="C113" s="1064"/>
      <c r="D113" s="1064"/>
      <c r="E113" s="1064"/>
      <c r="F113" s="1064"/>
      <c r="G113" s="1064"/>
      <c r="H113" s="1064"/>
      <c r="I113" s="1064"/>
      <c r="J113" s="1064"/>
      <c r="K113" s="1064"/>
      <c r="L113" s="1064"/>
      <c r="M113" s="1064"/>
      <c r="N113" s="1064"/>
      <c r="O113" s="1064"/>
      <c r="P113" s="1064"/>
      <c r="Q113" s="1064"/>
      <c r="R113" s="1064"/>
      <c r="S113" s="1064"/>
      <c r="T113" s="1064"/>
      <c r="U113" s="1064"/>
      <c r="V113" s="1064"/>
      <c r="W113" s="1064"/>
      <c r="X113" s="1064"/>
      <c r="Y113" s="1064"/>
      <c r="Z113" s="1064"/>
      <c r="AA113" s="1064"/>
      <c r="AB113" s="1064"/>
      <c r="AC113" s="1064"/>
      <c r="AD113" s="1064"/>
      <c r="AE113" s="1064"/>
      <c r="AF113" s="1064"/>
      <c r="AG113" s="476"/>
      <c r="AH113" s="551"/>
    </row>
    <row r="114" spans="1:34" ht="16.5" customHeight="1" thickBot="1">
      <c r="A114" s="276"/>
      <c r="B114" s="234"/>
      <c r="C114" s="234"/>
      <c r="D114" s="234"/>
      <c r="E114" s="234"/>
      <c r="F114" s="234"/>
      <c r="G114" s="234"/>
      <c r="H114" s="234"/>
      <c r="I114" s="234"/>
      <c r="J114" s="517"/>
      <c r="K114" s="234"/>
      <c r="L114" s="234"/>
      <c r="M114" s="234"/>
      <c r="N114" s="234"/>
      <c r="O114" s="234"/>
      <c r="P114" s="234"/>
      <c r="Q114" s="234"/>
      <c r="R114" s="234"/>
      <c r="S114" s="234"/>
      <c r="T114" s="234"/>
      <c r="U114" s="234"/>
      <c r="V114" s="234"/>
      <c r="W114" s="234"/>
      <c r="X114" s="234"/>
      <c r="Y114" s="234"/>
      <c r="Z114" s="234"/>
      <c r="AA114" s="234"/>
      <c r="AB114" s="234"/>
      <c r="AC114" s="234"/>
      <c r="AD114" s="234"/>
      <c r="AE114" s="234"/>
      <c r="AF114" s="234"/>
      <c r="AG114" s="518"/>
    </row>
  </sheetData>
  <mergeCells count="215">
    <mergeCell ref="B112:AF113"/>
    <mergeCell ref="A92:Z92"/>
    <mergeCell ref="C54:L54"/>
    <mergeCell ref="N54:Z54"/>
    <mergeCell ref="B56:Y56"/>
    <mergeCell ref="A57:AG59"/>
    <mergeCell ref="A55:V55"/>
    <mergeCell ref="J62:K62"/>
    <mergeCell ref="L62:M62"/>
    <mergeCell ref="N62:O62"/>
    <mergeCell ref="P62:Q62"/>
    <mergeCell ref="R62:S62"/>
    <mergeCell ref="T62:U62"/>
    <mergeCell ref="V62:W62"/>
    <mergeCell ref="B67:K67"/>
    <mergeCell ref="M67:W67"/>
    <mergeCell ref="X67:AF67"/>
    <mergeCell ref="B68:K68"/>
    <mergeCell ref="M68:W68"/>
    <mergeCell ref="X68:AF68"/>
    <mergeCell ref="B69:K69"/>
    <mergeCell ref="A71:I71"/>
    <mergeCell ref="J71:R71"/>
    <mergeCell ref="L110:AG110"/>
    <mergeCell ref="B110:J110"/>
    <mergeCell ref="B109:J109"/>
    <mergeCell ref="L109:AG109"/>
    <mergeCell ref="B105:J105"/>
    <mergeCell ref="B108:J108"/>
    <mergeCell ref="L108:AG108"/>
    <mergeCell ref="L107:M107"/>
    <mergeCell ref="B107:J107"/>
    <mergeCell ref="B106:J106"/>
    <mergeCell ref="Q107:R107"/>
    <mergeCell ref="L105:X105"/>
    <mergeCell ref="Y105:AC105"/>
    <mergeCell ref="AD105:AF105"/>
    <mergeCell ref="L106:X106"/>
    <mergeCell ref="Y106:AC106"/>
    <mergeCell ref="AD106:AF106"/>
    <mergeCell ref="B74:H74"/>
    <mergeCell ref="J74:R74"/>
    <mergeCell ref="N50:Z50"/>
    <mergeCell ref="V61:AA61"/>
    <mergeCell ref="D62:E62"/>
    <mergeCell ref="A66:V66"/>
    <mergeCell ref="D63:E64"/>
    <mergeCell ref="F63:G64"/>
    <mergeCell ref="H63:I64"/>
    <mergeCell ref="J63:K64"/>
    <mergeCell ref="L63:M64"/>
    <mergeCell ref="N63:O64"/>
    <mergeCell ref="P63:Q64"/>
    <mergeCell ref="R63:S64"/>
    <mergeCell ref="T63:U64"/>
    <mergeCell ref="Z62:AA62"/>
    <mergeCell ref="F62:G62"/>
    <mergeCell ref="H62:I62"/>
    <mergeCell ref="N51:AG51"/>
    <mergeCell ref="N53:AG53"/>
    <mergeCell ref="S71:AG71"/>
    <mergeCell ref="B50:L50"/>
    <mergeCell ref="V63:W64"/>
    <mergeCell ref="X63:Y64"/>
    <mergeCell ref="B45:L45"/>
    <mergeCell ref="B46:L46"/>
    <mergeCell ref="B49:L49"/>
    <mergeCell ref="C53:L53"/>
    <mergeCell ref="P45:T45"/>
    <mergeCell ref="U45:V45"/>
    <mergeCell ref="W45:AA45"/>
    <mergeCell ref="AB45:AD45"/>
    <mergeCell ref="B51:L51"/>
    <mergeCell ref="N49:AG49"/>
    <mergeCell ref="B47:L47"/>
    <mergeCell ref="N45:O45"/>
    <mergeCell ref="Z63:AA64"/>
    <mergeCell ref="A60:V60"/>
    <mergeCell ref="D61:U61"/>
    <mergeCell ref="A48:AC48"/>
    <mergeCell ref="N46:Z46"/>
    <mergeCell ref="N47:Z47"/>
    <mergeCell ref="AE45:AG45"/>
    <mergeCell ref="T24:AG24"/>
    <mergeCell ref="T25:AG25"/>
    <mergeCell ref="N37:Z37"/>
    <mergeCell ref="B37:L37"/>
    <mergeCell ref="L26:O26"/>
    <mergeCell ref="P26:AG26"/>
    <mergeCell ref="A27:AG30"/>
    <mergeCell ref="N33:AG33"/>
    <mergeCell ref="B40:L40"/>
    <mergeCell ref="B41:L41"/>
    <mergeCell ref="B42:L42"/>
    <mergeCell ref="N36:AG36"/>
    <mergeCell ref="A43:R43"/>
    <mergeCell ref="N39:Z39"/>
    <mergeCell ref="A31:N31"/>
    <mergeCell ref="B32:L32"/>
    <mergeCell ref="N32:AG32"/>
    <mergeCell ref="N44:Z44"/>
    <mergeCell ref="B44:L44"/>
    <mergeCell ref="L21:AG21"/>
    <mergeCell ref="B16:J19"/>
    <mergeCell ref="L16:M16"/>
    <mergeCell ref="L17:M17"/>
    <mergeCell ref="B20:J20"/>
    <mergeCell ref="B21:J21"/>
    <mergeCell ref="N40:Z40"/>
    <mergeCell ref="N41:Z41"/>
    <mergeCell ref="N42:Z42"/>
    <mergeCell ref="B39:L39"/>
    <mergeCell ref="B38:L38"/>
    <mergeCell ref="N38:AG38"/>
    <mergeCell ref="B22:J25"/>
    <mergeCell ref="B33:L33"/>
    <mergeCell ref="N35:Z35"/>
    <mergeCell ref="B36:L36"/>
    <mergeCell ref="N34:AG34"/>
    <mergeCell ref="B35:L35"/>
    <mergeCell ref="B34:L34"/>
    <mergeCell ref="L22:M22"/>
    <mergeCell ref="L23:M23"/>
    <mergeCell ref="A26:J26"/>
    <mergeCell ref="A11:E11"/>
    <mergeCell ref="G11:J11"/>
    <mergeCell ref="K11:AG11"/>
    <mergeCell ref="A10:E10"/>
    <mergeCell ref="A14:J14"/>
    <mergeCell ref="B15:J15"/>
    <mergeCell ref="T18:AG18"/>
    <mergeCell ref="T19:AG19"/>
    <mergeCell ref="L20:AG20"/>
    <mergeCell ref="M15:P15"/>
    <mergeCell ref="Q15:AG15"/>
    <mergeCell ref="A2:AG2"/>
    <mergeCell ref="A4:E4"/>
    <mergeCell ref="A5:E5"/>
    <mergeCell ref="A6:E6"/>
    <mergeCell ref="A7:E7"/>
    <mergeCell ref="Q9:U9"/>
    <mergeCell ref="F10:P10"/>
    <mergeCell ref="Q10:U10"/>
    <mergeCell ref="A9:E9"/>
    <mergeCell ref="F4:AG4"/>
    <mergeCell ref="F9:P9"/>
    <mergeCell ref="V9:AG9"/>
    <mergeCell ref="A8:E8"/>
    <mergeCell ref="F5:AG5"/>
    <mergeCell ref="F8:AG8"/>
    <mergeCell ref="AC7:AF7"/>
    <mergeCell ref="F7:M7"/>
    <mergeCell ref="N7:Q7"/>
    <mergeCell ref="R7:U7"/>
    <mergeCell ref="X7:AB7"/>
    <mergeCell ref="V10:AG10"/>
    <mergeCell ref="G6:J6"/>
    <mergeCell ref="K6:AG6"/>
    <mergeCell ref="A82:E82"/>
    <mergeCell ref="F82:J82"/>
    <mergeCell ref="K82:Q82"/>
    <mergeCell ref="R82:X82"/>
    <mergeCell ref="Y82:AG82"/>
    <mergeCell ref="X62:Y62"/>
    <mergeCell ref="S74:AG74"/>
    <mergeCell ref="B75:H75"/>
    <mergeCell ref="J75:R75"/>
    <mergeCell ref="S75:AG75"/>
    <mergeCell ref="A76:I76"/>
    <mergeCell ref="J76:R76"/>
    <mergeCell ref="S76:AG76"/>
    <mergeCell ref="A79:E79"/>
    <mergeCell ref="F79:J79"/>
    <mergeCell ref="K79:Q79"/>
    <mergeCell ref="R79:X79"/>
    <mergeCell ref="Y79:AG79"/>
    <mergeCell ref="B72:H72"/>
    <mergeCell ref="J72:R72"/>
    <mergeCell ref="S72:AG72"/>
    <mergeCell ref="B73:H73"/>
    <mergeCell ref="J73:R73"/>
    <mergeCell ref="S73:AG73"/>
    <mergeCell ref="A80:E80"/>
    <mergeCell ref="F80:J80"/>
    <mergeCell ref="K80:Q80"/>
    <mergeCell ref="R80:X80"/>
    <mergeCell ref="Y80:AG80"/>
    <mergeCell ref="A81:E81"/>
    <mergeCell ref="F81:J81"/>
    <mergeCell ref="K81:Q81"/>
    <mergeCell ref="R81:X81"/>
    <mergeCell ref="Y81:AG81"/>
    <mergeCell ref="A100:AG100"/>
    <mergeCell ref="A102:B102"/>
    <mergeCell ref="F102:G102"/>
    <mergeCell ref="B103:G103"/>
    <mergeCell ref="I103:AG103"/>
    <mergeCell ref="A83:E83"/>
    <mergeCell ref="F83:J83"/>
    <mergeCell ref="K83:Q83"/>
    <mergeCell ref="R83:X83"/>
    <mergeCell ref="Y83:AG83"/>
    <mergeCell ref="A84:J84"/>
    <mergeCell ref="K84:Q84"/>
    <mergeCell ref="R84:X84"/>
    <mergeCell ref="Y84:AG84"/>
    <mergeCell ref="A85:V85"/>
    <mergeCell ref="A86:AG87"/>
    <mergeCell ref="A90:AG91"/>
    <mergeCell ref="A88:AF88"/>
    <mergeCell ref="B89:AF89"/>
    <mergeCell ref="A93:AG94"/>
    <mergeCell ref="A95:Z95"/>
    <mergeCell ref="B96:AF96"/>
    <mergeCell ref="A97:AG99"/>
  </mergeCells>
  <phoneticPr fontId="6"/>
  <dataValidations disablePrompts="1" count="2">
    <dataValidation type="list" allowBlank="1" showInputMessage="1" showErrorMessage="1" sqref="N34:AG34" xr:uid="{00000000-0002-0000-0500-000000000000}">
      <formula1>$AI$35:$AI$37</formula1>
    </dataValidation>
    <dataValidation type="list" allowBlank="1" showInputMessage="1" showErrorMessage="1" sqref="I103:AG103" xr:uid="{00000000-0002-0000-0500-000001000000}">
      <formula1>#REF!</formula1>
    </dataValidation>
  </dataValidations>
  <printOptions horizontalCentered="1"/>
  <pageMargins left="0.78740157480314965" right="0.78740157480314965" top="0.59055118110236227" bottom="0.59055118110236227" header="0.39370078740157483" footer="0.39370078740157483"/>
  <pageSetup paperSize="9" fitToHeight="0" orientation="portrait" r:id="rId1"/>
  <headerFooter alignWithMargins="0"/>
  <rowBreaks count="2" manualBreakCount="2">
    <brk id="30" max="32" man="1"/>
    <brk id="87"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44385" r:id="rId4" name="Check Box 1">
              <controlPr defaultSize="0" autoFill="0" autoLine="0" autoPict="0">
                <anchor moveWithCells="1">
                  <from>
                    <xdr:col>11</xdr:col>
                    <xdr:colOff>99060</xdr:colOff>
                    <xdr:row>106</xdr:row>
                    <xdr:rowOff>22860</xdr:rowOff>
                  </from>
                  <to>
                    <xdr:col>13</xdr:col>
                    <xdr:colOff>38100</xdr:colOff>
                    <xdr:row>106</xdr:row>
                    <xdr:rowOff>289560</xdr:rowOff>
                  </to>
                </anchor>
              </controlPr>
            </control>
          </mc:Choice>
        </mc:AlternateContent>
        <mc:AlternateContent xmlns:mc="http://schemas.openxmlformats.org/markup-compatibility/2006">
          <mc:Choice Requires="x14">
            <control shapeId="144386" r:id="rId5" name="Check Box 2">
              <controlPr defaultSize="0" autoFill="0" autoLine="0" autoPict="0">
                <anchor moveWithCells="1">
                  <from>
                    <xdr:col>16</xdr:col>
                    <xdr:colOff>99060</xdr:colOff>
                    <xdr:row>106</xdr:row>
                    <xdr:rowOff>30480</xdr:rowOff>
                  </from>
                  <to>
                    <xdr:col>18</xdr:col>
                    <xdr:colOff>30480</xdr:colOff>
                    <xdr:row>106</xdr:row>
                    <xdr:rowOff>289560</xdr:rowOff>
                  </to>
                </anchor>
              </controlPr>
            </control>
          </mc:Choice>
        </mc:AlternateContent>
        <mc:AlternateContent xmlns:mc="http://schemas.openxmlformats.org/markup-compatibility/2006">
          <mc:Choice Requires="x14">
            <control shapeId="144387" r:id="rId6" name="Check Box 3">
              <controlPr defaultSize="0" autoFill="0" autoLine="0" autoPict="0">
                <anchor moveWithCells="1">
                  <from>
                    <xdr:col>0</xdr:col>
                    <xdr:colOff>83820</xdr:colOff>
                    <xdr:row>101</xdr:row>
                    <xdr:rowOff>30480</xdr:rowOff>
                  </from>
                  <to>
                    <xdr:col>2</xdr:col>
                    <xdr:colOff>0</xdr:colOff>
                    <xdr:row>101</xdr:row>
                    <xdr:rowOff>289560</xdr:rowOff>
                  </to>
                </anchor>
              </controlPr>
            </control>
          </mc:Choice>
        </mc:AlternateContent>
        <mc:AlternateContent xmlns:mc="http://schemas.openxmlformats.org/markup-compatibility/2006">
          <mc:Choice Requires="x14">
            <control shapeId="144388" r:id="rId7" name="Check Box 4">
              <controlPr defaultSize="0" autoFill="0" autoLine="0" autoPict="0">
                <anchor moveWithCells="1">
                  <from>
                    <xdr:col>5</xdr:col>
                    <xdr:colOff>99060</xdr:colOff>
                    <xdr:row>101</xdr:row>
                    <xdr:rowOff>30480</xdr:rowOff>
                  </from>
                  <to>
                    <xdr:col>7</xdr:col>
                    <xdr:colOff>38100</xdr:colOff>
                    <xdr:row>101</xdr:row>
                    <xdr:rowOff>289560</xdr:rowOff>
                  </to>
                </anchor>
              </controlPr>
            </control>
          </mc:Choice>
        </mc:AlternateContent>
        <mc:AlternateContent xmlns:mc="http://schemas.openxmlformats.org/markup-compatibility/2006">
          <mc:Choice Requires="x14">
            <control shapeId="144389" r:id="rId8" name="Check Box 5">
              <controlPr defaultSize="0" autoFill="0" autoLine="0" autoPict="0">
                <anchor moveWithCells="1">
                  <from>
                    <xdr:col>11</xdr:col>
                    <xdr:colOff>106680</xdr:colOff>
                    <xdr:row>15</xdr:row>
                    <xdr:rowOff>30480</xdr:rowOff>
                  </from>
                  <to>
                    <xdr:col>13</xdr:col>
                    <xdr:colOff>38100</xdr:colOff>
                    <xdr:row>15</xdr:row>
                    <xdr:rowOff>297180</xdr:rowOff>
                  </to>
                </anchor>
              </controlPr>
            </control>
          </mc:Choice>
        </mc:AlternateContent>
        <mc:AlternateContent xmlns:mc="http://schemas.openxmlformats.org/markup-compatibility/2006">
          <mc:Choice Requires="x14">
            <control shapeId="144390" r:id="rId9" name="Check Box 6">
              <controlPr defaultSize="0" autoFill="0" autoLine="0" autoPict="0">
                <anchor moveWithCells="1">
                  <from>
                    <xdr:col>11</xdr:col>
                    <xdr:colOff>106680</xdr:colOff>
                    <xdr:row>16</xdr:row>
                    <xdr:rowOff>30480</xdr:rowOff>
                  </from>
                  <to>
                    <xdr:col>13</xdr:col>
                    <xdr:colOff>38100</xdr:colOff>
                    <xdr:row>16</xdr:row>
                    <xdr:rowOff>289560</xdr:rowOff>
                  </to>
                </anchor>
              </controlPr>
            </control>
          </mc:Choice>
        </mc:AlternateContent>
        <mc:AlternateContent xmlns:mc="http://schemas.openxmlformats.org/markup-compatibility/2006">
          <mc:Choice Requires="x14">
            <control shapeId="144391" r:id="rId10" name="Check Box 7">
              <controlPr defaultSize="0" autoFill="0" autoLine="0" autoPict="0">
                <anchor moveWithCells="1">
                  <from>
                    <xdr:col>11</xdr:col>
                    <xdr:colOff>106680</xdr:colOff>
                    <xdr:row>21</xdr:row>
                    <xdr:rowOff>22860</xdr:rowOff>
                  </from>
                  <to>
                    <xdr:col>13</xdr:col>
                    <xdr:colOff>30480</xdr:colOff>
                    <xdr:row>21</xdr:row>
                    <xdr:rowOff>274320</xdr:rowOff>
                  </to>
                </anchor>
              </controlPr>
            </control>
          </mc:Choice>
        </mc:AlternateContent>
        <mc:AlternateContent xmlns:mc="http://schemas.openxmlformats.org/markup-compatibility/2006">
          <mc:Choice Requires="x14">
            <control shapeId="144392" r:id="rId11" name="Check Box 8">
              <controlPr defaultSize="0" autoFill="0" autoLine="0" autoPict="0">
                <anchor moveWithCells="1">
                  <from>
                    <xdr:col>11</xdr:col>
                    <xdr:colOff>106680</xdr:colOff>
                    <xdr:row>22</xdr:row>
                    <xdr:rowOff>30480</xdr:rowOff>
                  </from>
                  <to>
                    <xdr:col>13</xdr:col>
                    <xdr:colOff>38100</xdr:colOff>
                    <xdr:row>22</xdr:row>
                    <xdr:rowOff>289560</xdr:rowOff>
                  </to>
                </anchor>
              </controlPr>
            </control>
          </mc:Choice>
        </mc:AlternateContent>
        <mc:AlternateContent xmlns:mc="http://schemas.openxmlformats.org/markup-compatibility/2006">
          <mc:Choice Requires="x14">
            <control shapeId="144404" r:id="rId12" name="Check Box 20">
              <controlPr defaultSize="0" autoFill="0" autoLine="0" autoPict="0">
                <anchor moveWithCells="1">
                  <from>
                    <xdr:col>1</xdr:col>
                    <xdr:colOff>7620</xdr:colOff>
                    <xdr:row>111</xdr:row>
                    <xdr:rowOff>99060</xdr:rowOff>
                  </from>
                  <to>
                    <xdr:col>2</xdr:col>
                    <xdr:colOff>30480</xdr:colOff>
                    <xdr:row>111</xdr:row>
                    <xdr:rowOff>304800</xdr:rowOff>
                  </to>
                </anchor>
              </controlPr>
            </control>
          </mc:Choice>
        </mc:AlternateContent>
        <mc:AlternateContent xmlns:mc="http://schemas.openxmlformats.org/markup-compatibility/2006">
          <mc:Choice Requires="x14">
            <control shapeId="144405" r:id="rId13" name="Check Box 21">
              <controlPr defaultSize="0" autoFill="0" autoLine="0" autoPict="0">
                <anchor moveWithCells="1">
                  <from>
                    <xdr:col>1</xdr:col>
                    <xdr:colOff>7620</xdr:colOff>
                    <xdr:row>111</xdr:row>
                    <xdr:rowOff>259080</xdr:rowOff>
                  </from>
                  <to>
                    <xdr:col>2</xdr:col>
                    <xdr:colOff>30480</xdr:colOff>
                    <xdr:row>111</xdr:row>
                    <xdr:rowOff>480060</xdr:rowOff>
                  </to>
                </anchor>
              </controlPr>
            </control>
          </mc:Choice>
        </mc:AlternateContent>
        <mc:AlternateContent xmlns:mc="http://schemas.openxmlformats.org/markup-compatibility/2006">
          <mc:Choice Requires="x14">
            <control shapeId="144406" r:id="rId14" name="Check Box 22">
              <controlPr defaultSize="0" autoFill="0" autoLine="0" autoPict="0">
                <anchor moveWithCells="1">
                  <from>
                    <xdr:col>1</xdr:col>
                    <xdr:colOff>7620</xdr:colOff>
                    <xdr:row>111</xdr:row>
                    <xdr:rowOff>426720</xdr:rowOff>
                  </from>
                  <to>
                    <xdr:col>2</xdr:col>
                    <xdr:colOff>30480</xdr:colOff>
                    <xdr:row>111</xdr:row>
                    <xdr:rowOff>640080</xdr:rowOff>
                  </to>
                </anchor>
              </controlPr>
            </control>
          </mc:Choice>
        </mc:AlternateContent>
        <mc:AlternateContent xmlns:mc="http://schemas.openxmlformats.org/markup-compatibility/2006">
          <mc:Choice Requires="x14">
            <control shapeId="144407" r:id="rId15" name="Check Box 23">
              <controlPr defaultSize="0" autoFill="0" autoLine="0" autoPict="0">
                <anchor moveWithCells="1">
                  <from>
                    <xdr:col>1</xdr:col>
                    <xdr:colOff>7620</xdr:colOff>
                    <xdr:row>111</xdr:row>
                    <xdr:rowOff>594360</xdr:rowOff>
                  </from>
                  <to>
                    <xdr:col>2</xdr:col>
                    <xdr:colOff>30480</xdr:colOff>
                    <xdr:row>111</xdr:row>
                    <xdr:rowOff>800100</xdr:rowOff>
                  </to>
                </anchor>
              </controlPr>
            </control>
          </mc:Choice>
        </mc:AlternateContent>
        <mc:AlternateContent xmlns:mc="http://schemas.openxmlformats.org/markup-compatibility/2006">
          <mc:Choice Requires="x14">
            <control shapeId="144408" r:id="rId16" name="Check Box 24">
              <controlPr defaultSize="0" autoFill="0" autoLine="0" autoPict="0">
                <anchor moveWithCells="1">
                  <from>
                    <xdr:col>1</xdr:col>
                    <xdr:colOff>7620</xdr:colOff>
                    <xdr:row>111</xdr:row>
                    <xdr:rowOff>754380</xdr:rowOff>
                  </from>
                  <to>
                    <xdr:col>2</xdr:col>
                    <xdr:colOff>30480</xdr:colOff>
                    <xdr:row>112</xdr:row>
                    <xdr:rowOff>76200</xdr:rowOff>
                  </to>
                </anchor>
              </controlPr>
            </control>
          </mc:Choice>
        </mc:AlternateContent>
        <mc:AlternateContent xmlns:mc="http://schemas.openxmlformats.org/markup-compatibility/2006">
          <mc:Choice Requires="x14">
            <control shapeId="144410" r:id="rId17" name="Check Box 26">
              <controlPr defaultSize="0" autoFill="0" autoLine="0" autoPict="0">
                <anchor moveWithCells="1">
                  <from>
                    <xdr:col>1</xdr:col>
                    <xdr:colOff>7620</xdr:colOff>
                    <xdr:row>112</xdr:row>
                    <xdr:rowOff>22860</xdr:rowOff>
                  </from>
                  <to>
                    <xdr:col>2</xdr:col>
                    <xdr:colOff>30480</xdr:colOff>
                    <xdr:row>112</xdr:row>
                    <xdr:rowOff>236220</xdr:rowOff>
                  </to>
                </anchor>
              </controlPr>
            </control>
          </mc:Choice>
        </mc:AlternateContent>
        <mc:AlternateContent xmlns:mc="http://schemas.openxmlformats.org/markup-compatibility/2006">
          <mc:Choice Requires="x14">
            <control shapeId="144411" r:id="rId18" name="Check Box 27">
              <controlPr defaultSize="0" autoFill="0" autoLine="0" autoPict="0">
                <anchor moveWithCells="1">
                  <from>
                    <xdr:col>1</xdr:col>
                    <xdr:colOff>7620</xdr:colOff>
                    <xdr:row>112</xdr:row>
                    <xdr:rowOff>182880</xdr:rowOff>
                  </from>
                  <to>
                    <xdr:col>2</xdr:col>
                    <xdr:colOff>30480</xdr:colOff>
                    <xdr:row>112</xdr:row>
                    <xdr:rowOff>403860</xdr:rowOff>
                  </to>
                </anchor>
              </controlPr>
            </control>
          </mc:Choice>
        </mc:AlternateContent>
        <mc:AlternateContent xmlns:mc="http://schemas.openxmlformats.org/markup-compatibility/2006">
          <mc:Choice Requires="x14">
            <control shapeId="144412" r:id="rId19" name="Check Box 28">
              <controlPr defaultSize="0" autoFill="0" autoLine="0" autoPict="0">
                <anchor moveWithCells="1">
                  <from>
                    <xdr:col>1</xdr:col>
                    <xdr:colOff>7620</xdr:colOff>
                    <xdr:row>112</xdr:row>
                    <xdr:rowOff>350520</xdr:rowOff>
                  </from>
                  <to>
                    <xdr:col>2</xdr:col>
                    <xdr:colOff>30480</xdr:colOff>
                    <xdr:row>112</xdr:row>
                    <xdr:rowOff>563880</xdr:rowOff>
                  </to>
                </anchor>
              </controlPr>
            </control>
          </mc:Choice>
        </mc:AlternateContent>
        <mc:AlternateContent xmlns:mc="http://schemas.openxmlformats.org/markup-compatibility/2006">
          <mc:Choice Requires="x14">
            <control shapeId="144413" r:id="rId20" name="Check Box 29">
              <controlPr defaultSize="0" autoFill="0" autoLine="0" autoPict="0">
                <anchor moveWithCells="1">
                  <from>
                    <xdr:col>1</xdr:col>
                    <xdr:colOff>7620</xdr:colOff>
                    <xdr:row>112</xdr:row>
                    <xdr:rowOff>518160</xdr:rowOff>
                  </from>
                  <to>
                    <xdr:col>2</xdr:col>
                    <xdr:colOff>30480</xdr:colOff>
                    <xdr:row>112</xdr:row>
                    <xdr:rowOff>723900</xdr:rowOff>
                  </to>
                </anchor>
              </controlPr>
            </control>
          </mc:Choice>
        </mc:AlternateContent>
        <mc:AlternateContent xmlns:mc="http://schemas.openxmlformats.org/markup-compatibility/2006">
          <mc:Choice Requires="x14">
            <control shapeId="144414" r:id="rId21" name="Check Box 30">
              <controlPr defaultSize="0" autoFill="0" autoLine="0" autoPict="0">
                <anchor moveWithCells="1">
                  <from>
                    <xdr:col>1</xdr:col>
                    <xdr:colOff>0</xdr:colOff>
                    <xdr:row>112</xdr:row>
                    <xdr:rowOff>678180</xdr:rowOff>
                  </from>
                  <to>
                    <xdr:col>2</xdr:col>
                    <xdr:colOff>22860</xdr:colOff>
                    <xdr:row>112</xdr:row>
                    <xdr:rowOff>899160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AT109"/>
  <sheetViews>
    <sheetView showGridLines="0" showZeros="0" view="pageBreakPreview" zoomScaleNormal="100" zoomScaleSheetLayoutView="100" workbookViewId="0"/>
  </sheetViews>
  <sheetFormatPr defaultColWidth="3.125" defaultRowHeight="24.75" customHeight="1"/>
  <cols>
    <col min="1" max="9" width="3.125" style="1" customWidth="1"/>
    <col min="10" max="10" width="3.125" style="2" customWidth="1"/>
    <col min="11" max="33" width="3.125" style="1" customWidth="1"/>
    <col min="34" max="34" width="3.125" style="466"/>
    <col min="35" max="16384" width="3.125" style="1"/>
  </cols>
  <sheetData>
    <row r="1" spans="1:34" ht="25.5" customHeight="1">
      <c r="A1" s="1" t="s">
        <v>680</v>
      </c>
    </row>
    <row r="2" spans="1:34" ht="25.5" customHeight="1">
      <c r="A2" s="917" t="s">
        <v>85</v>
      </c>
      <c r="B2" s="917"/>
      <c r="C2" s="917"/>
      <c r="D2" s="917"/>
      <c r="E2" s="917"/>
      <c r="F2" s="917"/>
      <c r="G2" s="917"/>
      <c r="H2" s="917"/>
      <c r="I2" s="917"/>
      <c r="J2" s="917"/>
      <c r="K2" s="917"/>
      <c r="L2" s="917"/>
      <c r="M2" s="917"/>
      <c r="N2" s="917"/>
      <c r="O2" s="917"/>
      <c r="P2" s="917"/>
      <c r="Q2" s="917"/>
      <c r="R2" s="917"/>
      <c r="S2" s="917"/>
      <c r="T2" s="917"/>
      <c r="U2" s="917"/>
      <c r="V2" s="917"/>
      <c r="W2" s="917"/>
      <c r="X2" s="917"/>
      <c r="Y2" s="917"/>
      <c r="Z2" s="917"/>
      <c r="AA2" s="917"/>
      <c r="AB2" s="917"/>
      <c r="AC2" s="917"/>
      <c r="AD2" s="917"/>
      <c r="AE2" s="917"/>
      <c r="AF2" s="917"/>
      <c r="AG2" s="917"/>
    </row>
    <row r="3" spans="1:34" ht="25.5" customHeight="1" thickBot="1">
      <c r="A3" s="6" t="s">
        <v>445</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row>
    <row r="4" spans="1:34" ht="25.5" customHeight="1">
      <c r="A4" s="836" t="s">
        <v>444</v>
      </c>
      <c r="B4" s="837"/>
      <c r="C4" s="837"/>
      <c r="D4" s="837"/>
      <c r="E4" s="838"/>
      <c r="F4" s="1071" t="str">
        <f>採択申請書!V11</f>
        <v xml:space="preserve"> </v>
      </c>
      <c r="G4" s="1072"/>
      <c r="H4" s="1072"/>
      <c r="I4" s="1072"/>
      <c r="J4" s="1072"/>
      <c r="K4" s="1072"/>
      <c r="L4" s="1072"/>
      <c r="M4" s="1072"/>
      <c r="N4" s="1072"/>
      <c r="O4" s="1072"/>
      <c r="P4" s="1072"/>
      <c r="Q4" s="1072"/>
      <c r="R4" s="1072"/>
      <c r="S4" s="1072"/>
      <c r="T4" s="1072"/>
      <c r="U4" s="1072"/>
      <c r="V4" s="1072"/>
      <c r="W4" s="1072"/>
      <c r="X4" s="1072"/>
      <c r="Y4" s="1072"/>
      <c r="Z4" s="1072"/>
      <c r="AA4" s="1072"/>
      <c r="AB4" s="1072"/>
      <c r="AC4" s="1072"/>
      <c r="AD4" s="1072"/>
      <c r="AE4" s="1072"/>
      <c r="AF4" s="1072"/>
      <c r="AG4" s="1073"/>
    </row>
    <row r="5" spans="1:34" ht="25.5" customHeight="1">
      <c r="A5" s="825" t="s">
        <v>11</v>
      </c>
      <c r="B5" s="826"/>
      <c r="C5" s="826"/>
      <c r="D5" s="826"/>
      <c r="E5" s="827"/>
      <c r="F5" s="1067" t="str">
        <f>採択申請書!V12</f>
        <v xml:space="preserve"> </v>
      </c>
      <c r="G5" s="1068"/>
      <c r="H5" s="1068"/>
      <c r="I5" s="1068"/>
      <c r="J5" s="1068"/>
      <c r="K5" s="1068"/>
      <c r="L5" s="1068"/>
      <c r="M5" s="1068"/>
      <c r="N5" s="1068"/>
      <c r="O5" s="1068"/>
      <c r="P5" s="1068"/>
      <c r="Q5" s="1068"/>
      <c r="R5" s="1068"/>
      <c r="S5" s="1068"/>
      <c r="T5" s="1068"/>
      <c r="U5" s="1068"/>
      <c r="V5" s="1068"/>
      <c r="W5" s="1068"/>
      <c r="X5" s="1068"/>
      <c r="Y5" s="1068"/>
      <c r="Z5" s="1068"/>
      <c r="AA5" s="1068"/>
      <c r="AB5" s="1068"/>
      <c r="AC5" s="1068"/>
      <c r="AD5" s="1068"/>
      <c r="AE5" s="1068"/>
      <c r="AF5" s="1068"/>
      <c r="AG5" s="1069"/>
    </row>
    <row r="6" spans="1:34" ht="28.5" customHeight="1">
      <c r="A6" s="825" t="s">
        <v>26</v>
      </c>
      <c r="B6" s="826"/>
      <c r="C6" s="826"/>
      <c r="D6" s="826"/>
      <c r="E6" s="827"/>
      <c r="F6" s="230" t="s">
        <v>248</v>
      </c>
      <c r="G6" s="921">
        <f>採択申請書!W8</f>
        <v>0</v>
      </c>
      <c r="H6" s="921"/>
      <c r="I6" s="921"/>
      <c r="J6" s="921"/>
      <c r="K6" s="923" t="str">
        <f>採択申請書!V9</f>
        <v xml:space="preserve"> </v>
      </c>
      <c r="L6" s="923"/>
      <c r="M6" s="923"/>
      <c r="N6" s="923"/>
      <c r="O6" s="923"/>
      <c r="P6" s="923"/>
      <c r="Q6" s="923"/>
      <c r="R6" s="923"/>
      <c r="S6" s="923"/>
      <c r="T6" s="923"/>
      <c r="U6" s="923"/>
      <c r="V6" s="923"/>
      <c r="W6" s="923"/>
      <c r="X6" s="923"/>
      <c r="Y6" s="923"/>
      <c r="Z6" s="923"/>
      <c r="AA6" s="923"/>
      <c r="AB6" s="923"/>
      <c r="AC6" s="923"/>
      <c r="AD6" s="923"/>
      <c r="AE6" s="923"/>
      <c r="AF6" s="923"/>
      <c r="AG6" s="924"/>
    </row>
    <row r="7" spans="1:34" ht="25.5" customHeight="1">
      <c r="A7" s="825" t="s">
        <v>25</v>
      </c>
      <c r="B7" s="826"/>
      <c r="C7" s="826"/>
      <c r="D7" s="826"/>
      <c r="E7" s="827"/>
      <c r="F7" s="987"/>
      <c r="G7" s="988"/>
      <c r="H7" s="988"/>
      <c r="I7" s="988"/>
      <c r="J7" s="988"/>
      <c r="K7" s="988"/>
      <c r="L7" s="988"/>
      <c r="M7" s="1084"/>
      <c r="N7" s="871" t="s">
        <v>8</v>
      </c>
      <c r="O7" s="826"/>
      <c r="P7" s="826"/>
      <c r="Q7" s="827"/>
      <c r="R7" s="1082"/>
      <c r="S7" s="1083"/>
      <c r="T7" s="1083"/>
      <c r="U7" s="1083"/>
      <c r="V7" s="438"/>
      <c r="W7" s="438" t="s">
        <v>443</v>
      </c>
      <c r="X7" s="1085" t="s">
        <v>133</v>
      </c>
      <c r="Y7" s="1086"/>
      <c r="Z7" s="1086"/>
      <c r="AA7" s="1086"/>
      <c r="AB7" s="1087"/>
      <c r="AC7" s="1080"/>
      <c r="AD7" s="1081"/>
      <c r="AE7" s="1081"/>
      <c r="AF7" s="1081"/>
      <c r="AG7" s="231" t="s">
        <v>9</v>
      </c>
    </row>
    <row r="8" spans="1:34" ht="25.5" customHeight="1">
      <c r="A8" s="825" t="s">
        <v>14</v>
      </c>
      <c r="B8" s="826"/>
      <c r="C8" s="826"/>
      <c r="D8" s="826"/>
      <c r="E8" s="827"/>
      <c r="F8" s="960"/>
      <c r="G8" s="961"/>
      <c r="H8" s="961"/>
      <c r="I8" s="961"/>
      <c r="J8" s="961"/>
      <c r="K8" s="961"/>
      <c r="L8" s="961"/>
      <c r="M8" s="961"/>
      <c r="N8" s="961"/>
      <c r="O8" s="961"/>
      <c r="P8" s="961"/>
      <c r="Q8" s="961"/>
      <c r="R8" s="961"/>
      <c r="S8" s="961"/>
      <c r="T8" s="961"/>
      <c r="U8" s="961"/>
      <c r="V8" s="961"/>
      <c r="W8" s="961"/>
      <c r="X8" s="961"/>
      <c r="Y8" s="961"/>
      <c r="Z8" s="961"/>
      <c r="AA8" s="961"/>
      <c r="AB8" s="961"/>
      <c r="AC8" s="961"/>
      <c r="AD8" s="961"/>
      <c r="AE8" s="961"/>
      <c r="AF8" s="961"/>
      <c r="AG8" s="962"/>
    </row>
    <row r="9" spans="1:34" ht="25.5" customHeight="1">
      <c r="A9" s="1070" t="s">
        <v>995</v>
      </c>
      <c r="B9" s="904"/>
      <c r="C9" s="904"/>
      <c r="D9" s="904"/>
      <c r="E9" s="905"/>
      <c r="F9" s="960"/>
      <c r="G9" s="961"/>
      <c r="H9" s="961"/>
      <c r="I9" s="961"/>
      <c r="J9" s="961"/>
      <c r="K9" s="961"/>
      <c r="L9" s="961"/>
      <c r="M9" s="961"/>
      <c r="N9" s="961"/>
      <c r="O9" s="961"/>
      <c r="P9" s="1065"/>
      <c r="Q9" s="1076" t="s">
        <v>1001</v>
      </c>
      <c r="R9" s="904"/>
      <c r="S9" s="904"/>
      <c r="T9" s="904"/>
      <c r="U9" s="905"/>
      <c r="V9" s="960"/>
      <c r="W9" s="961"/>
      <c r="X9" s="961"/>
      <c r="Y9" s="961"/>
      <c r="Z9" s="961"/>
      <c r="AA9" s="961"/>
      <c r="AB9" s="961"/>
      <c r="AC9" s="961"/>
      <c r="AD9" s="961"/>
      <c r="AE9" s="961"/>
      <c r="AF9" s="961"/>
      <c r="AG9" s="962"/>
    </row>
    <row r="10" spans="1:34" ht="25.5" customHeight="1">
      <c r="A10" s="825" t="s">
        <v>12</v>
      </c>
      <c r="B10" s="826"/>
      <c r="C10" s="826"/>
      <c r="D10" s="826"/>
      <c r="E10" s="827"/>
      <c r="F10" s="960"/>
      <c r="G10" s="961"/>
      <c r="H10" s="961"/>
      <c r="I10" s="961"/>
      <c r="J10" s="961"/>
      <c r="K10" s="961"/>
      <c r="L10" s="961"/>
      <c r="M10" s="961"/>
      <c r="N10" s="961"/>
      <c r="O10" s="961"/>
      <c r="P10" s="1065"/>
      <c r="Q10" s="817" t="s">
        <v>246</v>
      </c>
      <c r="R10" s="817"/>
      <c r="S10" s="817"/>
      <c r="T10" s="817"/>
      <c r="U10" s="817"/>
      <c r="V10" s="960"/>
      <c r="W10" s="961"/>
      <c r="X10" s="961"/>
      <c r="Y10" s="961"/>
      <c r="Z10" s="961"/>
      <c r="AA10" s="961"/>
      <c r="AB10" s="961"/>
      <c r="AC10" s="961"/>
      <c r="AD10" s="961"/>
      <c r="AE10" s="961"/>
      <c r="AF10" s="961"/>
      <c r="AG10" s="962"/>
    </row>
    <row r="11" spans="1:34" s="28" customFormat="1" ht="25.5" customHeight="1">
      <c r="A11" s="897" t="s">
        <v>993</v>
      </c>
      <c r="B11" s="898"/>
      <c r="C11" s="898"/>
      <c r="D11" s="898"/>
      <c r="E11" s="899"/>
      <c r="F11" s="230" t="s">
        <v>248</v>
      </c>
      <c r="G11" s="900">
        <f>採択申請書!W13</f>
        <v>0</v>
      </c>
      <c r="H11" s="900"/>
      <c r="I11" s="900"/>
      <c r="J11" s="900"/>
      <c r="K11" s="901">
        <f>採択申請書!V14</f>
        <v>0</v>
      </c>
      <c r="L11" s="901"/>
      <c r="M11" s="901"/>
      <c r="N11" s="901"/>
      <c r="O11" s="901"/>
      <c r="P11" s="901"/>
      <c r="Q11" s="901"/>
      <c r="R11" s="901"/>
      <c r="S11" s="901"/>
      <c r="T11" s="901"/>
      <c r="U11" s="901"/>
      <c r="V11" s="901"/>
      <c r="W11" s="901"/>
      <c r="X11" s="901"/>
      <c r="Y11" s="901"/>
      <c r="Z11" s="901"/>
      <c r="AA11" s="901"/>
      <c r="AB11" s="901"/>
      <c r="AC11" s="901"/>
      <c r="AD11" s="901"/>
      <c r="AE11" s="901"/>
      <c r="AF11" s="901"/>
      <c r="AG11" s="902"/>
      <c r="AH11" s="551"/>
    </row>
    <row r="12" spans="1:34" ht="25.5" customHeight="1">
      <c r="J12" s="9"/>
      <c r="V12" s="22"/>
      <c r="W12" s="22"/>
      <c r="X12" s="22"/>
      <c r="Y12" s="22"/>
      <c r="Z12" s="22"/>
      <c r="AA12" s="22"/>
      <c r="AB12" s="22"/>
      <c r="AC12" s="22"/>
      <c r="AD12" s="22"/>
      <c r="AE12" s="22"/>
      <c r="AF12" s="22"/>
      <c r="AG12" s="22"/>
    </row>
    <row r="13" spans="1:34" ht="25.5" customHeight="1" thickBot="1">
      <c r="A13" s="1" t="s">
        <v>442</v>
      </c>
      <c r="J13" s="437"/>
      <c r="V13" s="22"/>
      <c r="W13" s="22"/>
      <c r="X13" s="22"/>
      <c r="Y13" s="22"/>
      <c r="Z13" s="22"/>
      <c r="AA13" s="22"/>
      <c r="AB13" s="22"/>
      <c r="AC13" s="22"/>
      <c r="AD13" s="22"/>
      <c r="AE13" s="22"/>
      <c r="AF13" s="22"/>
      <c r="AG13" s="22"/>
    </row>
    <row r="14" spans="1:34" ht="25.5" customHeight="1">
      <c r="A14" s="956" t="s">
        <v>441</v>
      </c>
      <c r="B14" s="957"/>
      <c r="C14" s="957"/>
      <c r="D14" s="957"/>
      <c r="E14" s="957"/>
      <c r="F14" s="957"/>
      <c r="G14" s="957"/>
      <c r="H14" s="957"/>
      <c r="I14" s="957"/>
      <c r="J14" s="957"/>
      <c r="K14" s="331"/>
      <c r="L14" s="331"/>
      <c r="M14" s="331"/>
      <c r="N14" s="331"/>
      <c r="O14" s="331"/>
      <c r="P14" s="331"/>
      <c r="Q14" s="331"/>
      <c r="R14" s="331"/>
      <c r="S14" s="331"/>
      <c r="T14" s="331"/>
      <c r="U14" s="331"/>
      <c r="V14" s="436"/>
      <c r="W14" s="436"/>
      <c r="X14" s="436"/>
      <c r="Y14" s="436"/>
      <c r="Z14" s="436"/>
      <c r="AA14" s="436"/>
      <c r="AB14" s="436"/>
      <c r="AC14" s="436"/>
      <c r="AD14" s="436"/>
      <c r="AE14" s="436"/>
      <c r="AF14" s="436"/>
      <c r="AG14" s="435"/>
    </row>
    <row r="15" spans="1:34" ht="25.5" customHeight="1">
      <c r="A15" s="240"/>
      <c r="B15" s="884" t="s">
        <v>10</v>
      </c>
      <c r="C15" s="884"/>
      <c r="D15" s="884"/>
      <c r="E15" s="884"/>
      <c r="F15" s="884"/>
      <c r="G15" s="884"/>
      <c r="H15" s="884"/>
      <c r="I15" s="884"/>
      <c r="J15" s="884"/>
      <c r="K15" s="241"/>
      <c r="L15" s="230" t="s">
        <v>248</v>
      </c>
      <c r="M15" s="885"/>
      <c r="N15" s="885"/>
      <c r="O15" s="885"/>
      <c r="P15" s="885"/>
      <c r="Q15" s="1077"/>
      <c r="R15" s="1077"/>
      <c r="S15" s="1077"/>
      <c r="T15" s="1077"/>
      <c r="U15" s="1077"/>
      <c r="V15" s="1077"/>
      <c r="W15" s="1077"/>
      <c r="X15" s="1077"/>
      <c r="Y15" s="1077"/>
      <c r="Z15" s="1077"/>
      <c r="AA15" s="1077"/>
      <c r="AB15" s="1077"/>
      <c r="AC15" s="1077"/>
      <c r="AD15" s="1077"/>
      <c r="AE15" s="1077"/>
      <c r="AF15" s="1077"/>
      <c r="AG15" s="1078"/>
    </row>
    <row r="16" spans="1:34" ht="25.5" customHeight="1">
      <c r="A16" s="325"/>
      <c r="B16" s="1056" t="s">
        <v>440</v>
      </c>
      <c r="C16" s="1056"/>
      <c r="D16" s="1056"/>
      <c r="E16" s="1056"/>
      <c r="F16" s="1056"/>
      <c r="G16" s="1056"/>
      <c r="H16" s="1056"/>
      <c r="I16" s="1056"/>
      <c r="J16" s="1056"/>
      <c r="K16" s="434"/>
      <c r="L16" s="1049" t="s">
        <v>247</v>
      </c>
      <c r="M16" s="1050"/>
      <c r="N16" s="433" t="s">
        <v>439</v>
      </c>
      <c r="O16" s="433"/>
      <c r="P16" s="256"/>
      <c r="Q16" s="256"/>
      <c r="R16" s="256"/>
      <c r="S16" s="256"/>
      <c r="T16" s="256"/>
      <c r="U16" s="256"/>
      <c r="V16" s="370"/>
      <c r="W16" s="370"/>
      <c r="X16" s="370"/>
      <c r="Y16" s="370"/>
      <c r="Z16" s="370"/>
      <c r="AA16" s="370"/>
      <c r="AB16" s="370"/>
      <c r="AC16" s="370"/>
      <c r="AD16" s="432"/>
      <c r="AE16" s="256"/>
      <c r="AF16" s="432"/>
      <c r="AG16" s="431"/>
    </row>
    <row r="17" spans="1:35" ht="25.5" customHeight="1">
      <c r="A17" s="380"/>
      <c r="B17" s="1012"/>
      <c r="C17" s="1012"/>
      <c r="D17" s="1012"/>
      <c r="E17" s="1012"/>
      <c r="F17" s="1012"/>
      <c r="G17" s="1012"/>
      <c r="H17" s="1012"/>
      <c r="I17" s="1012"/>
      <c r="J17" s="1012"/>
      <c r="K17" s="428"/>
      <c r="L17" s="1097" t="s">
        <v>247</v>
      </c>
      <c r="M17" s="1098"/>
      <c r="N17" s="430" t="s">
        <v>437</v>
      </c>
      <c r="O17" s="430"/>
      <c r="P17" s="430"/>
      <c r="Q17" s="430"/>
      <c r="R17" s="430"/>
      <c r="S17" s="430"/>
      <c r="T17" s="430"/>
      <c r="U17" s="430"/>
      <c r="V17" s="430"/>
      <c r="W17" s="430"/>
      <c r="X17" s="430"/>
      <c r="Y17" s="430"/>
      <c r="Z17" s="430"/>
      <c r="AA17" s="430"/>
      <c r="AB17" s="429"/>
      <c r="AC17" s="429"/>
      <c r="AD17" s="429"/>
      <c r="AE17" s="430"/>
      <c r="AF17" s="429"/>
      <c r="AG17" s="419"/>
    </row>
    <row r="18" spans="1:35" ht="25.5" customHeight="1">
      <c r="A18" s="380"/>
      <c r="B18" s="1012"/>
      <c r="C18" s="1012"/>
      <c r="D18" s="1012"/>
      <c r="E18" s="1012"/>
      <c r="F18" s="1012"/>
      <c r="G18" s="1012"/>
      <c r="H18" s="1012"/>
      <c r="I18" s="1012"/>
      <c r="J18" s="1012"/>
      <c r="K18" s="428"/>
      <c r="L18" s="427"/>
      <c r="M18" s="426" t="s">
        <v>436</v>
      </c>
      <c r="N18" s="425"/>
      <c r="O18" s="425"/>
      <c r="P18" s="425"/>
      <c r="Q18" s="425"/>
      <c r="R18" s="425"/>
      <c r="S18" s="424"/>
      <c r="T18" s="1046"/>
      <c r="U18" s="1047"/>
      <c r="V18" s="1047"/>
      <c r="W18" s="1047"/>
      <c r="X18" s="1047"/>
      <c r="Y18" s="1047"/>
      <c r="Z18" s="1047"/>
      <c r="AA18" s="1047"/>
      <c r="AB18" s="1047"/>
      <c r="AC18" s="1047"/>
      <c r="AD18" s="1047"/>
      <c r="AE18" s="1047"/>
      <c r="AF18" s="1047"/>
      <c r="AG18" s="1048"/>
    </row>
    <row r="19" spans="1:35" ht="25.5" customHeight="1">
      <c r="A19" s="415"/>
      <c r="B19" s="1057"/>
      <c r="C19" s="1057"/>
      <c r="D19" s="1057"/>
      <c r="E19" s="1057"/>
      <c r="F19" s="1057"/>
      <c r="G19" s="1057"/>
      <c r="H19" s="1057"/>
      <c r="I19" s="1057"/>
      <c r="J19" s="1057"/>
      <c r="K19" s="423"/>
      <c r="L19" s="7"/>
      <c r="M19" s="422" t="s">
        <v>435</v>
      </c>
      <c r="N19" s="8"/>
      <c r="O19" s="8"/>
      <c r="P19" s="8"/>
      <c r="Q19" s="8"/>
      <c r="R19" s="8"/>
      <c r="S19" s="421"/>
      <c r="T19" s="1051"/>
      <c r="U19" s="1052"/>
      <c r="V19" s="1052"/>
      <c r="W19" s="1052"/>
      <c r="X19" s="1052"/>
      <c r="Y19" s="1052"/>
      <c r="Z19" s="1052"/>
      <c r="AA19" s="1052"/>
      <c r="AB19" s="1052"/>
      <c r="AC19" s="1052"/>
      <c r="AD19" s="1052"/>
      <c r="AE19" s="1052"/>
      <c r="AF19" s="1052"/>
      <c r="AG19" s="1053"/>
    </row>
    <row r="20" spans="1:35" ht="25.5" customHeight="1">
      <c r="A20" s="321"/>
      <c r="B20" s="1025" t="s">
        <v>434</v>
      </c>
      <c r="C20" s="1025"/>
      <c r="D20" s="1025"/>
      <c r="E20" s="1025"/>
      <c r="F20" s="1025"/>
      <c r="G20" s="1025"/>
      <c r="H20" s="1025"/>
      <c r="I20" s="1025"/>
      <c r="J20" s="1025"/>
      <c r="K20" s="322"/>
      <c r="L20" s="960"/>
      <c r="M20" s="961"/>
      <c r="N20" s="961"/>
      <c r="O20" s="961"/>
      <c r="P20" s="961"/>
      <c r="Q20" s="961"/>
      <c r="R20" s="961"/>
      <c r="S20" s="961"/>
      <c r="T20" s="961"/>
      <c r="U20" s="961"/>
      <c r="V20" s="961"/>
      <c r="W20" s="961"/>
      <c r="X20" s="961"/>
      <c r="Y20" s="961"/>
      <c r="Z20" s="961"/>
      <c r="AA20" s="961"/>
      <c r="AB20" s="961"/>
      <c r="AC20" s="961"/>
      <c r="AD20" s="961"/>
      <c r="AE20" s="961"/>
      <c r="AF20" s="961"/>
      <c r="AG20" s="962"/>
    </row>
    <row r="21" spans="1:35" ht="25.5" customHeight="1">
      <c r="A21" s="321"/>
      <c r="B21" s="1025" t="s">
        <v>433</v>
      </c>
      <c r="C21" s="1025"/>
      <c r="D21" s="1025"/>
      <c r="E21" s="1025"/>
      <c r="F21" s="1025"/>
      <c r="G21" s="1025"/>
      <c r="H21" s="1025"/>
      <c r="I21" s="1025"/>
      <c r="J21" s="1025"/>
      <c r="K21" s="241"/>
      <c r="L21" s="960"/>
      <c r="M21" s="961"/>
      <c r="N21" s="961"/>
      <c r="O21" s="961"/>
      <c r="P21" s="961"/>
      <c r="Q21" s="961"/>
      <c r="R21" s="961"/>
      <c r="S21" s="961"/>
      <c r="T21" s="961"/>
      <c r="U21" s="961"/>
      <c r="V21" s="961"/>
      <c r="W21" s="961"/>
      <c r="X21" s="961"/>
      <c r="Y21" s="961"/>
      <c r="Z21" s="961"/>
      <c r="AA21" s="961"/>
      <c r="AB21" s="961"/>
      <c r="AC21" s="961"/>
      <c r="AD21" s="961"/>
      <c r="AE21" s="961"/>
      <c r="AF21" s="961"/>
      <c r="AG21" s="962"/>
    </row>
    <row r="22" spans="1:35" ht="25.5" customHeight="1">
      <c r="A22" s="325"/>
      <c r="B22" s="1056" t="s">
        <v>432</v>
      </c>
      <c r="C22" s="1056"/>
      <c r="D22" s="1056"/>
      <c r="E22" s="1056"/>
      <c r="F22" s="1056"/>
      <c r="G22" s="1056"/>
      <c r="H22" s="1056"/>
      <c r="I22" s="1056"/>
      <c r="J22" s="1056"/>
      <c r="K22" s="434"/>
      <c r="L22" s="1049" t="s">
        <v>247</v>
      </c>
      <c r="M22" s="1050"/>
      <c r="N22" s="433" t="s">
        <v>431</v>
      </c>
      <c r="O22" s="433"/>
      <c r="P22" s="256"/>
      <c r="Q22" s="256"/>
      <c r="R22" s="256"/>
      <c r="S22" s="256"/>
      <c r="T22" s="256"/>
      <c r="U22" s="256"/>
      <c r="V22" s="370"/>
      <c r="W22" s="370"/>
      <c r="X22" s="370"/>
      <c r="Y22" s="370"/>
      <c r="Z22" s="370"/>
      <c r="AA22" s="370"/>
      <c r="AB22" s="370"/>
      <c r="AC22" s="370"/>
      <c r="AD22" s="432"/>
      <c r="AE22" s="256"/>
      <c r="AF22" s="432"/>
      <c r="AG22" s="431"/>
    </row>
    <row r="23" spans="1:35" ht="25.5" customHeight="1">
      <c r="A23" s="380"/>
      <c r="B23" s="1012"/>
      <c r="C23" s="1012"/>
      <c r="D23" s="1012"/>
      <c r="E23" s="1012"/>
      <c r="F23" s="1012"/>
      <c r="G23" s="1012"/>
      <c r="H23" s="1012"/>
      <c r="I23" s="1012"/>
      <c r="J23" s="1012"/>
      <c r="K23" s="428"/>
      <c r="L23" s="1097" t="s">
        <v>247</v>
      </c>
      <c r="M23" s="1098"/>
      <c r="N23" s="430" t="s">
        <v>430</v>
      </c>
      <c r="O23" s="430"/>
      <c r="P23" s="430"/>
      <c r="Q23" s="430"/>
      <c r="R23" s="430"/>
      <c r="S23" s="430"/>
      <c r="T23" s="430"/>
      <c r="U23" s="430"/>
      <c r="V23" s="430"/>
      <c r="W23" s="430"/>
      <c r="X23" s="430"/>
      <c r="Y23" s="430"/>
      <c r="Z23" s="430"/>
      <c r="AA23" s="430"/>
      <c r="AB23" s="429"/>
      <c r="AC23" s="429"/>
      <c r="AD23" s="429"/>
      <c r="AE23" s="430"/>
      <c r="AF23" s="429"/>
      <c r="AG23" s="419"/>
    </row>
    <row r="24" spans="1:35" ht="25.5" customHeight="1">
      <c r="A24" s="380"/>
      <c r="B24" s="1012"/>
      <c r="C24" s="1012"/>
      <c r="D24" s="1012"/>
      <c r="E24" s="1012"/>
      <c r="F24" s="1012"/>
      <c r="G24" s="1012"/>
      <c r="H24" s="1012"/>
      <c r="I24" s="1012"/>
      <c r="J24" s="1012"/>
      <c r="K24" s="428"/>
      <c r="L24" s="427"/>
      <c r="M24" s="426" t="s">
        <v>429</v>
      </c>
      <c r="N24" s="425"/>
      <c r="O24" s="425"/>
      <c r="P24" s="425"/>
      <c r="Q24" s="425"/>
      <c r="R24" s="425"/>
      <c r="S24" s="424"/>
      <c r="T24" s="1046"/>
      <c r="U24" s="1047"/>
      <c r="V24" s="1047"/>
      <c r="W24" s="1047"/>
      <c r="X24" s="1047"/>
      <c r="Y24" s="1047"/>
      <c r="Z24" s="1047"/>
      <c r="AA24" s="1047"/>
      <c r="AB24" s="1047"/>
      <c r="AC24" s="1047"/>
      <c r="AD24" s="1047"/>
      <c r="AE24" s="1047"/>
      <c r="AF24" s="1047"/>
      <c r="AG24" s="1048"/>
    </row>
    <row r="25" spans="1:35" ht="25.5" customHeight="1" thickBot="1">
      <c r="A25" s="415"/>
      <c r="B25" s="1057"/>
      <c r="C25" s="1057"/>
      <c r="D25" s="1057"/>
      <c r="E25" s="1057"/>
      <c r="F25" s="1057"/>
      <c r="G25" s="1057"/>
      <c r="H25" s="1057"/>
      <c r="I25" s="1057"/>
      <c r="J25" s="1057"/>
      <c r="K25" s="423"/>
      <c r="L25" s="7"/>
      <c r="M25" s="422" t="s">
        <v>428</v>
      </c>
      <c r="N25" s="8"/>
      <c r="O25" s="8"/>
      <c r="P25" s="8"/>
      <c r="Q25" s="8"/>
      <c r="R25" s="8"/>
      <c r="S25" s="421"/>
      <c r="T25" s="1051"/>
      <c r="U25" s="1052"/>
      <c r="V25" s="1052"/>
      <c r="W25" s="1052"/>
      <c r="X25" s="1052"/>
      <c r="Y25" s="1052"/>
      <c r="Z25" s="1052"/>
      <c r="AA25" s="1052"/>
      <c r="AB25" s="1052"/>
      <c r="AC25" s="1052"/>
      <c r="AD25" s="1052"/>
      <c r="AE25" s="1052"/>
      <c r="AF25" s="1052"/>
      <c r="AG25" s="1053"/>
    </row>
    <row r="26" spans="1:35" ht="25.5" customHeight="1">
      <c r="A26" s="956" t="s">
        <v>427</v>
      </c>
      <c r="B26" s="957"/>
      <c r="C26" s="957"/>
      <c r="D26" s="957"/>
      <c r="E26" s="957"/>
      <c r="F26" s="957"/>
      <c r="G26" s="957"/>
      <c r="H26" s="957"/>
      <c r="I26" s="957"/>
      <c r="J26" s="957"/>
      <c r="K26" s="420"/>
      <c r="L26" s="851" t="s">
        <v>426</v>
      </c>
      <c r="M26" s="849"/>
      <c r="N26" s="849"/>
      <c r="O26" s="850"/>
      <c r="P26" s="1054" t="s">
        <v>425</v>
      </c>
      <c r="Q26" s="1054"/>
      <c r="R26" s="1054"/>
      <c r="S26" s="1054"/>
      <c r="T26" s="1054"/>
      <c r="U26" s="1054"/>
      <c r="V26" s="1054"/>
      <c r="W26" s="1054"/>
      <c r="X26" s="1054"/>
      <c r="Y26" s="1054"/>
      <c r="Z26" s="1054"/>
      <c r="AA26" s="1054"/>
      <c r="AB26" s="1054"/>
      <c r="AC26" s="1054"/>
      <c r="AD26" s="1054"/>
      <c r="AE26" s="1054"/>
      <c r="AF26" s="1054"/>
      <c r="AG26" s="1055"/>
      <c r="AH26" s="1"/>
      <c r="AI26" s="1" t="s">
        <v>424</v>
      </c>
    </row>
    <row r="27" spans="1:35" ht="25.5" customHeight="1">
      <c r="A27" s="1091"/>
      <c r="B27" s="1092"/>
      <c r="C27" s="1092"/>
      <c r="D27" s="1092"/>
      <c r="E27" s="1092"/>
      <c r="F27" s="1092"/>
      <c r="G27" s="1092"/>
      <c r="H27" s="1092"/>
      <c r="I27" s="1092"/>
      <c r="J27" s="1092"/>
      <c r="K27" s="1092"/>
      <c r="L27" s="1092"/>
      <c r="M27" s="1092"/>
      <c r="N27" s="1092"/>
      <c r="O27" s="1092"/>
      <c r="P27" s="1092"/>
      <c r="Q27" s="1092"/>
      <c r="R27" s="1092"/>
      <c r="S27" s="1092"/>
      <c r="T27" s="1092"/>
      <c r="U27" s="1092"/>
      <c r="V27" s="1092"/>
      <c r="W27" s="1092"/>
      <c r="X27" s="1092"/>
      <c r="Y27" s="1092"/>
      <c r="Z27" s="1092"/>
      <c r="AA27" s="1092"/>
      <c r="AB27" s="1092"/>
      <c r="AC27" s="1092"/>
      <c r="AD27" s="1092"/>
      <c r="AE27" s="1092"/>
      <c r="AF27" s="1092"/>
      <c r="AG27" s="1093"/>
      <c r="AH27" s="1"/>
    </row>
    <row r="28" spans="1:35" ht="25.5" customHeight="1">
      <c r="A28" s="1014"/>
      <c r="B28" s="1015"/>
      <c r="C28" s="1015"/>
      <c r="D28" s="1015"/>
      <c r="E28" s="1015"/>
      <c r="F28" s="1015"/>
      <c r="G28" s="1015"/>
      <c r="H28" s="1015"/>
      <c r="I28" s="1015"/>
      <c r="J28" s="1015"/>
      <c r="K28" s="1015"/>
      <c r="L28" s="1015"/>
      <c r="M28" s="1015"/>
      <c r="N28" s="1015"/>
      <c r="O28" s="1015"/>
      <c r="P28" s="1015"/>
      <c r="Q28" s="1015"/>
      <c r="R28" s="1015"/>
      <c r="S28" s="1015"/>
      <c r="T28" s="1015"/>
      <c r="U28" s="1015"/>
      <c r="V28" s="1015"/>
      <c r="W28" s="1015"/>
      <c r="X28" s="1015"/>
      <c r="Y28" s="1015"/>
      <c r="Z28" s="1015"/>
      <c r="AA28" s="1015"/>
      <c r="AB28" s="1015"/>
      <c r="AC28" s="1015"/>
      <c r="AD28" s="1015"/>
      <c r="AE28" s="1015"/>
      <c r="AF28" s="1015"/>
      <c r="AG28" s="1016"/>
      <c r="AH28" s="1"/>
    </row>
    <row r="29" spans="1:35" ht="25.5" customHeight="1">
      <c r="A29" s="1014"/>
      <c r="B29" s="1015"/>
      <c r="C29" s="1015"/>
      <c r="D29" s="1015"/>
      <c r="E29" s="1015"/>
      <c r="F29" s="1015"/>
      <c r="G29" s="1015"/>
      <c r="H29" s="1015"/>
      <c r="I29" s="1015"/>
      <c r="J29" s="1015"/>
      <c r="K29" s="1015"/>
      <c r="L29" s="1015"/>
      <c r="M29" s="1015"/>
      <c r="N29" s="1015"/>
      <c r="O29" s="1015"/>
      <c r="P29" s="1015"/>
      <c r="Q29" s="1015"/>
      <c r="R29" s="1015"/>
      <c r="S29" s="1015"/>
      <c r="T29" s="1015"/>
      <c r="U29" s="1015"/>
      <c r="V29" s="1015"/>
      <c r="W29" s="1015"/>
      <c r="X29" s="1015"/>
      <c r="Y29" s="1015"/>
      <c r="Z29" s="1015"/>
      <c r="AA29" s="1015"/>
      <c r="AB29" s="1015"/>
      <c r="AC29" s="1015"/>
      <c r="AD29" s="1015"/>
      <c r="AE29" s="1015"/>
      <c r="AF29" s="1015"/>
      <c r="AG29" s="1016"/>
      <c r="AH29" s="1"/>
    </row>
    <row r="30" spans="1:35" ht="59.4" customHeight="1" thickBot="1">
      <c r="A30" s="1017"/>
      <c r="B30" s="1018"/>
      <c r="C30" s="1018"/>
      <c r="D30" s="1018"/>
      <c r="E30" s="1018"/>
      <c r="F30" s="1018"/>
      <c r="G30" s="1018"/>
      <c r="H30" s="1018"/>
      <c r="I30" s="1018"/>
      <c r="J30" s="1018"/>
      <c r="K30" s="1018"/>
      <c r="L30" s="1018"/>
      <c r="M30" s="1018"/>
      <c r="N30" s="1018"/>
      <c r="O30" s="1018"/>
      <c r="P30" s="1018"/>
      <c r="Q30" s="1018"/>
      <c r="R30" s="1018"/>
      <c r="S30" s="1018"/>
      <c r="T30" s="1018"/>
      <c r="U30" s="1018"/>
      <c r="V30" s="1018"/>
      <c r="W30" s="1018"/>
      <c r="X30" s="1018"/>
      <c r="Y30" s="1018"/>
      <c r="Z30" s="1018"/>
      <c r="AA30" s="1018"/>
      <c r="AB30" s="1018"/>
      <c r="AC30" s="1018"/>
      <c r="AD30" s="1018"/>
      <c r="AE30" s="1018"/>
      <c r="AF30" s="1018"/>
      <c r="AG30" s="1019"/>
      <c r="AH30" s="1"/>
    </row>
    <row r="31" spans="1:35" ht="25.5" customHeight="1">
      <c r="A31" s="963" t="s">
        <v>423</v>
      </c>
      <c r="B31" s="964"/>
      <c r="C31" s="964"/>
      <c r="D31" s="964"/>
      <c r="E31" s="964"/>
      <c r="F31" s="964"/>
      <c r="G31" s="964"/>
      <c r="H31" s="964"/>
      <c r="I31" s="964"/>
      <c r="J31" s="964"/>
      <c r="K31" s="964"/>
      <c r="L31" s="964"/>
      <c r="M31" s="964"/>
      <c r="N31" s="964"/>
      <c r="O31" s="331"/>
      <c r="P31" s="331"/>
      <c r="Q31" s="331"/>
      <c r="R31" s="331"/>
      <c r="S31" s="331"/>
      <c r="T31" s="331"/>
      <c r="U31" s="331"/>
      <c r="V31" s="331"/>
      <c r="W31" s="331"/>
      <c r="X31" s="331"/>
      <c r="Y31" s="331"/>
      <c r="Z31" s="331"/>
      <c r="AA31" s="331"/>
      <c r="AB31" s="331"/>
      <c r="AC31" s="331"/>
      <c r="AD31" s="331"/>
      <c r="AE31" s="331"/>
      <c r="AF31" s="331"/>
      <c r="AG31" s="371"/>
      <c r="AH31" s="1"/>
    </row>
    <row r="32" spans="1:35" ht="25.5" customHeight="1">
      <c r="A32" s="410"/>
      <c r="B32" s="1025" t="s">
        <v>536</v>
      </c>
      <c r="C32" s="1025"/>
      <c r="D32" s="1025"/>
      <c r="E32" s="1025"/>
      <c r="F32" s="1025"/>
      <c r="G32" s="1025"/>
      <c r="H32" s="1025"/>
      <c r="I32" s="1025"/>
      <c r="J32" s="1025"/>
      <c r="K32" s="1025"/>
      <c r="L32" s="1025"/>
      <c r="M32" s="241"/>
      <c r="N32" s="960"/>
      <c r="O32" s="961"/>
      <c r="P32" s="961"/>
      <c r="Q32" s="961"/>
      <c r="R32" s="961"/>
      <c r="S32" s="961"/>
      <c r="T32" s="961"/>
      <c r="U32" s="961"/>
      <c r="V32" s="961"/>
      <c r="W32" s="961"/>
      <c r="X32" s="961"/>
      <c r="Y32" s="961"/>
      <c r="Z32" s="961"/>
      <c r="AA32" s="961"/>
      <c r="AB32" s="961"/>
      <c r="AC32" s="961"/>
      <c r="AD32" s="961"/>
      <c r="AE32" s="961"/>
      <c r="AF32" s="961"/>
      <c r="AG32" s="962"/>
      <c r="AH32" s="1"/>
      <c r="AI32" s="1" t="s">
        <v>354</v>
      </c>
    </row>
    <row r="33" spans="1:35" ht="25.5" customHeight="1">
      <c r="A33" s="410"/>
      <c r="B33" s="1025" t="s">
        <v>535</v>
      </c>
      <c r="C33" s="884"/>
      <c r="D33" s="884"/>
      <c r="E33" s="884"/>
      <c r="F33" s="884"/>
      <c r="G33" s="884"/>
      <c r="H33" s="884"/>
      <c r="I33" s="884"/>
      <c r="J33" s="884"/>
      <c r="K33" s="884"/>
      <c r="L33" s="884"/>
      <c r="M33" s="241"/>
      <c r="N33" s="960"/>
      <c r="O33" s="961"/>
      <c r="P33" s="961"/>
      <c r="Q33" s="961"/>
      <c r="R33" s="961"/>
      <c r="S33" s="961"/>
      <c r="T33" s="961"/>
      <c r="U33" s="961"/>
      <c r="V33" s="961"/>
      <c r="W33" s="961"/>
      <c r="X33" s="961"/>
      <c r="Y33" s="961"/>
      <c r="Z33" s="961"/>
      <c r="AA33" s="961"/>
      <c r="AB33" s="961"/>
      <c r="AC33" s="961"/>
      <c r="AD33" s="961"/>
      <c r="AE33" s="961"/>
      <c r="AF33" s="961"/>
      <c r="AG33" s="962"/>
      <c r="AH33" s="1"/>
      <c r="AI33" s="1" t="s">
        <v>534</v>
      </c>
    </row>
    <row r="34" spans="1:35" ht="25.5" customHeight="1">
      <c r="A34" s="410"/>
      <c r="B34" s="1025" t="s">
        <v>533</v>
      </c>
      <c r="C34" s="1025"/>
      <c r="D34" s="1025"/>
      <c r="E34" s="1025"/>
      <c r="F34" s="1025"/>
      <c r="G34" s="1025"/>
      <c r="H34" s="1025"/>
      <c r="I34" s="1025"/>
      <c r="J34" s="1025"/>
      <c r="K34" s="1025"/>
      <c r="L34" s="1025"/>
      <c r="M34" s="241"/>
      <c r="N34" s="1005"/>
      <c r="O34" s="1006"/>
      <c r="P34" s="1006"/>
      <c r="Q34" s="1006"/>
      <c r="R34" s="1006"/>
      <c r="S34" s="1006"/>
      <c r="T34" s="1006"/>
      <c r="U34" s="1006"/>
      <c r="V34" s="1006"/>
      <c r="W34" s="1006"/>
      <c r="X34" s="1006"/>
      <c r="Y34" s="1006"/>
      <c r="Z34" s="1006"/>
      <c r="AA34" s="256" t="s">
        <v>411</v>
      </c>
      <c r="AB34" s="256"/>
      <c r="AC34" s="256"/>
      <c r="AD34" s="256"/>
      <c r="AE34" s="256"/>
      <c r="AF34" s="256"/>
      <c r="AG34" s="347"/>
      <c r="AH34" s="1"/>
      <c r="AI34" s="1" t="s">
        <v>532</v>
      </c>
    </row>
    <row r="35" spans="1:35" ht="25.5" customHeight="1">
      <c r="A35" s="410"/>
      <c r="B35" s="1025" t="s">
        <v>531</v>
      </c>
      <c r="C35" s="1025"/>
      <c r="D35" s="1025"/>
      <c r="E35" s="1025"/>
      <c r="F35" s="1025"/>
      <c r="G35" s="1025"/>
      <c r="H35" s="1025"/>
      <c r="I35" s="1025"/>
      <c r="J35" s="1025"/>
      <c r="K35" s="1025"/>
      <c r="L35" s="1025"/>
      <c r="M35" s="241"/>
      <c r="N35" s="958"/>
      <c r="O35" s="959"/>
      <c r="P35" s="959"/>
      <c r="Q35" s="959"/>
      <c r="R35" s="959"/>
      <c r="S35" s="959"/>
      <c r="T35" s="959"/>
      <c r="U35" s="959"/>
      <c r="V35" s="959"/>
      <c r="W35" s="959"/>
      <c r="X35" s="959"/>
      <c r="Y35" s="959"/>
      <c r="Z35" s="959"/>
      <c r="AA35" s="256" t="s">
        <v>530</v>
      </c>
      <c r="AB35" s="256"/>
      <c r="AC35" s="256"/>
      <c r="AD35" s="256"/>
      <c r="AE35" s="256"/>
      <c r="AF35" s="256"/>
      <c r="AG35" s="347"/>
      <c r="AH35" s="1"/>
    </row>
    <row r="36" spans="1:35" ht="25.5" customHeight="1">
      <c r="A36" s="410"/>
      <c r="B36" s="1025" t="s">
        <v>529</v>
      </c>
      <c r="C36" s="1025"/>
      <c r="D36" s="1025"/>
      <c r="E36" s="1025"/>
      <c r="F36" s="1025"/>
      <c r="G36" s="1025"/>
      <c r="H36" s="1025"/>
      <c r="I36" s="1025"/>
      <c r="J36" s="1025"/>
      <c r="K36" s="1025"/>
      <c r="L36" s="1025"/>
      <c r="M36" s="241"/>
      <c r="N36" s="1005"/>
      <c r="O36" s="1006"/>
      <c r="P36" s="1006"/>
      <c r="Q36" s="1006"/>
      <c r="R36" s="1006"/>
      <c r="S36" s="1006"/>
      <c r="T36" s="1006"/>
      <c r="U36" s="1006"/>
      <c r="V36" s="1006"/>
      <c r="W36" s="1006"/>
      <c r="X36" s="1006"/>
      <c r="Y36" s="1006"/>
      <c r="Z36" s="1006"/>
      <c r="AA36" s="256" t="s">
        <v>528</v>
      </c>
      <c r="AB36" s="256"/>
      <c r="AC36" s="256"/>
      <c r="AD36" s="256"/>
      <c r="AE36" s="256"/>
      <c r="AF36" s="256"/>
      <c r="AG36" s="347"/>
      <c r="AH36" s="1"/>
    </row>
    <row r="37" spans="1:35" ht="25.5" customHeight="1" thickBot="1">
      <c r="A37" s="410"/>
      <c r="B37" s="1025" t="s">
        <v>527</v>
      </c>
      <c r="C37" s="1025"/>
      <c r="D37" s="1025"/>
      <c r="E37" s="1025"/>
      <c r="F37" s="1025"/>
      <c r="G37" s="1025"/>
      <c r="H37" s="1025"/>
      <c r="I37" s="1025"/>
      <c r="J37" s="1025"/>
      <c r="K37" s="1025"/>
      <c r="L37" s="1025"/>
      <c r="M37" s="241"/>
      <c r="N37" s="960"/>
      <c r="O37" s="961"/>
      <c r="P37" s="961"/>
      <c r="Q37" s="961"/>
      <c r="R37" s="961"/>
      <c r="S37" s="961"/>
      <c r="T37" s="961"/>
      <c r="U37" s="961"/>
      <c r="V37" s="961"/>
      <c r="W37" s="961"/>
      <c r="X37" s="961"/>
      <c r="Y37" s="961"/>
      <c r="Z37" s="961"/>
      <c r="AA37" s="961"/>
      <c r="AB37" s="961"/>
      <c r="AC37" s="961"/>
      <c r="AD37" s="961"/>
      <c r="AE37" s="961"/>
      <c r="AF37" s="961"/>
      <c r="AG37" s="962"/>
      <c r="AH37" s="1"/>
    </row>
    <row r="38" spans="1:35" ht="25.5" customHeight="1">
      <c r="A38" s="963" t="s">
        <v>409</v>
      </c>
      <c r="B38" s="964"/>
      <c r="C38" s="964"/>
      <c r="D38" s="964"/>
      <c r="E38" s="964"/>
      <c r="F38" s="964"/>
      <c r="G38" s="964"/>
      <c r="H38" s="964"/>
      <c r="I38" s="964"/>
      <c r="J38" s="964"/>
      <c r="K38" s="964"/>
      <c r="L38" s="964"/>
      <c r="M38" s="331"/>
      <c r="N38" s="331"/>
      <c r="O38" s="331"/>
      <c r="P38" s="331"/>
      <c r="Q38" s="331"/>
      <c r="R38" s="331"/>
      <c r="S38" s="331"/>
      <c r="T38" s="331"/>
      <c r="U38" s="331"/>
      <c r="V38" s="331"/>
      <c r="W38" s="331"/>
      <c r="X38" s="331"/>
      <c r="Y38" s="331"/>
      <c r="Z38" s="331"/>
      <c r="AA38" s="331"/>
      <c r="AB38" s="331"/>
      <c r="AC38" s="331"/>
      <c r="AD38" s="331"/>
      <c r="AE38" s="331"/>
      <c r="AF38" s="331"/>
      <c r="AG38" s="371"/>
    </row>
    <row r="39" spans="1:35" ht="25.5" customHeight="1">
      <c r="A39" s="1091"/>
      <c r="B39" s="1092"/>
      <c r="C39" s="1092"/>
      <c r="D39" s="1092"/>
      <c r="E39" s="1092"/>
      <c r="F39" s="1092"/>
      <c r="G39" s="1092"/>
      <c r="H39" s="1092"/>
      <c r="I39" s="1092"/>
      <c r="J39" s="1092"/>
      <c r="K39" s="1092"/>
      <c r="L39" s="1092"/>
      <c r="M39" s="1092"/>
      <c r="N39" s="1092"/>
      <c r="O39" s="1092"/>
      <c r="P39" s="1092"/>
      <c r="Q39" s="1092"/>
      <c r="R39" s="1092"/>
      <c r="S39" s="1092"/>
      <c r="T39" s="1092"/>
      <c r="U39" s="1092"/>
      <c r="V39" s="1092"/>
      <c r="W39" s="1092"/>
      <c r="X39" s="1092"/>
      <c r="Y39" s="1092"/>
      <c r="Z39" s="1092"/>
      <c r="AA39" s="1092"/>
      <c r="AB39" s="1092"/>
      <c r="AC39" s="1092"/>
      <c r="AD39" s="1092"/>
      <c r="AE39" s="1092"/>
      <c r="AF39" s="1092"/>
      <c r="AG39" s="1093"/>
    </row>
    <row r="40" spans="1:35" ht="25.5" customHeight="1" thickBot="1">
      <c r="A40" s="1017"/>
      <c r="B40" s="1018"/>
      <c r="C40" s="1018"/>
      <c r="D40" s="1018"/>
      <c r="E40" s="1018"/>
      <c r="F40" s="1018"/>
      <c r="G40" s="1018"/>
      <c r="H40" s="1018"/>
      <c r="I40" s="1018"/>
      <c r="J40" s="1018"/>
      <c r="K40" s="1018"/>
      <c r="L40" s="1018"/>
      <c r="M40" s="1018"/>
      <c r="N40" s="1018"/>
      <c r="O40" s="1018"/>
      <c r="P40" s="1018"/>
      <c r="Q40" s="1018"/>
      <c r="R40" s="1018"/>
      <c r="S40" s="1018"/>
      <c r="T40" s="1018"/>
      <c r="U40" s="1018"/>
      <c r="V40" s="1018"/>
      <c r="W40" s="1018"/>
      <c r="X40" s="1018"/>
      <c r="Y40" s="1018"/>
      <c r="Z40" s="1018"/>
      <c r="AA40" s="1018"/>
      <c r="AB40" s="1018"/>
      <c r="AC40" s="1018"/>
      <c r="AD40" s="1018"/>
      <c r="AE40" s="1018"/>
      <c r="AF40" s="1018"/>
      <c r="AG40" s="1019"/>
    </row>
    <row r="41" spans="1:35" ht="25.5" customHeight="1">
      <c r="A41" s="963" t="s">
        <v>526</v>
      </c>
      <c r="B41" s="964"/>
      <c r="C41" s="964"/>
      <c r="D41" s="964"/>
      <c r="E41" s="964"/>
      <c r="F41" s="964"/>
      <c r="G41" s="964"/>
      <c r="H41" s="964"/>
      <c r="I41" s="964"/>
      <c r="J41" s="964"/>
      <c r="K41" s="964"/>
      <c r="L41" s="964"/>
      <c r="M41" s="331"/>
      <c r="N41" s="331"/>
      <c r="O41" s="331"/>
      <c r="P41" s="331"/>
      <c r="Q41" s="331"/>
      <c r="R41" s="331"/>
      <c r="S41" s="331"/>
      <c r="T41" s="331"/>
      <c r="U41" s="331"/>
      <c r="V41" s="331"/>
      <c r="W41" s="331"/>
      <c r="X41" s="331"/>
      <c r="Y41" s="331"/>
      <c r="Z41" s="331"/>
      <c r="AA41" s="331"/>
      <c r="AB41" s="331"/>
      <c r="AC41" s="331"/>
      <c r="AD41" s="331"/>
      <c r="AE41" s="331"/>
      <c r="AF41" s="331"/>
      <c r="AG41" s="371"/>
    </row>
    <row r="42" spans="1:35" ht="25.5" customHeight="1">
      <c r="A42" s="410" t="s">
        <v>525</v>
      </c>
      <c r="B42" s="884" t="s">
        <v>406</v>
      </c>
      <c r="C42" s="884"/>
      <c r="D42" s="884"/>
      <c r="E42" s="884"/>
      <c r="F42" s="884"/>
      <c r="G42" s="884"/>
      <c r="H42" s="884"/>
      <c r="I42" s="884"/>
      <c r="J42" s="884"/>
      <c r="K42" s="884"/>
      <c r="L42" s="884"/>
      <c r="M42" s="241"/>
      <c r="N42" s="958"/>
      <c r="O42" s="959"/>
      <c r="P42" s="959"/>
      <c r="Q42" s="959"/>
      <c r="R42" s="959"/>
      <c r="S42" s="959"/>
      <c r="T42" s="959"/>
      <c r="U42" s="959"/>
      <c r="V42" s="959"/>
      <c r="W42" s="959"/>
      <c r="X42" s="959"/>
      <c r="Y42" s="959"/>
      <c r="Z42" s="959"/>
      <c r="AA42" s="444" t="s">
        <v>394</v>
      </c>
      <c r="AB42" s="256"/>
      <c r="AC42" s="256"/>
      <c r="AD42" s="256"/>
      <c r="AE42" s="256"/>
      <c r="AF42" s="256"/>
      <c r="AG42" s="347"/>
    </row>
    <row r="43" spans="1:35" ht="25.5" customHeight="1" thickBot="1">
      <c r="A43" s="410"/>
      <c r="B43" s="1008" t="s">
        <v>402</v>
      </c>
      <c r="C43" s="1008"/>
      <c r="D43" s="1008"/>
      <c r="E43" s="1008"/>
      <c r="F43" s="1008"/>
      <c r="G43" s="1008"/>
      <c r="H43" s="1008"/>
      <c r="I43" s="1008"/>
      <c r="J43" s="1008"/>
      <c r="K43" s="1008"/>
      <c r="L43" s="1008"/>
      <c r="M43" s="241"/>
      <c r="N43" s="256"/>
      <c r="O43" s="954"/>
      <c r="P43" s="954"/>
      <c r="Q43" s="953" t="s">
        <v>401</v>
      </c>
      <c r="R43" s="953"/>
      <c r="S43" s="953"/>
      <c r="T43" s="953"/>
      <c r="U43" s="953"/>
      <c r="V43" s="954"/>
      <c r="W43" s="954"/>
      <c r="X43" s="953" t="s">
        <v>400</v>
      </c>
      <c r="Y43" s="953"/>
      <c r="Z43" s="953"/>
      <c r="AA43" s="953"/>
      <c r="AB43" s="953"/>
      <c r="AC43" s="1156">
        <f>O43*V43</f>
        <v>0</v>
      </c>
      <c r="AD43" s="1156"/>
      <c r="AE43" s="953" t="s">
        <v>399</v>
      </c>
      <c r="AF43" s="953"/>
      <c r="AG43" s="1045"/>
    </row>
    <row r="44" spans="1:35" ht="25.5" customHeight="1">
      <c r="A44" s="963" t="s">
        <v>397</v>
      </c>
      <c r="B44" s="964"/>
      <c r="C44" s="964"/>
      <c r="D44" s="964"/>
      <c r="E44" s="964"/>
      <c r="F44" s="964"/>
      <c r="G44" s="964"/>
      <c r="H44" s="964"/>
      <c r="I44" s="964"/>
      <c r="J44" s="964"/>
      <c r="K44" s="964"/>
      <c r="L44" s="964"/>
      <c r="M44" s="964"/>
      <c r="N44" s="964"/>
      <c r="O44" s="964"/>
      <c r="P44" s="964"/>
      <c r="Q44" s="964"/>
      <c r="R44" s="964"/>
      <c r="S44" s="331"/>
      <c r="T44" s="331"/>
      <c r="U44" s="331"/>
      <c r="V44" s="331"/>
      <c r="W44" s="331"/>
      <c r="X44" s="331"/>
      <c r="Y44" s="331"/>
      <c r="Z44" s="331"/>
      <c r="AA44" s="331"/>
      <c r="AB44" s="331"/>
      <c r="AC44" s="331"/>
      <c r="AD44" s="331"/>
      <c r="AE44" s="331"/>
      <c r="AF44" s="331"/>
      <c r="AG44" s="371"/>
    </row>
    <row r="45" spans="1:35" ht="25.5" customHeight="1">
      <c r="A45" s="410"/>
      <c r="B45" s="1025" t="s">
        <v>396</v>
      </c>
      <c r="C45" s="1025"/>
      <c r="D45" s="1025"/>
      <c r="E45" s="1025"/>
      <c r="F45" s="1025"/>
      <c r="G45" s="1025"/>
      <c r="H45" s="1025"/>
      <c r="I45" s="1025"/>
      <c r="J45" s="1025"/>
      <c r="K45" s="1025"/>
      <c r="L45" s="1025"/>
      <c r="M45" s="1025"/>
      <c r="N45" s="1025"/>
      <c r="O45" s="1025"/>
      <c r="P45" s="241"/>
      <c r="Q45" s="987"/>
      <c r="R45" s="988"/>
      <c r="S45" s="988"/>
      <c r="T45" s="988"/>
      <c r="U45" s="988"/>
      <c r="V45" s="988"/>
      <c r="W45" s="988"/>
      <c r="X45" s="988"/>
      <c r="Y45" s="988"/>
      <c r="Z45" s="988"/>
      <c r="AA45" s="988"/>
      <c r="AB45" s="988"/>
      <c r="AC45" s="988"/>
      <c r="AD45" s="988"/>
      <c r="AE45" s="988"/>
      <c r="AF45" s="988"/>
      <c r="AG45" s="989"/>
    </row>
    <row r="46" spans="1:35" ht="25.5" customHeight="1">
      <c r="A46" s="321"/>
      <c r="B46" s="884" t="s">
        <v>395</v>
      </c>
      <c r="C46" s="884"/>
      <c r="D46" s="884"/>
      <c r="E46" s="884"/>
      <c r="F46" s="884"/>
      <c r="G46" s="884"/>
      <c r="H46" s="884"/>
      <c r="I46" s="884"/>
      <c r="J46" s="884"/>
      <c r="K46" s="884"/>
      <c r="L46" s="884"/>
      <c r="M46" s="884"/>
      <c r="N46" s="884"/>
      <c r="O46" s="884"/>
      <c r="P46" s="409"/>
      <c r="Q46" s="958"/>
      <c r="R46" s="959"/>
      <c r="S46" s="959"/>
      <c r="T46" s="959"/>
      <c r="U46" s="959"/>
      <c r="V46" s="959"/>
      <c r="W46" s="959"/>
      <c r="X46" s="959"/>
      <c r="Y46" s="959"/>
      <c r="Z46" s="959"/>
      <c r="AA46" s="959"/>
      <c r="AB46" s="999" t="s">
        <v>394</v>
      </c>
      <c r="AC46" s="999"/>
      <c r="AD46" s="999"/>
      <c r="AE46" s="999"/>
      <c r="AF46" s="999"/>
      <c r="AG46" s="408"/>
    </row>
    <row r="47" spans="1:35" ht="25.5" customHeight="1">
      <c r="A47" s="240"/>
      <c r="B47" s="884" t="s">
        <v>392</v>
      </c>
      <c r="C47" s="884"/>
      <c r="D47" s="884"/>
      <c r="E47" s="884"/>
      <c r="F47" s="884"/>
      <c r="G47" s="884"/>
      <c r="H47" s="884"/>
      <c r="I47" s="884"/>
      <c r="J47" s="884"/>
      <c r="K47" s="884"/>
      <c r="L47" s="884"/>
      <c r="M47" s="884"/>
      <c r="N47" s="884"/>
      <c r="O47" s="884"/>
      <c r="P47" s="245"/>
      <c r="Q47" s="960"/>
      <c r="R47" s="961"/>
      <c r="S47" s="961"/>
      <c r="T47" s="961"/>
      <c r="U47" s="961"/>
      <c r="V47" s="961"/>
      <c r="W47" s="961"/>
      <c r="X47" s="961"/>
      <c r="Y47" s="961"/>
      <c r="Z47" s="961"/>
      <c r="AA47" s="961"/>
      <c r="AB47" s="961"/>
      <c r="AC47" s="961"/>
      <c r="AD47" s="961"/>
      <c r="AE47" s="961"/>
      <c r="AF47" s="961"/>
      <c r="AG47" s="962"/>
    </row>
    <row r="48" spans="1:35" ht="25.5" customHeight="1" thickBot="1">
      <c r="A48" s="248"/>
      <c r="B48" s="1145" t="s">
        <v>391</v>
      </c>
      <c r="C48" s="1145"/>
      <c r="D48" s="1145"/>
      <c r="E48" s="1145"/>
      <c r="F48" s="1145"/>
      <c r="G48" s="1145"/>
      <c r="H48" s="1145"/>
      <c r="I48" s="1145"/>
      <c r="J48" s="1145"/>
      <c r="K48" s="1145"/>
      <c r="L48" s="1145"/>
      <c r="M48" s="1145"/>
      <c r="N48" s="1145"/>
      <c r="O48" s="1145"/>
      <c r="P48" s="249"/>
      <c r="Q48" s="1146"/>
      <c r="R48" s="1147"/>
      <c r="S48" s="1147"/>
      <c r="T48" s="1147"/>
      <c r="U48" s="1147"/>
      <c r="V48" s="1147"/>
      <c r="W48" s="1147"/>
      <c r="X48" s="1147"/>
      <c r="Y48" s="1147"/>
      <c r="Z48" s="1147"/>
      <c r="AA48" s="1147"/>
      <c r="AB48" s="1147"/>
      <c r="AC48" s="1147"/>
      <c r="AD48" s="1147"/>
      <c r="AE48" s="1147"/>
      <c r="AF48" s="1147"/>
      <c r="AG48" s="1148"/>
    </row>
    <row r="49" spans="1:35" ht="25.5" customHeight="1">
      <c r="A49" s="956" t="s">
        <v>390</v>
      </c>
      <c r="B49" s="957"/>
      <c r="C49" s="957"/>
      <c r="D49" s="957"/>
      <c r="E49" s="957"/>
      <c r="F49" s="957"/>
      <c r="G49" s="957"/>
      <c r="H49" s="957"/>
      <c r="I49" s="957"/>
      <c r="J49" s="957"/>
      <c r="K49" s="957"/>
      <c r="L49" s="957"/>
      <c r="M49" s="957"/>
      <c r="N49" s="957"/>
      <c r="O49" s="957"/>
      <c r="P49" s="957"/>
      <c r="Q49" s="957"/>
      <c r="R49" s="957"/>
      <c r="S49" s="957"/>
      <c r="T49" s="957"/>
      <c r="U49" s="957"/>
      <c r="V49" s="957"/>
      <c r="W49" s="394"/>
      <c r="X49" s="394"/>
      <c r="Y49" s="394"/>
      <c r="Z49" s="394"/>
      <c r="AA49" s="394"/>
      <c r="AB49" s="393"/>
      <c r="AC49" s="393"/>
      <c r="AD49" s="393"/>
      <c r="AE49" s="393"/>
      <c r="AF49" s="393"/>
      <c r="AG49" s="341"/>
    </row>
    <row r="50" spans="1:35" ht="25.5" customHeight="1">
      <c r="A50" s="391" t="s">
        <v>390</v>
      </c>
      <c r="B50" s="1119" t="s">
        <v>389</v>
      </c>
      <c r="C50" s="1119"/>
      <c r="D50" s="1119"/>
      <c r="E50" s="1119"/>
      <c r="F50" s="1119"/>
      <c r="G50" s="1119"/>
      <c r="H50" s="1119"/>
      <c r="I50" s="1119"/>
      <c r="J50" s="1119"/>
      <c r="K50" s="1119"/>
      <c r="L50" s="1119"/>
      <c r="M50" s="1119"/>
      <c r="N50" s="1119"/>
      <c r="O50" s="1119"/>
      <c r="P50" s="1119"/>
      <c r="Q50" s="1119"/>
      <c r="R50" s="1119"/>
      <c r="S50" s="1119"/>
      <c r="T50" s="1119"/>
      <c r="U50" s="1119"/>
      <c r="V50" s="1119"/>
      <c r="W50" s="1119"/>
      <c r="X50" s="1119"/>
      <c r="Y50" s="1119"/>
      <c r="Z50" s="1119"/>
      <c r="AA50" s="1119"/>
      <c r="AB50" s="1119"/>
      <c r="AC50" s="1119"/>
      <c r="AD50" s="1119"/>
      <c r="AE50" s="1119"/>
      <c r="AF50" s="1119"/>
      <c r="AG50" s="386"/>
    </row>
    <row r="51" spans="1:35" ht="25.5" customHeight="1" thickBot="1">
      <c r="A51" s="325"/>
      <c r="B51" s="1141">
        <f>N41</f>
        <v>0</v>
      </c>
      <c r="C51" s="1141"/>
      <c r="D51" s="1141"/>
      <c r="E51" s="1141"/>
      <c r="F51" s="1141"/>
      <c r="G51" s="1141"/>
      <c r="H51" s="863" t="s">
        <v>388</v>
      </c>
      <c r="I51" s="863"/>
      <c r="J51" s="1141">
        <f>Q46</f>
        <v>0</v>
      </c>
      <c r="K51" s="1141"/>
      <c r="L51" s="1141"/>
      <c r="M51" s="1141"/>
      <c r="N51" s="1141"/>
      <c r="O51" s="1141"/>
      <c r="P51" s="1155" t="s">
        <v>524</v>
      </c>
      <c r="Q51" s="1155"/>
      <c r="R51" s="1155" t="s">
        <v>386</v>
      </c>
      <c r="S51" s="1155"/>
      <c r="T51" s="1155"/>
      <c r="U51" s="1155"/>
      <c r="V51" s="1149" t="str">
        <f>IFERROR(B51/J51*100,"")</f>
        <v/>
      </c>
      <c r="W51" s="1149"/>
      <c r="X51" s="1149"/>
      <c r="Y51" s="1149"/>
      <c r="Z51" s="1149"/>
      <c r="AA51" s="1149"/>
      <c r="AB51" s="1099" t="s">
        <v>523</v>
      </c>
      <c r="AC51" s="1099"/>
      <c r="AD51" s="1099"/>
      <c r="AE51" s="1099"/>
      <c r="AF51" s="1099"/>
      <c r="AG51" s="383"/>
      <c r="AI51" s="1" t="s">
        <v>385</v>
      </c>
    </row>
    <row r="52" spans="1:35" ht="25.5" customHeight="1">
      <c r="A52" s="956" t="s">
        <v>522</v>
      </c>
      <c r="B52" s="957"/>
      <c r="C52" s="957"/>
      <c r="D52" s="957"/>
      <c r="E52" s="957"/>
      <c r="F52" s="957"/>
      <c r="G52" s="957"/>
      <c r="H52" s="957"/>
      <c r="I52" s="957"/>
      <c r="J52" s="957"/>
      <c r="K52" s="957"/>
      <c r="L52" s="957"/>
      <c r="M52" s="957"/>
      <c r="N52" s="957"/>
      <c r="O52" s="957"/>
      <c r="P52" s="957"/>
      <c r="Q52" s="957"/>
      <c r="R52" s="957"/>
      <c r="S52" s="957"/>
      <c r="T52" s="957"/>
      <c r="U52" s="957"/>
      <c r="V52" s="957"/>
      <c r="W52" s="394"/>
      <c r="X52" s="394"/>
      <c r="Y52" s="394"/>
      <c r="Z52" s="394"/>
      <c r="AA52" s="394"/>
      <c r="AB52" s="393"/>
      <c r="AC52" s="393"/>
      <c r="AD52" s="393"/>
      <c r="AE52" s="393"/>
      <c r="AF52" s="393"/>
      <c r="AG52" s="341"/>
    </row>
    <row r="53" spans="1:35" ht="25.5" customHeight="1">
      <c r="A53" s="391"/>
      <c r="B53" s="1030" t="s">
        <v>376</v>
      </c>
      <c r="C53" s="1030"/>
      <c r="D53" s="1030"/>
      <c r="E53" s="1030"/>
      <c r="F53" s="1030"/>
      <c r="G53" s="1030"/>
      <c r="H53" s="1030"/>
      <c r="I53" s="1030"/>
      <c r="J53" s="1030"/>
      <c r="K53" s="1030"/>
      <c r="L53" s="1030"/>
      <c r="M53" s="1030"/>
      <c r="N53" s="1030"/>
      <c r="O53" s="1030"/>
      <c r="P53" s="1030"/>
      <c r="Q53" s="1030"/>
      <c r="R53" s="1030"/>
      <c r="S53" s="1030"/>
      <c r="T53" s="1030"/>
      <c r="U53" s="1030"/>
      <c r="V53" s="1030"/>
      <c r="W53" s="1030"/>
      <c r="X53" s="1030"/>
      <c r="Y53" s="1030"/>
      <c r="Z53" s="400"/>
      <c r="AA53" s="400"/>
      <c r="AB53" s="387"/>
      <c r="AC53" s="387"/>
      <c r="AD53" s="387"/>
      <c r="AE53" s="387"/>
      <c r="AF53" s="387"/>
      <c r="AG53" s="386"/>
    </row>
    <row r="54" spans="1:35" ht="25.5" customHeight="1">
      <c r="A54" s="1150"/>
      <c r="B54" s="752"/>
      <c r="C54" s="752"/>
      <c r="D54" s="752"/>
      <c r="E54" s="752"/>
      <c r="F54" s="752"/>
      <c r="G54" s="752"/>
      <c r="H54" s="752"/>
      <c r="I54" s="752"/>
      <c r="J54" s="752"/>
      <c r="K54" s="752"/>
      <c r="L54" s="752"/>
      <c r="M54" s="752"/>
      <c r="N54" s="752"/>
      <c r="O54" s="752"/>
      <c r="P54" s="752"/>
      <c r="Q54" s="752"/>
      <c r="R54" s="752"/>
      <c r="S54" s="752"/>
      <c r="T54" s="752"/>
      <c r="U54" s="752"/>
      <c r="V54" s="752"/>
      <c r="W54" s="752"/>
      <c r="X54" s="752"/>
      <c r="Y54" s="752"/>
      <c r="Z54" s="752"/>
      <c r="AA54" s="752"/>
      <c r="AB54" s="752"/>
      <c r="AC54" s="752"/>
      <c r="AD54" s="752"/>
      <c r="AE54" s="752"/>
      <c r="AF54" s="752"/>
      <c r="AG54" s="1151"/>
    </row>
    <row r="55" spans="1:35" ht="25.5" customHeight="1">
      <c r="A55" s="1150"/>
      <c r="B55" s="752"/>
      <c r="C55" s="752"/>
      <c r="D55" s="752"/>
      <c r="E55" s="752"/>
      <c r="F55" s="752"/>
      <c r="G55" s="752"/>
      <c r="H55" s="752"/>
      <c r="I55" s="752"/>
      <c r="J55" s="752"/>
      <c r="K55" s="752"/>
      <c r="L55" s="752"/>
      <c r="M55" s="752"/>
      <c r="N55" s="752"/>
      <c r="O55" s="752"/>
      <c r="P55" s="752"/>
      <c r="Q55" s="752"/>
      <c r="R55" s="752"/>
      <c r="S55" s="752"/>
      <c r="T55" s="752"/>
      <c r="U55" s="752"/>
      <c r="V55" s="752"/>
      <c r="W55" s="752"/>
      <c r="X55" s="752"/>
      <c r="Y55" s="752"/>
      <c r="Z55" s="752"/>
      <c r="AA55" s="752"/>
      <c r="AB55" s="752"/>
      <c r="AC55" s="752"/>
      <c r="AD55" s="752"/>
      <c r="AE55" s="752"/>
      <c r="AF55" s="752"/>
      <c r="AG55" s="1151"/>
    </row>
    <row r="56" spans="1:35" ht="25.5" customHeight="1">
      <c r="A56" s="1150"/>
      <c r="B56" s="752"/>
      <c r="C56" s="752"/>
      <c r="D56" s="752"/>
      <c r="E56" s="752"/>
      <c r="F56" s="752"/>
      <c r="G56" s="752"/>
      <c r="H56" s="752"/>
      <c r="I56" s="752"/>
      <c r="J56" s="752"/>
      <c r="K56" s="752"/>
      <c r="L56" s="752"/>
      <c r="M56" s="752"/>
      <c r="N56" s="752"/>
      <c r="O56" s="752"/>
      <c r="P56" s="752"/>
      <c r="Q56" s="752"/>
      <c r="R56" s="752"/>
      <c r="S56" s="752"/>
      <c r="T56" s="752"/>
      <c r="U56" s="752"/>
      <c r="V56" s="752"/>
      <c r="W56" s="752"/>
      <c r="X56" s="752"/>
      <c r="Y56" s="752"/>
      <c r="Z56" s="752"/>
      <c r="AA56" s="752"/>
      <c r="AB56" s="752"/>
      <c r="AC56" s="752"/>
      <c r="AD56" s="752"/>
      <c r="AE56" s="752"/>
      <c r="AF56" s="752"/>
      <c r="AG56" s="1151"/>
    </row>
    <row r="57" spans="1:35" ht="25.5" customHeight="1">
      <c r="A57" s="1150"/>
      <c r="B57" s="752"/>
      <c r="C57" s="752"/>
      <c r="D57" s="752"/>
      <c r="E57" s="752"/>
      <c r="F57" s="752"/>
      <c r="G57" s="752"/>
      <c r="H57" s="752"/>
      <c r="I57" s="752"/>
      <c r="J57" s="752"/>
      <c r="K57" s="752"/>
      <c r="L57" s="752"/>
      <c r="M57" s="752"/>
      <c r="N57" s="752"/>
      <c r="O57" s="752"/>
      <c r="P57" s="752"/>
      <c r="Q57" s="752"/>
      <c r="R57" s="752"/>
      <c r="S57" s="752"/>
      <c r="T57" s="752"/>
      <c r="U57" s="752"/>
      <c r="V57" s="752"/>
      <c r="W57" s="752"/>
      <c r="X57" s="752"/>
      <c r="Y57" s="752"/>
      <c r="Z57" s="752"/>
      <c r="AA57" s="752"/>
      <c r="AB57" s="752"/>
      <c r="AC57" s="752"/>
      <c r="AD57" s="752"/>
      <c r="AE57" s="752"/>
      <c r="AF57" s="752"/>
      <c r="AG57" s="1151"/>
    </row>
    <row r="58" spans="1:35" ht="108" customHeight="1" thickBot="1">
      <c r="A58" s="1152"/>
      <c r="B58" s="1153"/>
      <c r="C58" s="1153"/>
      <c r="D58" s="1153"/>
      <c r="E58" s="1153"/>
      <c r="F58" s="1153"/>
      <c r="G58" s="1153"/>
      <c r="H58" s="1153"/>
      <c r="I58" s="1153"/>
      <c r="J58" s="1153"/>
      <c r="K58" s="1153"/>
      <c r="L58" s="1153"/>
      <c r="M58" s="1153"/>
      <c r="N58" s="1153"/>
      <c r="O58" s="1153"/>
      <c r="P58" s="1153"/>
      <c r="Q58" s="1153"/>
      <c r="R58" s="1153"/>
      <c r="S58" s="1153"/>
      <c r="T58" s="1153"/>
      <c r="U58" s="1153"/>
      <c r="V58" s="1153"/>
      <c r="W58" s="1153"/>
      <c r="X58" s="1153"/>
      <c r="Y58" s="1153"/>
      <c r="Z58" s="1153"/>
      <c r="AA58" s="1153"/>
      <c r="AB58" s="1153"/>
      <c r="AC58" s="1153"/>
      <c r="AD58" s="1153"/>
      <c r="AE58" s="1153"/>
      <c r="AF58" s="1153"/>
      <c r="AG58" s="1154"/>
    </row>
    <row r="59" spans="1:35" ht="25.5" customHeight="1">
      <c r="A59" s="1000" t="s">
        <v>521</v>
      </c>
      <c r="B59" s="1001"/>
      <c r="C59" s="1001"/>
      <c r="D59" s="1001"/>
      <c r="E59" s="1001"/>
      <c r="F59" s="1001"/>
      <c r="G59" s="1001"/>
      <c r="H59" s="1001"/>
      <c r="I59" s="1001"/>
      <c r="J59" s="1001"/>
      <c r="K59" s="1001"/>
      <c r="L59" s="1001"/>
      <c r="M59" s="1001"/>
      <c r="N59" s="1001"/>
      <c r="O59" s="1001"/>
      <c r="P59" s="1001"/>
      <c r="Q59" s="1001"/>
      <c r="R59" s="1001"/>
      <c r="S59" s="1001"/>
      <c r="T59" s="1001"/>
      <c r="U59" s="1001"/>
      <c r="V59" s="1001"/>
      <c r="W59" s="399"/>
      <c r="X59" s="399"/>
      <c r="Y59" s="399"/>
      <c r="Z59" s="399"/>
      <c r="AA59" s="399"/>
      <c r="AB59" s="267"/>
      <c r="AC59" s="267"/>
      <c r="AD59" s="267"/>
      <c r="AE59" s="267"/>
      <c r="AF59" s="267"/>
      <c r="AG59" s="398"/>
    </row>
    <row r="60" spans="1:35" ht="25.5" customHeight="1">
      <c r="A60" s="325"/>
      <c r="B60" s="384"/>
      <c r="C60" s="385"/>
      <c r="D60" s="775" t="s">
        <v>998</v>
      </c>
      <c r="E60" s="776"/>
      <c r="F60" s="776"/>
      <c r="G60" s="776"/>
      <c r="H60" s="776"/>
      <c r="I60" s="776"/>
      <c r="J60" s="776"/>
      <c r="K60" s="776"/>
      <c r="L60" s="776"/>
      <c r="M60" s="776"/>
      <c r="N60" s="776"/>
      <c r="O60" s="776"/>
      <c r="P60" s="776"/>
      <c r="Q60" s="776"/>
      <c r="R60" s="776"/>
      <c r="S60" s="776"/>
      <c r="T60" s="776"/>
      <c r="U60" s="777"/>
      <c r="V60" s="778" t="s">
        <v>1018</v>
      </c>
      <c r="W60" s="779"/>
      <c r="X60" s="779"/>
      <c r="Y60" s="779"/>
      <c r="Z60" s="779"/>
      <c r="AA60" s="780"/>
      <c r="AB60" s="254"/>
      <c r="AG60" s="326"/>
    </row>
    <row r="61" spans="1:35" ht="25.5" customHeight="1">
      <c r="A61" s="325"/>
      <c r="B61" s="384"/>
      <c r="C61" s="385"/>
      <c r="D61" s="775">
        <v>4</v>
      </c>
      <c r="E61" s="777"/>
      <c r="F61" s="775">
        <v>5</v>
      </c>
      <c r="G61" s="777"/>
      <c r="H61" s="775">
        <v>6</v>
      </c>
      <c r="I61" s="777"/>
      <c r="J61" s="775">
        <v>7</v>
      </c>
      <c r="K61" s="777"/>
      <c r="L61" s="775">
        <v>8</v>
      </c>
      <c r="M61" s="777"/>
      <c r="N61" s="775">
        <v>9</v>
      </c>
      <c r="O61" s="777"/>
      <c r="P61" s="778">
        <v>10</v>
      </c>
      <c r="Q61" s="780"/>
      <c r="R61" s="778">
        <v>11</v>
      </c>
      <c r="S61" s="780"/>
      <c r="T61" s="778">
        <v>12</v>
      </c>
      <c r="U61" s="780"/>
      <c r="V61" s="778">
        <v>1</v>
      </c>
      <c r="W61" s="780"/>
      <c r="X61" s="775">
        <v>2</v>
      </c>
      <c r="Y61" s="777"/>
      <c r="Z61" s="775">
        <v>3</v>
      </c>
      <c r="AA61" s="777"/>
      <c r="AB61" s="458"/>
      <c r="AG61" s="326"/>
    </row>
    <row r="62" spans="1:35" ht="40.5" customHeight="1">
      <c r="A62" s="325"/>
      <c r="B62" s="384"/>
      <c r="C62" s="385"/>
      <c r="D62" s="993"/>
      <c r="E62" s="994"/>
      <c r="F62" s="993"/>
      <c r="G62" s="994"/>
      <c r="H62" s="993"/>
      <c r="I62" s="994"/>
      <c r="J62" s="993"/>
      <c r="K62" s="994"/>
      <c r="L62" s="993"/>
      <c r="M62" s="994"/>
      <c r="N62" s="993"/>
      <c r="O62" s="994"/>
      <c r="P62" s="993"/>
      <c r="Q62" s="994"/>
      <c r="R62" s="993"/>
      <c r="S62" s="994"/>
      <c r="T62" s="993"/>
      <c r="U62" s="994"/>
      <c r="V62" s="993"/>
      <c r="W62" s="994"/>
      <c r="X62" s="993"/>
      <c r="Y62" s="994"/>
      <c r="Z62" s="993"/>
      <c r="AA62" s="994"/>
      <c r="AB62" s="458"/>
      <c r="AG62" s="326"/>
    </row>
    <row r="63" spans="1:35" ht="40.5" customHeight="1">
      <c r="A63" s="325"/>
      <c r="B63" s="384"/>
      <c r="C63" s="385"/>
      <c r="D63" s="997"/>
      <c r="E63" s="998"/>
      <c r="F63" s="997"/>
      <c r="G63" s="998"/>
      <c r="H63" s="997"/>
      <c r="I63" s="998"/>
      <c r="J63" s="997"/>
      <c r="K63" s="998"/>
      <c r="L63" s="997"/>
      <c r="M63" s="998"/>
      <c r="N63" s="997"/>
      <c r="O63" s="998"/>
      <c r="P63" s="997"/>
      <c r="Q63" s="998"/>
      <c r="R63" s="997"/>
      <c r="S63" s="998"/>
      <c r="T63" s="997"/>
      <c r="U63" s="998"/>
      <c r="V63" s="997"/>
      <c r="W63" s="998"/>
      <c r="X63" s="997"/>
      <c r="Y63" s="998"/>
      <c r="Z63" s="997"/>
      <c r="AA63" s="998"/>
      <c r="AB63" s="458"/>
      <c r="AG63" s="326"/>
    </row>
    <row r="64" spans="1:35" ht="25.5" customHeight="1" thickBot="1">
      <c r="A64" s="276"/>
      <c r="B64" s="397"/>
      <c r="C64" s="397"/>
      <c r="D64" s="397"/>
      <c r="E64" s="397"/>
      <c r="F64" s="397"/>
      <c r="G64" s="397"/>
      <c r="H64" s="397"/>
      <c r="I64" s="397"/>
      <c r="J64" s="397"/>
      <c r="K64" s="397"/>
      <c r="L64" s="397"/>
      <c r="M64" s="397"/>
      <c r="N64" s="397"/>
      <c r="O64" s="397"/>
      <c r="P64" s="277"/>
      <c r="Q64" s="277"/>
      <c r="R64" s="277"/>
      <c r="S64" s="277"/>
      <c r="T64" s="396"/>
      <c r="U64" s="396"/>
      <c r="V64" s="396"/>
      <c r="W64" s="396"/>
      <c r="X64" s="396"/>
      <c r="Y64" s="396"/>
      <c r="Z64" s="396"/>
      <c r="AA64" s="396"/>
      <c r="AB64" s="277"/>
      <c r="AC64" s="277"/>
      <c r="AD64" s="277"/>
      <c r="AE64" s="277"/>
      <c r="AF64" s="277"/>
      <c r="AG64" s="395"/>
    </row>
    <row r="65" spans="1:46" ht="25.5" customHeight="1">
      <c r="A65" s="956" t="s">
        <v>520</v>
      </c>
      <c r="B65" s="957"/>
      <c r="C65" s="957"/>
      <c r="D65" s="957"/>
      <c r="E65" s="957"/>
      <c r="F65" s="957"/>
      <c r="G65" s="957"/>
      <c r="H65" s="957"/>
      <c r="I65" s="957"/>
      <c r="J65" s="957"/>
      <c r="K65" s="957"/>
      <c r="L65" s="957"/>
      <c r="M65" s="957"/>
      <c r="N65" s="957"/>
      <c r="O65" s="957"/>
      <c r="P65" s="957"/>
      <c r="Q65" s="957"/>
      <c r="R65" s="957"/>
      <c r="S65" s="957"/>
      <c r="T65" s="957"/>
      <c r="U65" s="957"/>
      <c r="V65" s="957"/>
      <c r="W65" s="394"/>
      <c r="X65" s="394"/>
      <c r="Y65" s="394"/>
      <c r="Z65" s="394"/>
      <c r="AA65" s="394"/>
      <c r="AB65" s="393"/>
      <c r="AC65" s="393"/>
      <c r="AD65" s="393"/>
      <c r="AE65" s="393"/>
      <c r="AF65" s="393"/>
      <c r="AG65" s="341"/>
    </row>
    <row r="66" spans="1:46" ht="25.5" customHeight="1">
      <c r="A66" s="240"/>
      <c r="B66" s="807" t="s">
        <v>373</v>
      </c>
      <c r="C66" s="807"/>
      <c r="D66" s="807"/>
      <c r="E66" s="807"/>
      <c r="F66" s="807"/>
      <c r="G66" s="807"/>
      <c r="H66" s="807"/>
      <c r="I66" s="807"/>
      <c r="J66" s="807"/>
      <c r="K66" s="807"/>
      <c r="L66" s="392"/>
      <c r="M66" s="958"/>
      <c r="N66" s="959"/>
      <c r="O66" s="959"/>
      <c r="P66" s="959"/>
      <c r="Q66" s="959"/>
      <c r="R66" s="959"/>
      <c r="S66" s="959"/>
      <c r="T66" s="959"/>
      <c r="U66" s="959"/>
      <c r="V66" s="959"/>
      <c r="W66" s="959"/>
      <c r="X66" s="1111" t="s">
        <v>371</v>
      </c>
      <c r="Y66" s="1111"/>
      <c r="Z66" s="1111"/>
      <c r="AA66" s="1111"/>
      <c r="AB66" s="1111"/>
      <c r="AC66" s="1111"/>
      <c r="AD66" s="1111"/>
      <c r="AE66" s="1111"/>
      <c r="AF66" s="1111"/>
      <c r="AG66" s="247"/>
    </row>
    <row r="67" spans="1:46" ht="25.5" customHeight="1">
      <c r="A67" s="240"/>
      <c r="B67" s="807" t="s">
        <v>372</v>
      </c>
      <c r="C67" s="807"/>
      <c r="D67" s="807"/>
      <c r="E67" s="807"/>
      <c r="F67" s="807"/>
      <c r="G67" s="807"/>
      <c r="H67" s="807"/>
      <c r="I67" s="807"/>
      <c r="J67" s="807"/>
      <c r="K67" s="807"/>
      <c r="L67" s="392"/>
      <c r="M67" s="958"/>
      <c r="N67" s="959"/>
      <c r="O67" s="959"/>
      <c r="P67" s="959"/>
      <c r="Q67" s="959"/>
      <c r="R67" s="959"/>
      <c r="S67" s="959"/>
      <c r="T67" s="959"/>
      <c r="U67" s="959"/>
      <c r="V67" s="959"/>
      <c r="W67" s="959"/>
      <c r="X67" s="1111" t="s">
        <v>371</v>
      </c>
      <c r="Y67" s="1111"/>
      <c r="Z67" s="1111"/>
      <c r="AA67" s="1111"/>
      <c r="AB67" s="1111"/>
      <c r="AC67" s="1111"/>
      <c r="AD67" s="1111"/>
      <c r="AE67" s="1111"/>
      <c r="AF67" s="1111"/>
      <c r="AG67" s="247"/>
      <c r="AI67" s="369"/>
      <c r="AJ67" s="369"/>
      <c r="AK67" s="369"/>
      <c r="AL67" s="369"/>
      <c r="AM67" s="369"/>
      <c r="AN67" s="369"/>
      <c r="AO67" s="369"/>
      <c r="AP67" s="369"/>
      <c r="AQ67" s="369"/>
      <c r="AR67" s="369"/>
      <c r="AS67" s="369"/>
      <c r="AT67" s="369"/>
    </row>
    <row r="68" spans="1:46" ht="25.5" customHeight="1">
      <c r="A68" s="388"/>
      <c r="B68" s="1026" t="s">
        <v>573</v>
      </c>
      <c r="C68" s="1026"/>
      <c r="D68" s="1026"/>
      <c r="E68" s="1026"/>
      <c r="F68" s="1026"/>
      <c r="G68" s="1026"/>
      <c r="H68" s="1026"/>
      <c r="I68" s="1026"/>
      <c r="J68" s="1026"/>
      <c r="K68" s="1026"/>
      <c r="L68" s="387"/>
      <c r="M68" s="468"/>
      <c r="N68" s="468"/>
      <c r="O68" s="468"/>
      <c r="P68" s="387"/>
      <c r="Q68" s="387"/>
      <c r="R68" s="387"/>
      <c r="S68" s="387"/>
      <c r="T68" s="400"/>
      <c r="U68" s="400"/>
      <c r="V68" s="400"/>
      <c r="W68" s="400"/>
      <c r="X68" s="400"/>
      <c r="Y68" s="400"/>
      <c r="Z68" s="400"/>
      <c r="AA68" s="400"/>
      <c r="AB68" s="387"/>
      <c r="AC68" s="387"/>
      <c r="AD68" s="387"/>
      <c r="AE68" s="387"/>
      <c r="AF68" s="387"/>
      <c r="AG68" s="386"/>
      <c r="AI68" s="369"/>
      <c r="AJ68" s="369"/>
      <c r="AK68" s="369"/>
    </row>
    <row r="69" spans="1:46" ht="25.5" customHeight="1" thickBot="1">
      <c r="A69" s="276" t="s">
        <v>18</v>
      </c>
      <c r="B69" s="234"/>
      <c r="C69" s="516"/>
      <c r="D69" s="516"/>
      <c r="E69" s="234"/>
      <c r="F69" s="516"/>
      <c r="G69" s="516"/>
      <c r="H69" s="516"/>
      <c r="I69" s="516"/>
      <c r="J69" s="516"/>
      <c r="K69" s="516"/>
      <c r="L69" s="516"/>
      <c r="M69" s="516"/>
      <c r="N69" s="516"/>
      <c r="O69" s="516"/>
      <c r="P69" s="516"/>
      <c r="Q69" s="516"/>
      <c r="R69" s="516"/>
      <c r="S69" s="516"/>
      <c r="T69" s="516"/>
      <c r="U69" s="516"/>
      <c r="V69" s="516"/>
      <c r="W69" s="516"/>
      <c r="X69" s="516"/>
      <c r="Y69" s="516"/>
      <c r="Z69" s="516"/>
      <c r="AA69" s="516"/>
      <c r="AB69" s="516"/>
      <c r="AC69" s="516"/>
      <c r="AD69" s="516"/>
      <c r="AE69" s="516"/>
      <c r="AF69" s="516"/>
      <c r="AG69" s="470" t="s">
        <v>20</v>
      </c>
      <c r="AI69" s="369"/>
      <c r="AJ69" s="369"/>
      <c r="AK69" s="369"/>
    </row>
    <row r="70" spans="1:46" ht="25.5" customHeight="1">
      <c r="A70" s="848" t="s">
        <v>21</v>
      </c>
      <c r="B70" s="849"/>
      <c r="C70" s="849"/>
      <c r="D70" s="849"/>
      <c r="E70" s="849"/>
      <c r="F70" s="849"/>
      <c r="G70" s="849"/>
      <c r="H70" s="849"/>
      <c r="I70" s="850"/>
      <c r="J70" s="851" t="s">
        <v>22</v>
      </c>
      <c r="K70" s="849"/>
      <c r="L70" s="849"/>
      <c r="M70" s="849"/>
      <c r="N70" s="849"/>
      <c r="O70" s="849"/>
      <c r="P70" s="849"/>
      <c r="Q70" s="849"/>
      <c r="R70" s="850"/>
      <c r="S70" s="851" t="s">
        <v>56</v>
      </c>
      <c r="T70" s="849"/>
      <c r="U70" s="849"/>
      <c r="V70" s="849"/>
      <c r="W70" s="849"/>
      <c r="X70" s="849"/>
      <c r="Y70" s="849"/>
      <c r="Z70" s="849"/>
      <c r="AA70" s="849"/>
      <c r="AB70" s="849"/>
      <c r="AC70" s="849"/>
      <c r="AD70" s="849"/>
      <c r="AE70" s="849"/>
      <c r="AF70" s="849"/>
      <c r="AG70" s="852"/>
    </row>
    <row r="71" spans="1:46" ht="25.5" customHeight="1">
      <c r="A71" s="240"/>
      <c r="B71" s="826" t="s">
        <v>23</v>
      </c>
      <c r="C71" s="826"/>
      <c r="D71" s="826"/>
      <c r="E71" s="826"/>
      <c r="F71" s="826"/>
      <c r="G71" s="826"/>
      <c r="H71" s="826"/>
      <c r="I71" s="241"/>
      <c r="J71" s="842"/>
      <c r="K71" s="843"/>
      <c r="L71" s="843"/>
      <c r="M71" s="843"/>
      <c r="N71" s="843"/>
      <c r="O71" s="843"/>
      <c r="P71" s="843"/>
      <c r="Q71" s="843"/>
      <c r="R71" s="844"/>
      <c r="S71" s="845"/>
      <c r="T71" s="846"/>
      <c r="U71" s="846"/>
      <c r="V71" s="846"/>
      <c r="W71" s="846"/>
      <c r="X71" s="846"/>
      <c r="Y71" s="846"/>
      <c r="Z71" s="846"/>
      <c r="AA71" s="846"/>
      <c r="AB71" s="846"/>
      <c r="AC71" s="846"/>
      <c r="AD71" s="846"/>
      <c r="AE71" s="846"/>
      <c r="AF71" s="846"/>
      <c r="AG71" s="847"/>
    </row>
    <row r="72" spans="1:46" ht="25.5" customHeight="1">
      <c r="A72" s="240"/>
      <c r="B72" s="826" t="s">
        <v>31</v>
      </c>
      <c r="C72" s="826"/>
      <c r="D72" s="826"/>
      <c r="E72" s="826"/>
      <c r="F72" s="826"/>
      <c r="G72" s="826"/>
      <c r="H72" s="826"/>
      <c r="I72" s="241"/>
      <c r="J72" s="842"/>
      <c r="K72" s="843"/>
      <c r="L72" s="843"/>
      <c r="M72" s="843"/>
      <c r="N72" s="843"/>
      <c r="O72" s="843"/>
      <c r="P72" s="843"/>
      <c r="Q72" s="843"/>
      <c r="R72" s="844"/>
      <c r="S72" s="845"/>
      <c r="T72" s="846"/>
      <c r="U72" s="846"/>
      <c r="V72" s="846"/>
      <c r="W72" s="846"/>
      <c r="X72" s="846"/>
      <c r="Y72" s="846"/>
      <c r="Z72" s="846"/>
      <c r="AA72" s="846"/>
      <c r="AB72" s="846"/>
      <c r="AC72" s="846"/>
      <c r="AD72" s="846"/>
      <c r="AE72" s="846"/>
      <c r="AF72" s="846"/>
      <c r="AG72" s="847"/>
    </row>
    <row r="73" spans="1:46" ht="25.5" customHeight="1">
      <c r="A73" s="240"/>
      <c r="B73" s="826" t="s">
        <v>65</v>
      </c>
      <c r="C73" s="826"/>
      <c r="D73" s="826"/>
      <c r="E73" s="826"/>
      <c r="F73" s="826"/>
      <c r="G73" s="826"/>
      <c r="H73" s="826"/>
      <c r="I73" s="241"/>
      <c r="J73" s="842"/>
      <c r="K73" s="843"/>
      <c r="L73" s="843"/>
      <c r="M73" s="843"/>
      <c r="N73" s="843"/>
      <c r="O73" s="843"/>
      <c r="P73" s="843"/>
      <c r="Q73" s="843"/>
      <c r="R73" s="844"/>
      <c r="S73" s="845"/>
      <c r="T73" s="846"/>
      <c r="U73" s="846"/>
      <c r="V73" s="846"/>
      <c r="W73" s="846"/>
      <c r="X73" s="846"/>
      <c r="Y73" s="846"/>
      <c r="Z73" s="846"/>
      <c r="AA73" s="846"/>
      <c r="AB73" s="846"/>
      <c r="AC73" s="846"/>
      <c r="AD73" s="846"/>
      <c r="AE73" s="846"/>
      <c r="AF73" s="846"/>
      <c r="AG73" s="847"/>
    </row>
    <row r="74" spans="1:46" ht="25.5" customHeight="1">
      <c r="A74" s="240"/>
      <c r="B74" s="826" t="s">
        <v>66</v>
      </c>
      <c r="C74" s="826"/>
      <c r="D74" s="826"/>
      <c r="E74" s="826"/>
      <c r="F74" s="826"/>
      <c r="G74" s="826"/>
      <c r="H74" s="826"/>
      <c r="I74" s="241"/>
      <c r="J74" s="842"/>
      <c r="K74" s="843"/>
      <c r="L74" s="843"/>
      <c r="M74" s="843"/>
      <c r="N74" s="843"/>
      <c r="O74" s="843"/>
      <c r="P74" s="843"/>
      <c r="Q74" s="843"/>
      <c r="R74" s="844"/>
      <c r="S74" s="845"/>
      <c r="T74" s="846"/>
      <c r="U74" s="846"/>
      <c r="V74" s="846"/>
      <c r="W74" s="846"/>
      <c r="X74" s="846"/>
      <c r="Y74" s="846"/>
      <c r="Z74" s="846"/>
      <c r="AA74" s="846"/>
      <c r="AB74" s="846"/>
      <c r="AC74" s="846"/>
      <c r="AD74" s="846"/>
      <c r="AE74" s="846"/>
      <c r="AF74" s="846"/>
      <c r="AG74" s="847"/>
      <c r="AI74" s="1">
        <f>SUM(L70:S74)</f>
        <v>0</v>
      </c>
    </row>
    <row r="75" spans="1:46" ht="25.5" customHeight="1" thickBot="1">
      <c r="A75" s="781" t="s">
        <v>24</v>
      </c>
      <c r="B75" s="782"/>
      <c r="C75" s="782"/>
      <c r="D75" s="782"/>
      <c r="E75" s="782"/>
      <c r="F75" s="782"/>
      <c r="G75" s="782"/>
      <c r="H75" s="782"/>
      <c r="I75" s="783"/>
      <c r="J75" s="929">
        <f>SUM(J71:R74)</f>
        <v>0</v>
      </c>
      <c r="K75" s="930"/>
      <c r="L75" s="930"/>
      <c r="M75" s="930"/>
      <c r="N75" s="930"/>
      <c r="O75" s="930"/>
      <c r="P75" s="930"/>
      <c r="Q75" s="930"/>
      <c r="R75" s="931"/>
      <c r="S75" s="932"/>
      <c r="T75" s="933"/>
      <c r="U75" s="933"/>
      <c r="V75" s="933"/>
      <c r="W75" s="933"/>
      <c r="X75" s="933"/>
      <c r="Y75" s="933"/>
      <c r="Z75" s="933"/>
      <c r="AA75" s="933"/>
      <c r="AB75" s="933"/>
      <c r="AC75" s="933"/>
      <c r="AD75" s="933"/>
      <c r="AE75" s="933"/>
      <c r="AF75" s="933"/>
      <c r="AG75" s="934"/>
      <c r="AH75" s="1" t="s">
        <v>810</v>
      </c>
    </row>
    <row r="76" spans="1:46" ht="25.5" customHeight="1">
      <c r="A76" s="266"/>
      <c r="B76" s="402"/>
      <c r="C76" s="402"/>
      <c r="D76" s="402"/>
      <c r="E76" s="402"/>
      <c r="F76" s="402"/>
      <c r="G76" s="402"/>
      <c r="H76" s="402"/>
      <c r="I76" s="402"/>
      <c r="J76" s="402"/>
      <c r="K76" s="402"/>
      <c r="L76" s="402"/>
      <c r="M76" s="402"/>
      <c r="N76" s="402"/>
      <c r="O76" s="402"/>
      <c r="P76" s="402"/>
      <c r="Q76" s="402"/>
      <c r="R76" s="402"/>
      <c r="S76" s="402"/>
      <c r="T76" s="402"/>
      <c r="U76" s="402"/>
      <c r="V76" s="402"/>
      <c r="W76" s="402"/>
      <c r="X76" s="402"/>
      <c r="Y76" s="402"/>
      <c r="Z76" s="402"/>
      <c r="AA76" s="402"/>
      <c r="AB76" s="402"/>
      <c r="AC76" s="402"/>
      <c r="AD76" s="402"/>
      <c r="AE76" s="402"/>
      <c r="AF76" s="402"/>
      <c r="AG76" s="401"/>
      <c r="AI76" s="369"/>
      <c r="AJ76" s="369"/>
      <c r="AK76" s="369"/>
    </row>
    <row r="77" spans="1:46" ht="25.5" customHeight="1" thickBot="1">
      <c r="A77" s="276" t="s">
        <v>19</v>
      </c>
      <c r="B77" s="234"/>
      <c r="C77" s="234"/>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470" t="s">
        <v>20</v>
      </c>
      <c r="AI77" s="369"/>
      <c r="AJ77" s="369"/>
      <c r="AK77" s="369"/>
    </row>
    <row r="78" spans="1:46" ht="25.5" customHeight="1">
      <c r="A78" s="935" t="s">
        <v>21</v>
      </c>
      <c r="B78" s="820"/>
      <c r="C78" s="820"/>
      <c r="D78" s="820"/>
      <c r="E78" s="820"/>
      <c r="F78" s="851" t="s">
        <v>77</v>
      </c>
      <c r="G78" s="849"/>
      <c r="H78" s="849"/>
      <c r="I78" s="849"/>
      <c r="J78" s="850"/>
      <c r="K78" s="820" t="s">
        <v>111</v>
      </c>
      <c r="L78" s="820"/>
      <c r="M78" s="820"/>
      <c r="N78" s="820"/>
      <c r="O78" s="820"/>
      <c r="P78" s="820"/>
      <c r="Q78" s="820"/>
      <c r="R78" s="820" t="s">
        <v>112</v>
      </c>
      <c r="S78" s="820"/>
      <c r="T78" s="820"/>
      <c r="U78" s="820"/>
      <c r="V78" s="820"/>
      <c r="W78" s="820"/>
      <c r="X78" s="820"/>
      <c r="Y78" s="820" t="s">
        <v>56</v>
      </c>
      <c r="Z78" s="820"/>
      <c r="AA78" s="820"/>
      <c r="AB78" s="820"/>
      <c r="AC78" s="820"/>
      <c r="AD78" s="820"/>
      <c r="AE78" s="820"/>
      <c r="AF78" s="820"/>
      <c r="AG78" s="821"/>
    </row>
    <row r="79" spans="1:46" ht="25.5" customHeight="1">
      <c r="A79" s="788"/>
      <c r="B79" s="789"/>
      <c r="C79" s="789"/>
      <c r="D79" s="789"/>
      <c r="E79" s="789"/>
      <c r="F79" s="790"/>
      <c r="G79" s="791"/>
      <c r="H79" s="791"/>
      <c r="I79" s="791"/>
      <c r="J79" s="792"/>
      <c r="K79" s="793"/>
      <c r="L79" s="793"/>
      <c r="M79" s="793"/>
      <c r="N79" s="793"/>
      <c r="O79" s="793"/>
      <c r="P79" s="793"/>
      <c r="Q79" s="793"/>
      <c r="R79" s="793"/>
      <c r="S79" s="793"/>
      <c r="T79" s="793"/>
      <c r="U79" s="793"/>
      <c r="V79" s="793"/>
      <c r="W79" s="793"/>
      <c r="X79" s="793"/>
      <c r="Y79" s="845"/>
      <c r="Z79" s="846"/>
      <c r="AA79" s="846"/>
      <c r="AB79" s="846"/>
      <c r="AC79" s="846"/>
      <c r="AD79" s="846"/>
      <c r="AE79" s="846"/>
      <c r="AF79" s="846"/>
      <c r="AG79" s="847"/>
    </row>
    <row r="80" spans="1:46" ht="25.5" customHeight="1">
      <c r="A80" s="788"/>
      <c r="B80" s="789"/>
      <c r="C80" s="789"/>
      <c r="D80" s="789"/>
      <c r="E80" s="789"/>
      <c r="F80" s="790"/>
      <c r="G80" s="791"/>
      <c r="H80" s="791"/>
      <c r="I80" s="791"/>
      <c r="J80" s="792"/>
      <c r="K80" s="793"/>
      <c r="L80" s="793"/>
      <c r="M80" s="793"/>
      <c r="N80" s="793"/>
      <c r="O80" s="793"/>
      <c r="P80" s="793"/>
      <c r="Q80" s="793"/>
      <c r="R80" s="793"/>
      <c r="S80" s="793"/>
      <c r="T80" s="793"/>
      <c r="U80" s="793"/>
      <c r="V80" s="793"/>
      <c r="W80" s="793"/>
      <c r="X80" s="793"/>
      <c r="Y80" s="794"/>
      <c r="Z80" s="794"/>
      <c r="AA80" s="794"/>
      <c r="AB80" s="794"/>
      <c r="AC80" s="794"/>
      <c r="AD80" s="794"/>
      <c r="AE80" s="794"/>
      <c r="AF80" s="794"/>
      <c r="AG80" s="795"/>
    </row>
    <row r="81" spans="1:35" ht="25.5" customHeight="1">
      <c r="A81" s="788"/>
      <c r="B81" s="789"/>
      <c r="C81" s="789"/>
      <c r="D81" s="789"/>
      <c r="E81" s="789"/>
      <c r="F81" s="790"/>
      <c r="G81" s="791"/>
      <c r="H81" s="791"/>
      <c r="I81" s="791"/>
      <c r="J81" s="792"/>
      <c r="K81" s="793"/>
      <c r="L81" s="793"/>
      <c r="M81" s="793"/>
      <c r="N81" s="793"/>
      <c r="O81" s="793"/>
      <c r="P81" s="793"/>
      <c r="Q81" s="793"/>
      <c r="R81" s="793"/>
      <c r="S81" s="793"/>
      <c r="T81" s="793"/>
      <c r="U81" s="793"/>
      <c r="V81" s="793"/>
      <c r="W81" s="793"/>
      <c r="X81" s="793"/>
      <c r="Y81" s="794"/>
      <c r="Z81" s="794"/>
      <c r="AA81" s="794"/>
      <c r="AB81" s="794"/>
      <c r="AC81" s="794"/>
      <c r="AD81" s="794"/>
      <c r="AE81" s="794"/>
      <c r="AF81" s="794"/>
      <c r="AG81" s="795"/>
    </row>
    <row r="82" spans="1:35" ht="25.5" customHeight="1">
      <c r="A82" s="788"/>
      <c r="B82" s="789"/>
      <c r="C82" s="789"/>
      <c r="D82" s="789"/>
      <c r="E82" s="789"/>
      <c r="F82" s="790"/>
      <c r="G82" s="791"/>
      <c r="H82" s="791"/>
      <c r="I82" s="791"/>
      <c r="J82" s="792"/>
      <c r="K82" s="793"/>
      <c r="L82" s="793"/>
      <c r="M82" s="793"/>
      <c r="N82" s="793"/>
      <c r="O82" s="793"/>
      <c r="P82" s="793"/>
      <c r="Q82" s="793"/>
      <c r="R82" s="793"/>
      <c r="S82" s="793"/>
      <c r="T82" s="793"/>
      <c r="U82" s="793"/>
      <c r="V82" s="793"/>
      <c r="W82" s="793"/>
      <c r="X82" s="793"/>
      <c r="Y82" s="794"/>
      <c r="Z82" s="794"/>
      <c r="AA82" s="794"/>
      <c r="AB82" s="794"/>
      <c r="AC82" s="794"/>
      <c r="AD82" s="794"/>
      <c r="AE82" s="794"/>
      <c r="AF82" s="794"/>
      <c r="AG82" s="795"/>
      <c r="AH82" s="1"/>
      <c r="AI82" s="1">
        <f>SUM(L78:S82)</f>
        <v>0</v>
      </c>
    </row>
    <row r="83" spans="1:35" ht="25.5" customHeight="1" thickBot="1">
      <c r="A83" s="781" t="s">
        <v>24</v>
      </c>
      <c r="B83" s="782"/>
      <c r="C83" s="782"/>
      <c r="D83" s="782"/>
      <c r="E83" s="782"/>
      <c r="F83" s="782"/>
      <c r="G83" s="782"/>
      <c r="H83" s="782"/>
      <c r="I83" s="782"/>
      <c r="J83" s="783"/>
      <c r="K83" s="784">
        <f>SUM(K79:Q82)</f>
        <v>0</v>
      </c>
      <c r="L83" s="784"/>
      <c r="M83" s="784"/>
      <c r="N83" s="784"/>
      <c r="O83" s="784"/>
      <c r="P83" s="784"/>
      <c r="Q83" s="784"/>
      <c r="R83" s="784">
        <f>SUM(R79:X82)</f>
        <v>0</v>
      </c>
      <c r="S83" s="784"/>
      <c r="T83" s="784"/>
      <c r="U83" s="784"/>
      <c r="V83" s="784"/>
      <c r="W83" s="784"/>
      <c r="X83" s="784"/>
      <c r="Y83" s="785"/>
      <c r="Z83" s="785"/>
      <c r="AA83" s="785"/>
      <c r="AB83" s="785"/>
      <c r="AC83" s="785"/>
      <c r="AD83" s="785"/>
      <c r="AE83" s="785"/>
      <c r="AF83" s="785"/>
      <c r="AG83" s="786"/>
      <c r="AH83" s="1" t="s">
        <v>809</v>
      </c>
    </row>
    <row r="84" spans="1:35" ht="25.5" customHeight="1">
      <c r="A84" s="956" t="s">
        <v>519</v>
      </c>
      <c r="B84" s="957"/>
      <c r="C84" s="957"/>
      <c r="D84" s="957"/>
      <c r="E84" s="957"/>
      <c r="F84" s="957"/>
      <c r="G84" s="957"/>
      <c r="H84" s="957"/>
      <c r="I84" s="957"/>
      <c r="J84" s="957"/>
      <c r="K84" s="957"/>
      <c r="L84" s="957"/>
      <c r="M84" s="957"/>
      <c r="N84" s="957"/>
      <c r="O84" s="957"/>
      <c r="P84" s="957"/>
      <c r="Q84" s="957"/>
      <c r="R84" s="957"/>
      <c r="S84" s="957"/>
      <c r="T84" s="957"/>
      <c r="U84" s="957"/>
      <c r="V84" s="957"/>
      <c r="W84" s="331"/>
      <c r="X84" s="331"/>
      <c r="Y84" s="331"/>
      <c r="Z84" s="331"/>
      <c r="AA84" s="331"/>
      <c r="AB84" s="331"/>
      <c r="AC84" s="331"/>
      <c r="AD84" s="331"/>
      <c r="AE84" s="331"/>
      <c r="AF84" s="331"/>
      <c r="AG84" s="371"/>
      <c r="AH84" s="1"/>
    </row>
    <row r="85" spans="1:35" ht="25.5" customHeight="1">
      <c r="A85" s="1014"/>
      <c r="B85" s="1015"/>
      <c r="C85" s="1015"/>
      <c r="D85" s="1015"/>
      <c r="E85" s="1015"/>
      <c r="F85" s="1015"/>
      <c r="G85" s="1015"/>
      <c r="H85" s="1015"/>
      <c r="I85" s="1015"/>
      <c r="J85" s="1015"/>
      <c r="K85" s="1015"/>
      <c r="L85" s="1015"/>
      <c r="M85" s="1015"/>
      <c r="N85" s="1015"/>
      <c r="O85" s="1015"/>
      <c r="P85" s="1015"/>
      <c r="Q85" s="1015"/>
      <c r="R85" s="1015"/>
      <c r="S85" s="1015"/>
      <c r="T85" s="1015"/>
      <c r="U85" s="1015"/>
      <c r="V85" s="1015"/>
      <c r="W85" s="1015"/>
      <c r="X85" s="1015"/>
      <c r="Y85" s="1015"/>
      <c r="Z85" s="1015"/>
      <c r="AA85" s="1015"/>
      <c r="AB85" s="1015"/>
      <c r="AC85" s="1015"/>
      <c r="AD85" s="1015"/>
      <c r="AE85" s="1015"/>
      <c r="AF85" s="1015"/>
      <c r="AG85" s="1016"/>
      <c r="AH85" s="1"/>
    </row>
    <row r="86" spans="1:35" ht="76.5" customHeight="1" thickBot="1">
      <c r="A86" s="1017"/>
      <c r="B86" s="1018"/>
      <c r="C86" s="1018"/>
      <c r="D86" s="1018"/>
      <c r="E86" s="1018"/>
      <c r="F86" s="1018"/>
      <c r="G86" s="1018"/>
      <c r="H86" s="1018"/>
      <c r="I86" s="1018"/>
      <c r="J86" s="1018"/>
      <c r="K86" s="1018"/>
      <c r="L86" s="1018"/>
      <c r="M86" s="1018"/>
      <c r="N86" s="1018"/>
      <c r="O86" s="1018"/>
      <c r="P86" s="1018"/>
      <c r="Q86" s="1018"/>
      <c r="R86" s="1018"/>
      <c r="S86" s="1018"/>
      <c r="T86" s="1018"/>
      <c r="U86" s="1018"/>
      <c r="V86" s="1018"/>
      <c r="W86" s="1018"/>
      <c r="X86" s="1018"/>
      <c r="Y86" s="1018"/>
      <c r="Z86" s="1018"/>
      <c r="AA86" s="1018"/>
      <c r="AB86" s="1018"/>
      <c r="AC86" s="1018"/>
      <c r="AD86" s="1018"/>
      <c r="AE86" s="1018"/>
      <c r="AF86" s="1018"/>
      <c r="AG86" s="1019"/>
      <c r="AH86" s="1"/>
    </row>
    <row r="87" spans="1:35" ht="25.5" customHeight="1">
      <c r="A87" s="956" t="s">
        <v>518</v>
      </c>
      <c r="B87" s="957"/>
      <c r="C87" s="957"/>
      <c r="D87" s="957"/>
      <c r="E87" s="957"/>
      <c r="F87" s="957"/>
      <c r="G87" s="957"/>
      <c r="H87" s="957"/>
      <c r="I87" s="957"/>
      <c r="J87" s="957"/>
      <c r="K87" s="957"/>
      <c r="L87" s="957"/>
      <c r="M87" s="957"/>
      <c r="N87" s="957"/>
      <c r="O87" s="957"/>
      <c r="P87" s="957"/>
      <c r="Q87" s="957"/>
      <c r="R87" s="957"/>
      <c r="S87" s="957"/>
      <c r="T87" s="957"/>
      <c r="U87" s="957"/>
      <c r="V87" s="957"/>
      <c r="W87" s="957"/>
      <c r="X87" s="957"/>
      <c r="Y87" s="957"/>
      <c r="Z87" s="957"/>
      <c r="AA87" s="957"/>
      <c r="AB87" s="957"/>
      <c r="AC87" s="957"/>
      <c r="AD87" s="957"/>
      <c r="AE87" s="957"/>
      <c r="AF87" s="957"/>
      <c r="AG87" s="371"/>
      <c r="AH87" s="1"/>
    </row>
    <row r="88" spans="1:35" ht="25.5" customHeight="1">
      <c r="A88" s="380"/>
      <c r="B88" s="1020" t="s">
        <v>360</v>
      </c>
      <c r="C88" s="1020"/>
      <c r="D88" s="1020"/>
      <c r="E88" s="1020"/>
      <c r="F88" s="1020"/>
      <c r="G88" s="1020"/>
      <c r="H88" s="1020"/>
      <c r="I88" s="1020"/>
      <c r="J88" s="1020"/>
      <c r="K88" s="1020"/>
      <c r="L88" s="1020"/>
      <c r="M88" s="1020"/>
      <c r="N88" s="1020"/>
      <c r="O88" s="1020"/>
      <c r="P88" s="1020"/>
      <c r="Q88" s="1020"/>
      <c r="R88" s="1020"/>
      <c r="S88" s="1020"/>
      <c r="T88" s="1020"/>
      <c r="U88" s="1020"/>
      <c r="V88" s="1020"/>
      <c r="W88" s="1020"/>
      <c r="X88" s="1020"/>
      <c r="Y88" s="1020"/>
      <c r="Z88" s="1020"/>
      <c r="AA88" s="1020"/>
      <c r="AB88" s="1020"/>
      <c r="AC88" s="1020"/>
      <c r="AD88" s="1020"/>
      <c r="AE88" s="1020"/>
      <c r="AF88" s="1020"/>
      <c r="AG88" s="326"/>
      <c r="AH88" s="1"/>
    </row>
    <row r="89" spans="1:35" ht="25.5" customHeight="1">
      <c r="A89" s="1014"/>
      <c r="B89" s="1015"/>
      <c r="C89" s="1015"/>
      <c r="D89" s="1015"/>
      <c r="E89" s="1015"/>
      <c r="F89" s="1015"/>
      <c r="G89" s="1015"/>
      <c r="H89" s="1015"/>
      <c r="I89" s="1015"/>
      <c r="J89" s="1015"/>
      <c r="K89" s="1015"/>
      <c r="L89" s="1015"/>
      <c r="M89" s="1015"/>
      <c r="N89" s="1015"/>
      <c r="O89" s="1015"/>
      <c r="P89" s="1015"/>
      <c r="Q89" s="1015"/>
      <c r="R89" s="1015"/>
      <c r="S89" s="1015"/>
      <c r="T89" s="1015"/>
      <c r="U89" s="1015"/>
      <c r="V89" s="1015"/>
      <c r="W89" s="1015"/>
      <c r="X89" s="1015"/>
      <c r="Y89" s="1015"/>
      <c r="Z89" s="1015"/>
      <c r="AA89" s="1015"/>
      <c r="AB89" s="1015"/>
      <c r="AC89" s="1015"/>
      <c r="AD89" s="1015"/>
      <c r="AE89" s="1015"/>
      <c r="AF89" s="1015"/>
      <c r="AG89" s="1016"/>
      <c r="AH89" s="1"/>
    </row>
    <row r="90" spans="1:35" ht="25.5" customHeight="1" thickBot="1">
      <c r="A90" s="1017"/>
      <c r="B90" s="1018"/>
      <c r="C90" s="1018"/>
      <c r="D90" s="1018"/>
      <c r="E90" s="1018"/>
      <c r="F90" s="1018"/>
      <c r="G90" s="1018"/>
      <c r="H90" s="1018"/>
      <c r="I90" s="1018"/>
      <c r="J90" s="1018"/>
      <c r="K90" s="1018"/>
      <c r="L90" s="1018"/>
      <c r="M90" s="1018"/>
      <c r="N90" s="1018"/>
      <c r="O90" s="1018"/>
      <c r="P90" s="1018"/>
      <c r="Q90" s="1018"/>
      <c r="R90" s="1018"/>
      <c r="S90" s="1018"/>
      <c r="T90" s="1018"/>
      <c r="U90" s="1018"/>
      <c r="V90" s="1018"/>
      <c r="W90" s="1018"/>
      <c r="X90" s="1018"/>
      <c r="Y90" s="1018"/>
      <c r="Z90" s="1018"/>
      <c r="AA90" s="1018"/>
      <c r="AB90" s="1018"/>
      <c r="AC90" s="1018"/>
      <c r="AD90" s="1018"/>
      <c r="AE90" s="1018"/>
      <c r="AF90" s="1018"/>
      <c r="AG90" s="1019"/>
      <c r="AH90" s="1"/>
    </row>
    <row r="91" spans="1:35" ht="25.5" customHeight="1">
      <c r="A91" s="956" t="s">
        <v>517</v>
      </c>
      <c r="B91" s="957"/>
      <c r="C91" s="957"/>
      <c r="D91" s="957"/>
      <c r="E91" s="957"/>
      <c r="F91" s="957"/>
      <c r="G91" s="957"/>
      <c r="H91" s="957"/>
      <c r="I91" s="957"/>
      <c r="J91" s="957"/>
      <c r="K91" s="957"/>
      <c r="L91" s="957"/>
      <c r="M91" s="957"/>
      <c r="N91" s="957"/>
      <c r="O91" s="957"/>
      <c r="P91" s="957"/>
      <c r="Q91" s="957"/>
      <c r="R91" s="957"/>
      <c r="S91" s="957"/>
      <c r="T91" s="957"/>
      <c r="U91" s="957"/>
      <c r="V91" s="957"/>
      <c r="W91" s="957"/>
      <c r="X91" s="957"/>
      <c r="Y91" s="957"/>
      <c r="Z91" s="957"/>
      <c r="AA91" s="379"/>
      <c r="AB91" s="379"/>
      <c r="AC91" s="379"/>
      <c r="AD91" s="379"/>
      <c r="AE91" s="379"/>
      <c r="AF91" s="379"/>
      <c r="AG91" s="378"/>
      <c r="AH91" s="1"/>
    </row>
    <row r="92" spans="1:35" ht="25.5" customHeight="1">
      <c r="A92" s="377"/>
      <c r="B92" s="1020" t="s">
        <v>357</v>
      </c>
      <c r="C92" s="1020"/>
      <c r="D92" s="1020"/>
      <c r="E92" s="1020"/>
      <c r="F92" s="1020"/>
      <c r="G92" s="1020"/>
      <c r="H92" s="1020"/>
      <c r="I92" s="1020"/>
      <c r="J92" s="1020"/>
      <c r="K92" s="1020"/>
      <c r="L92" s="1020"/>
      <c r="M92" s="1020"/>
      <c r="N92" s="1020"/>
      <c r="O92" s="1020"/>
      <c r="P92" s="1020"/>
      <c r="Q92" s="1020"/>
      <c r="R92" s="1020"/>
      <c r="S92" s="1020"/>
      <c r="T92" s="1020"/>
      <c r="U92" s="1020"/>
      <c r="V92" s="1020"/>
      <c r="W92" s="1020"/>
      <c r="X92" s="1020"/>
      <c r="Y92" s="1020"/>
      <c r="Z92" s="1020"/>
      <c r="AA92" s="1020"/>
      <c r="AB92" s="1020"/>
      <c r="AC92" s="1020"/>
      <c r="AD92" s="1020"/>
      <c r="AE92" s="1020"/>
      <c r="AF92" s="1020"/>
      <c r="AG92" s="376"/>
      <c r="AH92" s="1"/>
    </row>
    <row r="93" spans="1:35" ht="25.5" customHeight="1">
      <c r="A93" s="1014"/>
      <c r="B93" s="1015"/>
      <c r="C93" s="1015"/>
      <c r="D93" s="1015"/>
      <c r="E93" s="1015"/>
      <c r="F93" s="1015"/>
      <c r="G93" s="1015"/>
      <c r="H93" s="1015"/>
      <c r="I93" s="1015"/>
      <c r="J93" s="1015"/>
      <c r="K93" s="1015"/>
      <c r="L93" s="1015"/>
      <c r="M93" s="1015"/>
      <c r="N93" s="1015"/>
      <c r="O93" s="1015"/>
      <c r="P93" s="1015"/>
      <c r="Q93" s="1015"/>
      <c r="R93" s="1015"/>
      <c r="S93" s="1015"/>
      <c r="T93" s="1015"/>
      <c r="U93" s="1015"/>
      <c r="V93" s="1015"/>
      <c r="W93" s="1015"/>
      <c r="X93" s="1015"/>
      <c r="Y93" s="1015"/>
      <c r="Z93" s="1015"/>
      <c r="AA93" s="1015"/>
      <c r="AB93" s="1015"/>
      <c r="AC93" s="1015"/>
      <c r="AD93" s="1015"/>
      <c r="AE93" s="1015"/>
      <c r="AF93" s="1015"/>
      <c r="AG93" s="1016"/>
      <c r="AH93" s="1"/>
    </row>
    <row r="94" spans="1:35" ht="25.5" customHeight="1" thickBot="1">
      <c r="A94" s="1017"/>
      <c r="B94" s="1018"/>
      <c r="C94" s="1018"/>
      <c r="D94" s="1018"/>
      <c r="E94" s="1018"/>
      <c r="F94" s="1018"/>
      <c r="G94" s="1018"/>
      <c r="H94" s="1018"/>
      <c r="I94" s="1018"/>
      <c r="J94" s="1018"/>
      <c r="K94" s="1018"/>
      <c r="L94" s="1018"/>
      <c r="M94" s="1018"/>
      <c r="N94" s="1018"/>
      <c r="O94" s="1018"/>
      <c r="P94" s="1018"/>
      <c r="Q94" s="1018"/>
      <c r="R94" s="1018"/>
      <c r="S94" s="1018"/>
      <c r="T94" s="1018"/>
      <c r="U94" s="1018"/>
      <c r="V94" s="1018"/>
      <c r="W94" s="1018"/>
      <c r="X94" s="1018"/>
      <c r="Y94" s="1018"/>
      <c r="Z94" s="1018"/>
      <c r="AA94" s="1018"/>
      <c r="AB94" s="1018"/>
      <c r="AC94" s="1018"/>
      <c r="AD94" s="1018"/>
      <c r="AE94" s="1018"/>
      <c r="AF94" s="1018"/>
      <c r="AG94" s="1019"/>
      <c r="AH94" s="1"/>
    </row>
    <row r="95" spans="1:35" ht="25.5" customHeight="1">
      <c r="A95" s="1000" t="s">
        <v>567</v>
      </c>
      <c r="B95" s="1001"/>
      <c r="C95" s="1001"/>
      <c r="D95" s="1001"/>
      <c r="E95" s="1001"/>
      <c r="F95" s="1001"/>
      <c r="G95" s="1001"/>
      <c r="H95" s="1001"/>
      <c r="I95" s="1001"/>
      <c r="J95" s="1001"/>
      <c r="K95" s="1001"/>
      <c r="L95" s="1001"/>
      <c r="M95" s="1001"/>
      <c r="N95" s="1001"/>
      <c r="O95" s="1001"/>
      <c r="P95" s="1001"/>
      <c r="Q95" s="1001"/>
      <c r="R95" s="1001"/>
      <c r="S95" s="1001"/>
      <c r="T95" s="1001"/>
      <c r="U95" s="1001"/>
      <c r="V95" s="1001"/>
      <c r="W95" s="1001"/>
      <c r="X95" s="1001"/>
      <c r="Y95" s="1001"/>
      <c r="Z95" s="1001"/>
      <c r="AA95" s="1001"/>
      <c r="AB95" s="1001"/>
      <c r="AC95" s="1001"/>
      <c r="AD95" s="1001"/>
      <c r="AE95" s="1001"/>
      <c r="AF95" s="1001"/>
      <c r="AG95" s="1013"/>
      <c r="AH95" s="1"/>
    </row>
    <row r="96" spans="1:35" ht="25.5" customHeight="1">
      <c r="A96" s="375" t="s">
        <v>694</v>
      </c>
      <c r="B96" s="374"/>
      <c r="C96" s="374"/>
      <c r="D96" s="374"/>
      <c r="E96" s="374"/>
      <c r="F96" s="374"/>
      <c r="G96" s="374"/>
      <c r="H96" s="374"/>
      <c r="I96" s="374"/>
      <c r="J96" s="374"/>
      <c r="K96" s="374"/>
      <c r="L96" s="374"/>
      <c r="M96" s="374"/>
      <c r="N96" s="374"/>
      <c r="O96" s="374"/>
      <c r="P96" s="374"/>
      <c r="Q96" s="374"/>
      <c r="R96" s="374"/>
      <c r="S96" s="374"/>
      <c r="T96" s="374"/>
      <c r="U96" s="374"/>
      <c r="V96" s="374"/>
      <c r="W96" s="374"/>
      <c r="X96" s="374"/>
      <c r="Y96" s="374"/>
      <c r="Z96" s="374"/>
      <c r="AA96" s="374"/>
      <c r="AB96" s="374"/>
      <c r="AC96" s="374"/>
      <c r="AD96" s="374"/>
      <c r="AE96" s="374"/>
      <c r="AF96" s="374"/>
      <c r="AG96" s="373"/>
      <c r="AH96" s="1"/>
    </row>
    <row r="97" spans="1:35" ht="25.5" customHeight="1">
      <c r="A97" s="1062" t="s">
        <v>247</v>
      </c>
      <c r="B97" s="1063"/>
      <c r="C97" s="346" t="s">
        <v>568</v>
      </c>
      <c r="D97" s="576"/>
      <c r="E97" s="346"/>
      <c r="F97" s="1063" t="s">
        <v>247</v>
      </c>
      <c r="G97" s="1063"/>
      <c r="H97" s="346" t="s">
        <v>569</v>
      </c>
      <c r="I97" s="576"/>
      <c r="J97" s="346"/>
      <c r="K97" s="346"/>
      <c r="L97" s="346"/>
      <c r="M97" s="346"/>
      <c r="N97" s="346"/>
      <c r="O97" s="346"/>
      <c r="P97" s="577"/>
      <c r="Q97" s="577"/>
      <c r="R97" s="577"/>
      <c r="S97" s="577"/>
      <c r="T97" s="577"/>
      <c r="U97" s="577"/>
      <c r="V97" s="577"/>
      <c r="W97" s="577"/>
      <c r="X97" s="575"/>
      <c r="Y97" s="346"/>
      <c r="Z97" s="575"/>
      <c r="AA97" s="575"/>
      <c r="AG97" s="326"/>
      <c r="AH97" s="1"/>
    </row>
    <row r="98" spans="1:35" ht="25.5" customHeight="1" thickBot="1">
      <c r="A98" s="248"/>
      <c r="B98" s="1008" t="s">
        <v>355</v>
      </c>
      <c r="C98" s="1008"/>
      <c r="D98" s="1008"/>
      <c r="E98" s="1008"/>
      <c r="F98" s="1008"/>
      <c r="G98" s="1008"/>
      <c r="H98" s="372"/>
      <c r="I98" s="1009"/>
      <c r="J98" s="1010"/>
      <c r="K98" s="1010"/>
      <c r="L98" s="1010"/>
      <c r="M98" s="1010"/>
      <c r="N98" s="1010"/>
      <c r="O98" s="1010"/>
      <c r="P98" s="1010"/>
      <c r="Q98" s="1010"/>
      <c r="R98" s="1010"/>
      <c r="S98" s="1010"/>
      <c r="T98" s="1010"/>
      <c r="U98" s="1010"/>
      <c r="V98" s="1010"/>
      <c r="W98" s="1010"/>
      <c r="X98" s="1010"/>
      <c r="Y98" s="1010"/>
      <c r="Z98" s="1010"/>
      <c r="AA98" s="1010"/>
      <c r="AB98" s="1010"/>
      <c r="AC98" s="1010"/>
      <c r="AD98" s="1010"/>
      <c r="AE98" s="1010"/>
      <c r="AF98" s="1010"/>
      <c r="AG98" s="1011"/>
      <c r="AH98" s="1"/>
      <c r="AI98" s="1" t="s">
        <v>354</v>
      </c>
    </row>
    <row r="99" spans="1:35" ht="25.5" customHeight="1">
      <c r="A99" s="238" t="s">
        <v>515</v>
      </c>
      <c r="B99" s="331"/>
      <c r="C99" s="331"/>
      <c r="D99" s="331"/>
      <c r="E99" s="331"/>
      <c r="F99" s="331"/>
      <c r="G99" s="331"/>
      <c r="H99" s="331"/>
      <c r="I99" s="331"/>
      <c r="J99" s="331"/>
      <c r="K99" s="331"/>
      <c r="L99" s="331"/>
      <c r="M99" s="331"/>
      <c r="N99" s="331"/>
      <c r="O99" s="331"/>
      <c r="P99" s="331"/>
      <c r="Q99" s="331"/>
      <c r="R99" s="331"/>
      <c r="S99" s="331"/>
      <c r="T99" s="331"/>
      <c r="U99" s="331"/>
      <c r="V99" s="331"/>
      <c r="W99" s="331"/>
      <c r="X99" s="331"/>
      <c r="Y99" s="331"/>
      <c r="Z99" s="331"/>
      <c r="AA99" s="331"/>
      <c r="AB99" s="331"/>
      <c r="AC99" s="331"/>
      <c r="AD99" s="331"/>
      <c r="AE99" s="331"/>
      <c r="AF99" s="331"/>
      <c r="AG99" s="371"/>
      <c r="AH99" s="1"/>
      <c r="AI99" s="1" t="s">
        <v>352</v>
      </c>
    </row>
    <row r="100" spans="1:35" ht="25.5" customHeight="1">
      <c r="A100" s="325"/>
      <c r="B100" s="807" t="s">
        <v>58</v>
      </c>
      <c r="C100" s="807"/>
      <c r="D100" s="807"/>
      <c r="E100" s="807"/>
      <c r="F100" s="807"/>
      <c r="G100" s="807"/>
      <c r="H100" s="807"/>
      <c r="I100" s="807"/>
      <c r="J100" s="807"/>
      <c r="K100" s="254"/>
      <c r="L100" s="1040"/>
      <c r="M100" s="1041"/>
      <c r="N100" s="1041"/>
      <c r="O100" s="1041"/>
      <c r="P100" s="1041"/>
      <c r="Q100" s="1041"/>
      <c r="R100" s="1041"/>
      <c r="S100" s="1041"/>
      <c r="T100" s="1041"/>
      <c r="U100" s="1041"/>
      <c r="V100" s="1041"/>
      <c r="W100" s="1041"/>
      <c r="X100" s="1041"/>
      <c r="Y100" s="826" t="s">
        <v>867</v>
      </c>
      <c r="Z100" s="826"/>
      <c r="AA100" s="826"/>
      <c r="AB100" s="826"/>
      <c r="AC100" s="826"/>
      <c r="AD100" s="1041"/>
      <c r="AE100" s="1041"/>
      <c r="AF100" s="1041"/>
      <c r="AG100" s="347" t="s">
        <v>864</v>
      </c>
      <c r="AH100" s="1"/>
      <c r="AI100" s="1" t="s">
        <v>351</v>
      </c>
    </row>
    <row r="101" spans="1:35" ht="25.5" customHeight="1">
      <c r="A101" s="240"/>
      <c r="B101" s="807" t="s">
        <v>59</v>
      </c>
      <c r="C101" s="807"/>
      <c r="D101" s="807"/>
      <c r="E101" s="807"/>
      <c r="F101" s="807"/>
      <c r="G101" s="807"/>
      <c r="H101" s="807"/>
      <c r="I101" s="807"/>
      <c r="J101" s="807"/>
      <c r="K101" s="246"/>
      <c r="L101" s="1040"/>
      <c r="M101" s="1041"/>
      <c r="N101" s="1041"/>
      <c r="O101" s="1041"/>
      <c r="P101" s="1041"/>
      <c r="Q101" s="1041"/>
      <c r="R101" s="1041"/>
      <c r="S101" s="1041"/>
      <c r="T101" s="1041"/>
      <c r="U101" s="1041"/>
      <c r="V101" s="1041"/>
      <c r="W101" s="1041"/>
      <c r="X101" s="1041"/>
      <c r="Y101" s="826" t="s">
        <v>868</v>
      </c>
      <c r="Z101" s="826"/>
      <c r="AA101" s="826"/>
      <c r="AB101" s="826"/>
      <c r="AC101" s="826"/>
      <c r="AD101" s="1041"/>
      <c r="AE101" s="1041"/>
      <c r="AF101" s="1041"/>
      <c r="AG101" s="347" t="s">
        <v>864</v>
      </c>
      <c r="AH101" s="1"/>
      <c r="AI101" s="1" t="s">
        <v>350</v>
      </c>
    </row>
    <row r="102" spans="1:35" ht="25.5" customHeight="1">
      <c r="A102" s="240"/>
      <c r="B102" s="807" t="s">
        <v>60</v>
      </c>
      <c r="C102" s="807"/>
      <c r="D102" s="807"/>
      <c r="E102" s="807"/>
      <c r="F102" s="807"/>
      <c r="G102" s="807"/>
      <c r="H102" s="807"/>
      <c r="I102" s="807"/>
      <c r="J102" s="807"/>
      <c r="K102" s="246"/>
      <c r="L102" s="1040" t="s">
        <v>247</v>
      </c>
      <c r="M102" s="1041"/>
      <c r="N102" s="256" t="s">
        <v>349</v>
      </c>
      <c r="O102" s="256"/>
      <c r="P102" s="256"/>
      <c r="Q102" s="1041" t="s">
        <v>247</v>
      </c>
      <c r="R102" s="1041"/>
      <c r="S102" s="256" t="s">
        <v>347</v>
      </c>
      <c r="T102" s="563"/>
      <c r="U102" s="563"/>
      <c r="V102" s="564" t="s">
        <v>91</v>
      </c>
      <c r="W102" s="565"/>
      <c r="X102" s="565"/>
      <c r="Y102" s="565"/>
      <c r="Z102" s="565"/>
      <c r="AA102" s="565"/>
      <c r="AB102" s="256"/>
      <c r="AC102" s="256"/>
      <c r="AD102" s="256"/>
      <c r="AE102" s="256"/>
      <c r="AF102" s="256"/>
      <c r="AG102" s="347"/>
      <c r="AH102" s="1"/>
      <c r="AI102" s="1" t="s">
        <v>346</v>
      </c>
    </row>
    <row r="103" spans="1:35" ht="25.5" customHeight="1">
      <c r="A103" s="240"/>
      <c r="B103" s="807" t="s">
        <v>61</v>
      </c>
      <c r="C103" s="807"/>
      <c r="D103" s="807"/>
      <c r="E103" s="807"/>
      <c r="F103" s="807"/>
      <c r="G103" s="807"/>
      <c r="H103" s="807"/>
      <c r="I103" s="807"/>
      <c r="J103" s="807"/>
      <c r="K103" s="246"/>
      <c r="L103" s="1031"/>
      <c r="M103" s="1032"/>
      <c r="N103" s="1032"/>
      <c r="O103" s="1032"/>
      <c r="P103" s="1032"/>
      <c r="Q103" s="1032"/>
      <c r="R103" s="1032"/>
      <c r="S103" s="1032"/>
      <c r="T103" s="1032"/>
      <c r="U103" s="1032"/>
      <c r="V103" s="1032"/>
      <c r="W103" s="1032"/>
      <c r="X103" s="1032"/>
      <c r="Y103" s="1032"/>
      <c r="Z103" s="1032"/>
      <c r="AA103" s="1032"/>
      <c r="AB103" s="1032"/>
      <c r="AC103" s="1032"/>
      <c r="AD103" s="1032"/>
      <c r="AE103" s="1032"/>
      <c r="AF103" s="1032"/>
      <c r="AG103" s="1033"/>
      <c r="AH103" s="1"/>
      <c r="AI103" s="1" t="s">
        <v>345</v>
      </c>
    </row>
    <row r="104" spans="1:35" ht="25.5" customHeight="1">
      <c r="A104" s="274"/>
      <c r="B104" s="799" t="s">
        <v>446</v>
      </c>
      <c r="C104" s="799"/>
      <c r="D104" s="799"/>
      <c r="E104" s="799"/>
      <c r="F104" s="799"/>
      <c r="G104" s="799"/>
      <c r="H104" s="799"/>
      <c r="I104" s="799"/>
      <c r="J104" s="799"/>
      <c r="K104" s="275"/>
      <c r="L104" s="1037"/>
      <c r="M104" s="1038"/>
      <c r="N104" s="1038"/>
      <c r="O104" s="1038"/>
      <c r="P104" s="1038"/>
      <c r="Q104" s="1038"/>
      <c r="R104" s="1038"/>
      <c r="S104" s="1038"/>
      <c r="T104" s="1038"/>
      <c r="U104" s="1038"/>
      <c r="V104" s="1038"/>
      <c r="W104" s="1038"/>
      <c r="X104" s="1038"/>
      <c r="Y104" s="1038"/>
      <c r="Z104" s="1038"/>
      <c r="AA104" s="1038"/>
      <c r="AB104" s="1038"/>
      <c r="AC104" s="1038"/>
      <c r="AD104" s="1038"/>
      <c r="AE104" s="1038"/>
      <c r="AF104" s="1038"/>
      <c r="AG104" s="1039"/>
      <c r="AH104" s="1"/>
    </row>
    <row r="105" spans="1:35" ht="25.5" customHeight="1" thickBot="1">
      <c r="A105" s="276"/>
      <c r="B105" s="803" t="s">
        <v>63</v>
      </c>
      <c r="C105" s="803"/>
      <c r="D105" s="803"/>
      <c r="E105" s="803"/>
      <c r="F105" s="803"/>
      <c r="G105" s="803"/>
      <c r="H105" s="803"/>
      <c r="I105" s="803"/>
      <c r="J105" s="803"/>
      <c r="K105" s="277"/>
      <c r="L105" s="1034"/>
      <c r="M105" s="1035"/>
      <c r="N105" s="1035"/>
      <c r="O105" s="1035"/>
      <c r="P105" s="1035"/>
      <c r="Q105" s="1035"/>
      <c r="R105" s="1035"/>
      <c r="S105" s="1035"/>
      <c r="T105" s="1035"/>
      <c r="U105" s="1035"/>
      <c r="V105" s="1035"/>
      <c r="W105" s="1035"/>
      <c r="X105" s="1035"/>
      <c r="Y105" s="1035"/>
      <c r="Z105" s="1035"/>
      <c r="AA105" s="1035"/>
      <c r="AB105" s="1035"/>
      <c r="AC105" s="1035"/>
      <c r="AD105" s="1035"/>
      <c r="AE105" s="1035"/>
      <c r="AF105" s="1035"/>
      <c r="AG105" s="1036"/>
      <c r="AH105" s="1"/>
    </row>
    <row r="106" spans="1:35" ht="9" customHeight="1">
      <c r="A106" s="266"/>
      <c r="B106" s="402"/>
      <c r="C106" s="402"/>
      <c r="D106" s="402"/>
      <c r="E106" s="402"/>
      <c r="F106" s="402"/>
      <c r="G106" s="402"/>
      <c r="H106" s="402"/>
      <c r="I106" s="402"/>
      <c r="J106" s="519"/>
      <c r="K106" s="402"/>
      <c r="L106" s="402"/>
      <c r="M106" s="402"/>
      <c r="N106" s="402"/>
      <c r="O106" s="402"/>
      <c r="P106" s="402"/>
      <c r="Q106" s="402"/>
      <c r="R106" s="402"/>
      <c r="S106" s="402"/>
      <c r="T106" s="402"/>
      <c r="U106" s="402"/>
      <c r="V106" s="402"/>
      <c r="W106" s="402"/>
      <c r="X106" s="402"/>
      <c r="Y106" s="402"/>
      <c r="Z106" s="402"/>
      <c r="AA106" s="402"/>
      <c r="AB106" s="402"/>
      <c r="AC106" s="402"/>
      <c r="AD106" s="402"/>
      <c r="AE106" s="402"/>
      <c r="AF106" s="402"/>
      <c r="AG106" s="401"/>
      <c r="AH106" s="1"/>
    </row>
    <row r="107" spans="1:35" s="28" customFormat="1" ht="32.25" customHeight="1">
      <c r="A107" s="474" t="s">
        <v>605</v>
      </c>
      <c r="J107" s="475"/>
      <c r="K107" s="475"/>
      <c r="AG107" s="476"/>
    </row>
    <row r="108" spans="1:35" s="28" customFormat="1" ht="70.5" customHeight="1">
      <c r="A108" s="474"/>
      <c r="B108" s="925" t="s">
        <v>1019</v>
      </c>
      <c r="C108" s="925"/>
      <c r="D108" s="925"/>
      <c r="E108" s="925"/>
      <c r="F108" s="925"/>
      <c r="G108" s="925"/>
      <c r="H108" s="925"/>
      <c r="I108" s="925"/>
      <c r="J108" s="925"/>
      <c r="K108" s="925"/>
      <c r="L108" s="925"/>
      <c r="M108" s="925"/>
      <c r="N108" s="925"/>
      <c r="O108" s="925"/>
      <c r="P108" s="925"/>
      <c r="Q108" s="925"/>
      <c r="R108" s="925"/>
      <c r="S108" s="925"/>
      <c r="T108" s="925"/>
      <c r="U108" s="925"/>
      <c r="V108" s="925"/>
      <c r="W108" s="925"/>
      <c r="X108" s="925"/>
      <c r="Y108" s="925"/>
      <c r="Z108" s="925"/>
      <c r="AA108" s="925"/>
      <c r="AB108" s="925"/>
      <c r="AC108" s="925"/>
      <c r="AD108" s="925"/>
      <c r="AE108" s="925"/>
      <c r="AF108" s="925"/>
      <c r="AG108" s="476"/>
    </row>
    <row r="109" spans="1:35" s="28" customFormat="1" ht="70.5" customHeight="1" thickBot="1">
      <c r="A109" s="477"/>
      <c r="B109" s="1064"/>
      <c r="C109" s="1064"/>
      <c r="D109" s="1064"/>
      <c r="E109" s="1064"/>
      <c r="F109" s="1064"/>
      <c r="G109" s="1064"/>
      <c r="H109" s="1064"/>
      <c r="I109" s="1064"/>
      <c r="J109" s="1064"/>
      <c r="K109" s="1064"/>
      <c r="L109" s="1064"/>
      <c r="M109" s="1064"/>
      <c r="N109" s="1064"/>
      <c r="O109" s="1064"/>
      <c r="P109" s="1064"/>
      <c r="Q109" s="1064"/>
      <c r="R109" s="1064"/>
      <c r="S109" s="1064"/>
      <c r="T109" s="1064"/>
      <c r="U109" s="1064"/>
      <c r="V109" s="1064"/>
      <c r="W109" s="1064"/>
      <c r="X109" s="1064"/>
      <c r="Y109" s="1064"/>
      <c r="Z109" s="1064"/>
      <c r="AA109" s="1064"/>
      <c r="AB109" s="1064"/>
      <c r="AC109" s="1064"/>
      <c r="AD109" s="1064"/>
      <c r="AE109" s="1064"/>
      <c r="AF109" s="1064"/>
      <c r="AG109" s="478"/>
    </row>
  </sheetData>
  <mergeCells count="209">
    <mergeCell ref="L100:X100"/>
    <mergeCell ref="Y100:AC100"/>
    <mergeCell ref="AD100:AF100"/>
    <mergeCell ref="L101:X101"/>
    <mergeCell ref="Y101:AC101"/>
    <mergeCell ref="AD101:AF101"/>
    <mergeCell ref="G6:J6"/>
    <mergeCell ref="K6:AG6"/>
    <mergeCell ref="M15:P15"/>
    <mergeCell ref="Q15:AG15"/>
    <mergeCell ref="B45:O45"/>
    <mergeCell ref="Q45:AG45"/>
    <mergeCell ref="B46:O46"/>
    <mergeCell ref="Q46:AA46"/>
    <mergeCell ref="AB46:AF46"/>
    <mergeCell ref="B50:AF50"/>
    <mergeCell ref="A49:V49"/>
    <mergeCell ref="B15:J15"/>
    <mergeCell ref="B16:J19"/>
    <mergeCell ref="F10:P10"/>
    <mergeCell ref="F9:P9"/>
    <mergeCell ref="A8:E8"/>
    <mergeCell ref="A14:J14"/>
    <mergeCell ref="AC43:AD43"/>
    <mergeCell ref="B108:AF109"/>
    <mergeCell ref="B53:Y53"/>
    <mergeCell ref="A54:AG58"/>
    <mergeCell ref="A52:V52"/>
    <mergeCell ref="H51:I51"/>
    <mergeCell ref="J51:O51"/>
    <mergeCell ref="P51:Q51"/>
    <mergeCell ref="R51:U51"/>
    <mergeCell ref="B51:G51"/>
    <mergeCell ref="AB51:AF51"/>
    <mergeCell ref="B105:J105"/>
    <mergeCell ref="A91:Z91"/>
    <mergeCell ref="B92:AF92"/>
    <mergeCell ref="B100:J100"/>
    <mergeCell ref="L104:AG104"/>
    <mergeCell ref="L105:AG105"/>
    <mergeCell ref="A93:AG94"/>
    <mergeCell ref="B101:J101"/>
    <mergeCell ref="B102:J102"/>
    <mergeCell ref="L102:M102"/>
    <mergeCell ref="B98:G98"/>
    <mergeCell ref="I98:AG98"/>
    <mergeCell ref="A95:AG95"/>
    <mergeCell ref="A97:B97"/>
    <mergeCell ref="F97:G97"/>
    <mergeCell ref="B103:J103"/>
    <mergeCell ref="L103:AG103"/>
    <mergeCell ref="B104:J104"/>
    <mergeCell ref="Q102:R102"/>
    <mergeCell ref="B34:L34"/>
    <mergeCell ref="N34:Z34"/>
    <mergeCell ref="N35:Z35"/>
    <mergeCell ref="N33:AG33"/>
    <mergeCell ref="B43:L43"/>
    <mergeCell ref="O43:P43"/>
    <mergeCell ref="V43:W43"/>
    <mergeCell ref="A41:L41"/>
    <mergeCell ref="N42:Z42"/>
    <mergeCell ref="V51:AA51"/>
    <mergeCell ref="Q43:U43"/>
    <mergeCell ref="X43:AB43"/>
    <mergeCell ref="AE43:AG43"/>
    <mergeCell ref="A44:R44"/>
    <mergeCell ref="A87:AF87"/>
    <mergeCell ref="A89:AG90"/>
    <mergeCell ref="B88:AF88"/>
    <mergeCell ref="V62:W63"/>
    <mergeCell ref="X62:Y63"/>
    <mergeCell ref="D61:E61"/>
    <mergeCell ref="F61:G61"/>
    <mergeCell ref="H61:I61"/>
    <mergeCell ref="J61:K61"/>
    <mergeCell ref="L61:M61"/>
    <mergeCell ref="A2:AG2"/>
    <mergeCell ref="A4:E4"/>
    <mergeCell ref="A5:E5"/>
    <mergeCell ref="A6:E6"/>
    <mergeCell ref="A7:E7"/>
    <mergeCell ref="F4:AG4"/>
    <mergeCell ref="F5:AG5"/>
    <mergeCell ref="B20:J20"/>
    <mergeCell ref="F8:AG8"/>
    <mergeCell ref="F7:M7"/>
    <mergeCell ref="N7:Q7"/>
    <mergeCell ref="R7:U7"/>
    <mergeCell ref="X7:AB7"/>
    <mergeCell ref="AC7:AF7"/>
    <mergeCell ref="Q9:U9"/>
    <mergeCell ref="V10:AG10"/>
    <mergeCell ref="A9:E9"/>
    <mergeCell ref="A10:E10"/>
    <mergeCell ref="V9:AG9"/>
    <mergeCell ref="Q10:U10"/>
    <mergeCell ref="T18:AG18"/>
    <mergeCell ref="A11:E11"/>
    <mergeCell ref="G11:J11"/>
    <mergeCell ref="K11:AG11"/>
    <mergeCell ref="A84:V84"/>
    <mergeCell ref="A85:AG86"/>
    <mergeCell ref="N36:Z36"/>
    <mergeCell ref="B33:L33"/>
    <mergeCell ref="A59:V59"/>
    <mergeCell ref="Z61:AA61"/>
    <mergeCell ref="B37:L37"/>
    <mergeCell ref="B42:L42"/>
    <mergeCell ref="B36:L36"/>
    <mergeCell ref="B35:L35"/>
    <mergeCell ref="A39:AG40"/>
    <mergeCell ref="B47:O47"/>
    <mergeCell ref="Q47:AG47"/>
    <mergeCell ref="B48:O48"/>
    <mergeCell ref="Q48:AG48"/>
    <mergeCell ref="N37:AG37"/>
    <mergeCell ref="A38:L38"/>
    <mergeCell ref="V61:W61"/>
    <mergeCell ref="X61:Y61"/>
    <mergeCell ref="N61:O61"/>
    <mergeCell ref="P61:Q61"/>
    <mergeCell ref="R61:S61"/>
    <mergeCell ref="T61:U61"/>
    <mergeCell ref="D60:U60"/>
    <mergeCell ref="L17:M17"/>
    <mergeCell ref="L20:AG20"/>
    <mergeCell ref="L23:M23"/>
    <mergeCell ref="L16:M16"/>
    <mergeCell ref="A27:AG30"/>
    <mergeCell ref="T19:AG19"/>
    <mergeCell ref="V60:AA60"/>
    <mergeCell ref="B21:J21"/>
    <mergeCell ref="B22:J25"/>
    <mergeCell ref="B32:L32"/>
    <mergeCell ref="N32:AG32"/>
    <mergeCell ref="T25:AG25"/>
    <mergeCell ref="A31:N31"/>
    <mergeCell ref="L21:AG21"/>
    <mergeCell ref="A26:J26"/>
    <mergeCell ref="L26:O26"/>
    <mergeCell ref="P26:AG26"/>
    <mergeCell ref="T24:AG24"/>
    <mergeCell ref="L22:M22"/>
    <mergeCell ref="A65:V65"/>
    <mergeCell ref="B66:K66"/>
    <mergeCell ref="M66:W66"/>
    <mergeCell ref="X66:AF66"/>
    <mergeCell ref="B67:K67"/>
    <mergeCell ref="M67:W67"/>
    <mergeCell ref="X67:AF67"/>
    <mergeCell ref="D62:E63"/>
    <mergeCell ref="F62:G63"/>
    <mergeCell ref="H62:I63"/>
    <mergeCell ref="J62:K63"/>
    <mergeCell ref="L62:M63"/>
    <mergeCell ref="N62:O63"/>
    <mergeCell ref="P62:Q63"/>
    <mergeCell ref="R62:S63"/>
    <mergeCell ref="T62:U63"/>
    <mergeCell ref="Z62:AA63"/>
    <mergeCell ref="B68:K68"/>
    <mergeCell ref="A70:I70"/>
    <mergeCell ref="J70:R70"/>
    <mergeCell ref="S70:AG70"/>
    <mergeCell ref="B71:H71"/>
    <mergeCell ref="J71:R71"/>
    <mergeCell ref="S71:AG71"/>
    <mergeCell ref="B72:H72"/>
    <mergeCell ref="J72:R72"/>
    <mergeCell ref="S72:AG72"/>
    <mergeCell ref="B73:H73"/>
    <mergeCell ref="J73:R73"/>
    <mergeCell ref="S73:AG73"/>
    <mergeCell ref="B74:H74"/>
    <mergeCell ref="J74:R74"/>
    <mergeCell ref="S74:AG74"/>
    <mergeCell ref="A75:I75"/>
    <mergeCell ref="J75:R75"/>
    <mergeCell ref="S75:AG75"/>
    <mergeCell ref="A78:E78"/>
    <mergeCell ref="F78:J78"/>
    <mergeCell ref="K78:Q78"/>
    <mergeCell ref="R78:X78"/>
    <mergeCell ref="Y78:AG78"/>
    <mergeCell ref="A79:E79"/>
    <mergeCell ref="F79:J79"/>
    <mergeCell ref="K79:Q79"/>
    <mergeCell ref="R79:X79"/>
    <mergeCell ref="Y79:AG79"/>
    <mergeCell ref="A80:E80"/>
    <mergeCell ref="F80:J80"/>
    <mergeCell ref="K80:Q80"/>
    <mergeCell ref="R80:X80"/>
    <mergeCell ref="Y80:AG80"/>
    <mergeCell ref="A81:E81"/>
    <mergeCell ref="F81:J81"/>
    <mergeCell ref="K81:Q81"/>
    <mergeCell ref="R81:X81"/>
    <mergeCell ref="Y81:AG81"/>
    <mergeCell ref="A82:E82"/>
    <mergeCell ref="F82:J82"/>
    <mergeCell ref="K82:Q82"/>
    <mergeCell ref="R82:X82"/>
    <mergeCell ref="Y82:AG82"/>
    <mergeCell ref="A83:J83"/>
    <mergeCell ref="K83:Q83"/>
    <mergeCell ref="R83:X83"/>
    <mergeCell ref="Y83:AG83"/>
  </mergeCells>
  <phoneticPr fontId="6"/>
  <dataValidations disablePrompts="1" count="2">
    <dataValidation type="list" allowBlank="1" showInputMessage="1" showErrorMessage="1" sqref="N32:AG32" xr:uid="{00000000-0002-0000-0600-000000000000}">
      <formula1>$AI$33:$AI$34</formula1>
    </dataValidation>
    <dataValidation type="list" allowBlank="1" showInputMessage="1" showErrorMessage="1" sqref="I98:AG98" xr:uid="{00000000-0002-0000-0600-000001000000}">
      <formula1>#REF!</formula1>
    </dataValidation>
  </dataValidations>
  <printOptions horizontalCentered="1"/>
  <pageMargins left="0.78740157480314965" right="0.78740157480314965" top="0.59055118110236227" bottom="0.59055118110236227" header="0.39370078740157483" footer="0.39370078740157483"/>
  <pageSetup paperSize="9" fitToHeight="0" orientation="portrait" r:id="rId1"/>
  <headerFooter alignWithMargins="0"/>
  <rowBreaks count="1" manualBreakCount="1">
    <brk id="8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45409" r:id="rId4" name="Check Box 1">
              <controlPr defaultSize="0" autoFill="0" autoLine="0" autoPict="0">
                <anchor moveWithCells="1">
                  <from>
                    <xdr:col>11</xdr:col>
                    <xdr:colOff>99060</xdr:colOff>
                    <xdr:row>101</xdr:row>
                    <xdr:rowOff>30480</xdr:rowOff>
                  </from>
                  <to>
                    <xdr:col>13</xdr:col>
                    <xdr:colOff>38100</xdr:colOff>
                    <xdr:row>101</xdr:row>
                    <xdr:rowOff>297180</xdr:rowOff>
                  </to>
                </anchor>
              </controlPr>
            </control>
          </mc:Choice>
        </mc:AlternateContent>
        <mc:AlternateContent xmlns:mc="http://schemas.openxmlformats.org/markup-compatibility/2006">
          <mc:Choice Requires="x14">
            <control shapeId="145410" r:id="rId5" name="Check Box 2">
              <controlPr defaultSize="0" autoFill="0" autoLine="0" autoPict="0">
                <anchor moveWithCells="1">
                  <from>
                    <xdr:col>16</xdr:col>
                    <xdr:colOff>83820</xdr:colOff>
                    <xdr:row>101</xdr:row>
                    <xdr:rowOff>38100</xdr:rowOff>
                  </from>
                  <to>
                    <xdr:col>18</xdr:col>
                    <xdr:colOff>30480</xdr:colOff>
                    <xdr:row>101</xdr:row>
                    <xdr:rowOff>297180</xdr:rowOff>
                  </to>
                </anchor>
              </controlPr>
            </control>
          </mc:Choice>
        </mc:AlternateContent>
        <mc:AlternateContent xmlns:mc="http://schemas.openxmlformats.org/markup-compatibility/2006">
          <mc:Choice Requires="x14">
            <control shapeId="145411" r:id="rId6" name="Check Box 3">
              <controlPr defaultSize="0" autoFill="0" autoLine="0" autoPict="0">
                <anchor moveWithCells="1">
                  <from>
                    <xdr:col>0</xdr:col>
                    <xdr:colOff>83820</xdr:colOff>
                    <xdr:row>96</xdr:row>
                    <xdr:rowOff>30480</xdr:rowOff>
                  </from>
                  <to>
                    <xdr:col>2</xdr:col>
                    <xdr:colOff>22860</xdr:colOff>
                    <xdr:row>96</xdr:row>
                    <xdr:rowOff>297180</xdr:rowOff>
                  </to>
                </anchor>
              </controlPr>
            </control>
          </mc:Choice>
        </mc:AlternateContent>
        <mc:AlternateContent xmlns:mc="http://schemas.openxmlformats.org/markup-compatibility/2006">
          <mc:Choice Requires="x14">
            <control shapeId="145412" r:id="rId7" name="Check Box 4">
              <controlPr defaultSize="0" autoFill="0" autoLine="0" autoPict="0">
                <anchor moveWithCells="1">
                  <from>
                    <xdr:col>5</xdr:col>
                    <xdr:colOff>99060</xdr:colOff>
                    <xdr:row>96</xdr:row>
                    <xdr:rowOff>38100</xdr:rowOff>
                  </from>
                  <to>
                    <xdr:col>7</xdr:col>
                    <xdr:colOff>38100</xdr:colOff>
                    <xdr:row>96</xdr:row>
                    <xdr:rowOff>297180</xdr:rowOff>
                  </to>
                </anchor>
              </controlPr>
            </control>
          </mc:Choice>
        </mc:AlternateContent>
        <mc:AlternateContent xmlns:mc="http://schemas.openxmlformats.org/markup-compatibility/2006">
          <mc:Choice Requires="x14">
            <control shapeId="145413" r:id="rId8" name="Check Box 5">
              <controlPr defaultSize="0" autoFill="0" autoLine="0" autoPict="0">
                <anchor moveWithCells="1">
                  <from>
                    <xdr:col>11</xdr:col>
                    <xdr:colOff>76200</xdr:colOff>
                    <xdr:row>15</xdr:row>
                    <xdr:rowOff>38100</xdr:rowOff>
                  </from>
                  <to>
                    <xdr:col>13</xdr:col>
                    <xdr:colOff>7620</xdr:colOff>
                    <xdr:row>15</xdr:row>
                    <xdr:rowOff>297180</xdr:rowOff>
                  </to>
                </anchor>
              </controlPr>
            </control>
          </mc:Choice>
        </mc:AlternateContent>
        <mc:AlternateContent xmlns:mc="http://schemas.openxmlformats.org/markup-compatibility/2006">
          <mc:Choice Requires="x14">
            <control shapeId="145414" r:id="rId9" name="Check Box 6">
              <controlPr defaultSize="0" autoFill="0" autoLine="0" autoPict="0">
                <anchor moveWithCells="1">
                  <from>
                    <xdr:col>11</xdr:col>
                    <xdr:colOff>76200</xdr:colOff>
                    <xdr:row>16</xdr:row>
                    <xdr:rowOff>22860</xdr:rowOff>
                  </from>
                  <to>
                    <xdr:col>13</xdr:col>
                    <xdr:colOff>7620</xdr:colOff>
                    <xdr:row>16</xdr:row>
                    <xdr:rowOff>274320</xdr:rowOff>
                  </to>
                </anchor>
              </controlPr>
            </control>
          </mc:Choice>
        </mc:AlternateContent>
        <mc:AlternateContent xmlns:mc="http://schemas.openxmlformats.org/markup-compatibility/2006">
          <mc:Choice Requires="x14">
            <control shapeId="145415" r:id="rId10" name="Check Box 7">
              <controlPr defaultSize="0" autoFill="0" autoLine="0" autoPict="0">
                <anchor moveWithCells="1">
                  <from>
                    <xdr:col>11</xdr:col>
                    <xdr:colOff>76200</xdr:colOff>
                    <xdr:row>21</xdr:row>
                    <xdr:rowOff>22860</xdr:rowOff>
                  </from>
                  <to>
                    <xdr:col>13</xdr:col>
                    <xdr:colOff>7620</xdr:colOff>
                    <xdr:row>21</xdr:row>
                    <xdr:rowOff>274320</xdr:rowOff>
                  </to>
                </anchor>
              </controlPr>
            </control>
          </mc:Choice>
        </mc:AlternateContent>
        <mc:AlternateContent xmlns:mc="http://schemas.openxmlformats.org/markup-compatibility/2006">
          <mc:Choice Requires="x14">
            <control shapeId="145416" r:id="rId11" name="Check Box 8">
              <controlPr defaultSize="0" autoFill="0" autoLine="0" autoPict="0">
                <anchor moveWithCells="1">
                  <from>
                    <xdr:col>11</xdr:col>
                    <xdr:colOff>76200</xdr:colOff>
                    <xdr:row>22</xdr:row>
                    <xdr:rowOff>30480</xdr:rowOff>
                  </from>
                  <to>
                    <xdr:col>13</xdr:col>
                    <xdr:colOff>7620</xdr:colOff>
                    <xdr:row>22</xdr:row>
                    <xdr:rowOff>289560</xdr:rowOff>
                  </to>
                </anchor>
              </controlPr>
            </control>
          </mc:Choice>
        </mc:AlternateContent>
        <mc:AlternateContent xmlns:mc="http://schemas.openxmlformats.org/markup-compatibility/2006">
          <mc:Choice Requires="x14">
            <control shapeId="145438" r:id="rId12" name="Check Box 30">
              <controlPr defaultSize="0" autoFill="0" autoLine="0" autoPict="0">
                <anchor moveWithCells="1">
                  <from>
                    <xdr:col>0</xdr:col>
                    <xdr:colOff>190500</xdr:colOff>
                    <xdr:row>107</xdr:row>
                    <xdr:rowOff>190500</xdr:rowOff>
                  </from>
                  <to>
                    <xdr:col>2</xdr:col>
                    <xdr:colOff>22860</xdr:colOff>
                    <xdr:row>107</xdr:row>
                    <xdr:rowOff>403860</xdr:rowOff>
                  </to>
                </anchor>
              </controlPr>
            </control>
          </mc:Choice>
        </mc:AlternateContent>
        <mc:AlternateContent xmlns:mc="http://schemas.openxmlformats.org/markup-compatibility/2006">
          <mc:Choice Requires="x14">
            <control shapeId="145439" r:id="rId13" name="Check Box 31">
              <controlPr defaultSize="0" autoFill="0" autoLine="0" autoPict="0">
                <anchor moveWithCells="1">
                  <from>
                    <xdr:col>0</xdr:col>
                    <xdr:colOff>190500</xdr:colOff>
                    <xdr:row>107</xdr:row>
                    <xdr:rowOff>365760</xdr:rowOff>
                  </from>
                  <to>
                    <xdr:col>2</xdr:col>
                    <xdr:colOff>22860</xdr:colOff>
                    <xdr:row>107</xdr:row>
                    <xdr:rowOff>571500</xdr:rowOff>
                  </to>
                </anchor>
              </controlPr>
            </control>
          </mc:Choice>
        </mc:AlternateContent>
        <mc:AlternateContent xmlns:mc="http://schemas.openxmlformats.org/markup-compatibility/2006">
          <mc:Choice Requires="x14">
            <control shapeId="145440" r:id="rId14" name="Check Box 32">
              <controlPr defaultSize="0" autoFill="0" autoLine="0" autoPict="0">
                <anchor moveWithCells="1">
                  <from>
                    <xdr:col>0</xdr:col>
                    <xdr:colOff>190500</xdr:colOff>
                    <xdr:row>107</xdr:row>
                    <xdr:rowOff>533400</xdr:rowOff>
                  </from>
                  <to>
                    <xdr:col>2</xdr:col>
                    <xdr:colOff>22860</xdr:colOff>
                    <xdr:row>107</xdr:row>
                    <xdr:rowOff>746760</xdr:rowOff>
                  </to>
                </anchor>
              </controlPr>
            </control>
          </mc:Choice>
        </mc:AlternateContent>
        <mc:AlternateContent xmlns:mc="http://schemas.openxmlformats.org/markup-compatibility/2006">
          <mc:Choice Requires="x14">
            <control shapeId="145441" r:id="rId15" name="Check Box 33">
              <controlPr defaultSize="0" autoFill="0" autoLine="0" autoPict="0">
                <anchor moveWithCells="1">
                  <from>
                    <xdr:col>0</xdr:col>
                    <xdr:colOff>175260</xdr:colOff>
                    <xdr:row>107</xdr:row>
                    <xdr:rowOff>693420</xdr:rowOff>
                  </from>
                  <to>
                    <xdr:col>2</xdr:col>
                    <xdr:colOff>22860</xdr:colOff>
                    <xdr:row>108</xdr:row>
                    <xdr:rowOff>22860</xdr:rowOff>
                  </to>
                </anchor>
              </controlPr>
            </control>
          </mc:Choice>
        </mc:AlternateContent>
        <mc:AlternateContent xmlns:mc="http://schemas.openxmlformats.org/markup-compatibility/2006">
          <mc:Choice Requires="x14">
            <control shapeId="145442" r:id="rId16" name="Check Box 34">
              <controlPr defaultSize="0" autoFill="0" autoLine="0" autoPict="0">
                <anchor moveWithCells="1">
                  <from>
                    <xdr:col>0</xdr:col>
                    <xdr:colOff>190500</xdr:colOff>
                    <xdr:row>107</xdr:row>
                    <xdr:rowOff>868680</xdr:rowOff>
                  </from>
                  <to>
                    <xdr:col>2</xdr:col>
                    <xdr:colOff>22860</xdr:colOff>
                    <xdr:row>108</xdr:row>
                    <xdr:rowOff>190500</xdr:rowOff>
                  </to>
                </anchor>
              </controlPr>
            </control>
          </mc:Choice>
        </mc:AlternateContent>
        <mc:AlternateContent xmlns:mc="http://schemas.openxmlformats.org/markup-compatibility/2006">
          <mc:Choice Requires="x14">
            <control shapeId="145443" r:id="rId17" name="Check Box 35">
              <controlPr defaultSize="0" autoFill="0" autoLine="0" autoPict="0">
                <anchor moveWithCells="1">
                  <from>
                    <xdr:col>0</xdr:col>
                    <xdr:colOff>175260</xdr:colOff>
                    <xdr:row>108</xdr:row>
                    <xdr:rowOff>137160</xdr:rowOff>
                  </from>
                  <to>
                    <xdr:col>2</xdr:col>
                    <xdr:colOff>22860</xdr:colOff>
                    <xdr:row>108</xdr:row>
                    <xdr:rowOff>350520</xdr:rowOff>
                  </to>
                </anchor>
              </controlPr>
            </control>
          </mc:Choice>
        </mc:AlternateContent>
        <mc:AlternateContent xmlns:mc="http://schemas.openxmlformats.org/markup-compatibility/2006">
          <mc:Choice Requires="x14">
            <control shapeId="145444" r:id="rId18" name="Check Box 36">
              <controlPr defaultSize="0" autoFill="0" autoLine="0" autoPict="0">
                <anchor moveWithCells="1">
                  <from>
                    <xdr:col>0</xdr:col>
                    <xdr:colOff>175260</xdr:colOff>
                    <xdr:row>108</xdr:row>
                    <xdr:rowOff>304800</xdr:rowOff>
                  </from>
                  <to>
                    <xdr:col>2</xdr:col>
                    <xdr:colOff>22860</xdr:colOff>
                    <xdr:row>108</xdr:row>
                    <xdr:rowOff>518160</xdr:rowOff>
                  </to>
                </anchor>
              </controlPr>
            </control>
          </mc:Choice>
        </mc:AlternateContent>
        <mc:AlternateContent xmlns:mc="http://schemas.openxmlformats.org/markup-compatibility/2006">
          <mc:Choice Requires="x14">
            <control shapeId="145445" r:id="rId19" name="Check Box 37">
              <controlPr defaultSize="0" autoFill="0" autoLine="0" autoPict="0">
                <anchor moveWithCells="1">
                  <from>
                    <xdr:col>0</xdr:col>
                    <xdr:colOff>175260</xdr:colOff>
                    <xdr:row>108</xdr:row>
                    <xdr:rowOff>464820</xdr:rowOff>
                  </from>
                  <to>
                    <xdr:col>2</xdr:col>
                    <xdr:colOff>22860</xdr:colOff>
                    <xdr:row>108</xdr:row>
                    <xdr:rowOff>678180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B1:BR110"/>
  <sheetViews>
    <sheetView showGridLines="0" showZeros="0" view="pageBreakPreview" zoomScaleNormal="100" zoomScaleSheetLayoutView="100" workbookViewId="0"/>
  </sheetViews>
  <sheetFormatPr defaultColWidth="3.125" defaultRowHeight="24.75" customHeight="1"/>
  <cols>
    <col min="1" max="1" width="3.125" style="1"/>
    <col min="2" max="10" width="3.125" style="1" customWidth="1"/>
    <col min="11" max="11" width="3.125" style="2" customWidth="1"/>
    <col min="12" max="34" width="3.125" style="1" customWidth="1"/>
    <col min="35" max="35" width="3.125" style="466"/>
    <col min="36" max="16384" width="3.125" style="1"/>
  </cols>
  <sheetData>
    <row r="1" spans="2:36" ht="25.5" customHeight="1">
      <c r="B1" s="1" t="s">
        <v>676</v>
      </c>
    </row>
    <row r="2" spans="2:36" ht="25.5" customHeight="1">
      <c r="B2" s="917" t="s">
        <v>85</v>
      </c>
      <c r="C2" s="917"/>
      <c r="D2" s="917"/>
      <c r="E2" s="917"/>
      <c r="F2" s="917"/>
      <c r="G2" s="917"/>
      <c r="H2" s="917"/>
      <c r="I2" s="917"/>
      <c r="J2" s="917"/>
      <c r="K2" s="917"/>
      <c r="L2" s="917"/>
      <c r="M2" s="917"/>
      <c r="N2" s="917"/>
      <c r="O2" s="917"/>
      <c r="P2" s="917"/>
      <c r="Q2" s="917"/>
      <c r="R2" s="917"/>
      <c r="S2" s="917"/>
      <c r="T2" s="917"/>
      <c r="U2" s="917"/>
      <c r="V2" s="917"/>
      <c r="W2" s="917"/>
      <c r="X2" s="917"/>
      <c r="Y2" s="917"/>
      <c r="Z2" s="917"/>
      <c r="AA2" s="917"/>
      <c r="AB2" s="917"/>
      <c r="AC2" s="917"/>
      <c r="AD2" s="917"/>
      <c r="AE2" s="917"/>
      <c r="AF2" s="917"/>
      <c r="AG2" s="917"/>
      <c r="AH2" s="917"/>
    </row>
    <row r="3" spans="2:36" ht="25.5" customHeight="1" thickBot="1">
      <c r="B3" s="6" t="s">
        <v>445</v>
      </c>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row>
    <row r="4" spans="2:36" ht="25.5" customHeight="1">
      <c r="B4" s="836" t="s">
        <v>444</v>
      </c>
      <c r="C4" s="837"/>
      <c r="D4" s="837"/>
      <c r="E4" s="837"/>
      <c r="F4" s="838"/>
      <c r="G4" s="1071" t="str">
        <f>採択申請書!V11</f>
        <v xml:space="preserve"> </v>
      </c>
      <c r="H4" s="1072"/>
      <c r="I4" s="1072"/>
      <c r="J4" s="1072"/>
      <c r="K4" s="1072"/>
      <c r="L4" s="1072"/>
      <c r="M4" s="1072"/>
      <c r="N4" s="1072"/>
      <c r="O4" s="1072"/>
      <c r="P4" s="1072"/>
      <c r="Q4" s="1072"/>
      <c r="R4" s="1072"/>
      <c r="S4" s="1072"/>
      <c r="T4" s="1072"/>
      <c r="U4" s="1072"/>
      <c r="V4" s="1072"/>
      <c r="W4" s="1072"/>
      <c r="X4" s="1072"/>
      <c r="Y4" s="1072"/>
      <c r="Z4" s="1072"/>
      <c r="AA4" s="1072"/>
      <c r="AB4" s="1072"/>
      <c r="AC4" s="1072"/>
      <c r="AD4" s="1072"/>
      <c r="AE4" s="1072"/>
      <c r="AF4" s="1072"/>
      <c r="AG4" s="1072"/>
      <c r="AH4" s="1073"/>
    </row>
    <row r="5" spans="2:36" ht="25.5" customHeight="1">
      <c r="B5" s="825" t="s">
        <v>11</v>
      </c>
      <c r="C5" s="826"/>
      <c r="D5" s="826"/>
      <c r="E5" s="826"/>
      <c r="F5" s="827"/>
      <c r="G5" s="1067" t="str">
        <f>採択申請書!V12</f>
        <v xml:space="preserve"> </v>
      </c>
      <c r="H5" s="1068"/>
      <c r="I5" s="1068"/>
      <c r="J5" s="1068"/>
      <c r="K5" s="1068"/>
      <c r="L5" s="1068"/>
      <c r="M5" s="1068"/>
      <c r="N5" s="1068"/>
      <c r="O5" s="1068"/>
      <c r="P5" s="1068"/>
      <c r="Q5" s="1068"/>
      <c r="R5" s="1068"/>
      <c r="S5" s="1068"/>
      <c r="T5" s="1068"/>
      <c r="U5" s="1068"/>
      <c r="V5" s="1068"/>
      <c r="W5" s="1068"/>
      <c r="X5" s="1068"/>
      <c r="Y5" s="1068"/>
      <c r="Z5" s="1068"/>
      <c r="AA5" s="1068"/>
      <c r="AB5" s="1068"/>
      <c r="AC5" s="1068"/>
      <c r="AD5" s="1068"/>
      <c r="AE5" s="1068"/>
      <c r="AF5" s="1068"/>
      <c r="AG5" s="1068"/>
      <c r="AH5" s="1069"/>
    </row>
    <row r="6" spans="2:36" ht="28.5" customHeight="1">
      <c r="B6" s="825" t="s">
        <v>26</v>
      </c>
      <c r="C6" s="826"/>
      <c r="D6" s="826"/>
      <c r="E6" s="826"/>
      <c r="F6" s="827"/>
      <c r="G6" s="230" t="s">
        <v>248</v>
      </c>
      <c r="H6" s="921">
        <f>採択申請書!W8</f>
        <v>0</v>
      </c>
      <c r="I6" s="921"/>
      <c r="J6" s="921"/>
      <c r="K6" s="921"/>
      <c r="L6" s="1157" t="str">
        <f>採択申請書!V9</f>
        <v xml:space="preserve"> </v>
      </c>
      <c r="M6" s="923"/>
      <c r="N6" s="923"/>
      <c r="O6" s="923"/>
      <c r="P6" s="923"/>
      <c r="Q6" s="923"/>
      <c r="R6" s="923"/>
      <c r="S6" s="923"/>
      <c r="T6" s="923"/>
      <c r="U6" s="923"/>
      <c r="V6" s="923"/>
      <c r="W6" s="923"/>
      <c r="X6" s="923"/>
      <c r="Y6" s="923"/>
      <c r="Z6" s="923"/>
      <c r="AA6" s="923"/>
      <c r="AB6" s="923"/>
      <c r="AC6" s="923"/>
      <c r="AD6" s="923"/>
      <c r="AE6" s="923"/>
      <c r="AF6" s="923"/>
      <c r="AG6" s="923"/>
      <c r="AH6" s="924"/>
    </row>
    <row r="7" spans="2:36" ht="25.5" customHeight="1">
      <c r="B7" s="825" t="s">
        <v>25</v>
      </c>
      <c r="C7" s="826"/>
      <c r="D7" s="826"/>
      <c r="E7" s="826"/>
      <c r="F7" s="827"/>
      <c r="G7" s="987"/>
      <c r="H7" s="988"/>
      <c r="I7" s="988"/>
      <c r="J7" s="988"/>
      <c r="K7" s="988"/>
      <c r="L7" s="988"/>
      <c r="M7" s="988"/>
      <c r="N7" s="1084"/>
      <c r="O7" s="871" t="s">
        <v>8</v>
      </c>
      <c r="P7" s="826"/>
      <c r="Q7" s="826"/>
      <c r="R7" s="827"/>
      <c r="S7" s="1082"/>
      <c r="T7" s="1083"/>
      <c r="U7" s="1083"/>
      <c r="V7" s="1083"/>
      <c r="W7" s="438"/>
      <c r="X7" s="438" t="s">
        <v>443</v>
      </c>
      <c r="Y7" s="1085" t="s">
        <v>133</v>
      </c>
      <c r="Z7" s="1086"/>
      <c r="AA7" s="1086"/>
      <c r="AB7" s="1086"/>
      <c r="AC7" s="1087"/>
      <c r="AD7" s="1080"/>
      <c r="AE7" s="1081"/>
      <c r="AF7" s="1081"/>
      <c r="AG7" s="1081"/>
      <c r="AH7" s="231" t="s">
        <v>9</v>
      </c>
    </row>
    <row r="8" spans="2:36" ht="25.5" customHeight="1">
      <c r="B8" s="825" t="s">
        <v>14</v>
      </c>
      <c r="C8" s="826"/>
      <c r="D8" s="826"/>
      <c r="E8" s="826"/>
      <c r="F8" s="827"/>
      <c r="G8" s="960"/>
      <c r="H8" s="961"/>
      <c r="I8" s="961"/>
      <c r="J8" s="961"/>
      <c r="K8" s="961"/>
      <c r="L8" s="961"/>
      <c r="M8" s="961"/>
      <c r="N8" s="961"/>
      <c r="O8" s="961"/>
      <c r="P8" s="961"/>
      <c r="Q8" s="961"/>
      <c r="R8" s="961"/>
      <c r="S8" s="961"/>
      <c r="T8" s="961"/>
      <c r="U8" s="961"/>
      <c r="V8" s="961"/>
      <c r="W8" s="961"/>
      <c r="X8" s="961"/>
      <c r="Y8" s="961"/>
      <c r="Z8" s="961"/>
      <c r="AA8" s="961"/>
      <c r="AB8" s="961"/>
      <c r="AC8" s="961"/>
      <c r="AD8" s="961"/>
      <c r="AE8" s="961"/>
      <c r="AF8" s="961"/>
      <c r="AG8" s="961"/>
      <c r="AH8" s="962"/>
    </row>
    <row r="9" spans="2:36" ht="25.5" customHeight="1">
      <c r="B9" s="1070" t="s">
        <v>995</v>
      </c>
      <c r="C9" s="904"/>
      <c r="D9" s="904"/>
      <c r="E9" s="904"/>
      <c r="F9" s="905"/>
      <c r="G9" s="960"/>
      <c r="H9" s="961"/>
      <c r="I9" s="961"/>
      <c r="J9" s="961"/>
      <c r="K9" s="961"/>
      <c r="L9" s="961"/>
      <c r="M9" s="961"/>
      <c r="N9" s="961"/>
      <c r="O9" s="961"/>
      <c r="P9" s="961"/>
      <c r="Q9" s="1065"/>
      <c r="R9" s="1076" t="s">
        <v>1001</v>
      </c>
      <c r="S9" s="904"/>
      <c r="T9" s="904"/>
      <c r="U9" s="904"/>
      <c r="V9" s="905"/>
      <c r="W9" s="960"/>
      <c r="X9" s="961"/>
      <c r="Y9" s="961"/>
      <c r="Z9" s="961"/>
      <c r="AA9" s="961"/>
      <c r="AB9" s="961"/>
      <c r="AC9" s="961"/>
      <c r="AD9" s="961"/>
      <c r="AE9" s="961"/>
      <c r="AF9" s="961"/>
      <c r="AG9" s="961"/>
      <c r="AH9" s="962"/>
    </row>
    <row r="10" spans="2:36" ht="25.5" customHeight="1">
      <c r="B10" s="825" t="s">
        <v>12</v>
      </c>
      <c r="C10" s="826"/>
      <c r="D10" s="826"/>
      <c r="E10" s="826"/>
      <c r="F10" s="827"/>
      <c r="G10" s="960"/>
      <c r="H10" s="961"/>
      <c r="I10" s="961"/>
      <c r="J10" s="961"/>
      <c r="K10" s="961"/>
      <c r="L10" s="961"/>
      <c r="M10" s="961"/>
      <c r="N10" s="961"/>
      <c r="O10" s="961"/>
      <c r="P10" s="961"/>
      <c r="Q10" s="1065"/>
      <c r="R10" s="817" t="s">
        <v>246</v>
      </c>
      <c r="S10" s="817"/>
      <c r="T10" s="817"/>
      <c r="U10" s="817"/>
      <c r="V10" s="817"/>
      <c r="W10" s="960"/>
      <c r="X10" s="961"/>
      <c r="Y10" s="961"/>
      <c r="Z10" s="961"/>
      <c r="AA10" s="961"/>
      <c r="AB10" s="961"/>
      <c r="AC10" s="961"/>
      <c r="AD10" s="961"/>
      <c r="AE10" s="961"/>
      <c r="AF10" s="961"/>
      <c r="AG10" s="961"/>
      <c r="AH10" s="962"/>
    </row>
    <row r="11" spans="2:36" ht="25.5" customHeight="1" thickBot="1">
      <c r="B11" s="1109" t="s">
        <v>993</v>
      </c>
      <c r="C11" s="944"/>
      <c r="D11" s="944"/>
      <c r="E11" s="944"/>
      <c r="F11" s="1110"/>
      <c r="G11" s="688" t="s">
        <v>248</v>
      </c>
      <c r="H11" s="1094">
        <f>採択申請書!X13</f>
        <v>0</v>
      </c>
      <c r="I11" s="1094"/>
      <c r="J11" s="1094"/>
      <c r="K11" s="1094"/>
      <c r="L11" s="1095">
        <f>採択申請書!W14</f>
        <v>0</v>
      </c>
      <c r="M11" s="1095"/>
      <c r="N11" s="1095"/>
      <c r="O11" s="1095"/>
      <c r="P11" s="1095"/>
      <c r="Q11" s="1095"/>
      <c r="R11" s="1095"/>
      <c r="S11" s="1095"/>
      <c r="T11" s="1095"/>
      <c r="U11" s="1095"/>
      <c r="V11" s="1095"/>
      <c r="W11" s="1095"/>
      <c r="X11" s="1095"/>
      <c r="Y11" s="1095"/>
      <c r="Z11" s="1095"/>
      <c r="AA11" s="1095"/>
      <c r="AB11" s="1095"/>
      <c r="AC11" s="1095"/>
      <c r="AD11" s="1095"/>
      <c r="AE11" s="1095"/>
      <c r="AF11" s="1095"/>
      <c r="AG11" s="1095"/>
      <c r="AH11" s="1096"/>
    </row>
    <row r="12" spans="2:36" ht="25.5" customHeight="1">
      <c r="K12" s="9"/>
      <c r="W12" s="22"/>
      <c r="X12" s="22"/>
      <c r="Y12" s="22"/>
      <c r="Z12" s="22"/>
      <c r="AA12" s="22"/>
      <c r="AB12" s="22"/>
      <c r="AC12" s="22"/>
      <c r="AD12" s="22"/>
      <c r="AE12" s="22"/>
      <c r="AF12" s="22"/>
      <c r="AG12" s="22"/>
      <c r="AH12" s="22"/>
    </row>
    <row r="13" spans="2:36" ht="25.5" customHeight="1" thickBot="1">
      <c r="B13" s="1" t="s">
        <v>442</v>
      </c>
      <c r="K13" s="437"/>
      <c r="W13" s="22"/>
      <c r="X13" s="22"/>
      <c r="Y13" s="22"/>
      <c r="Z13" s="22"/>
      <c r="AA13" s="22"/>
      <c r="AB13" s="22"/>
      <c r="AC13" s="22"/>
      <c r="AD13" s="22"/>
      <c r="AE13" s="22"/>
      <c r="AF13" s="22"/>
      <c r="AG13" s="22"/>
      <c r="AH13" s="22"/>
    </row>
    <row r="14" spans="2:36" ht="25.5" customHeight="1">
      <c r="B14" s="956" t="s">
        <v>441</v>
      </c>
      <c r="C14" s="957"/>
      <c r="D14" s="957"/>
      <c r="E14" s="957"/>
      <c r="F14" s="957"/>
      <c r="G14" s="957"/>
      <c r="H14" s="957"/>
      <c r="I14" s="957"/>
      <c r="J14" s="957"/>
      <c r="K14" s="957"/>
      <c r="L14" s="331"/>
      <c r="M14" s="331"/>
      <c r="N14" s="331"/>
      <c r="O14" s="331"/>
      <c r="P14" s="331"/>
      <c r="Q14" s="331"/>
      <c r="R14" s="331"/>
      <c r="S14" s="331"/>
      <c r="T14" s="331"/>
      <c r="U14" s="331"/>
      <c r="V14" s="331"/>
      <c r="W14" s="436"/>
      <c r="X14" s="436"/>
      <c r="Y14" s="436"/>
      <c r="Z14" s="436"/>
      <c r="AA14" s="436"/>
      <c r="AB14" s="436"/>
      <c r="AC14" s="436"/>
      <c r="AD14" s="436"/>
      <c r="AE14" s="436"/>
      <c r="AF14" s="436"/>
      <c r="AG14" s="436"/>
      <c r="AH14" s="435"/>
    </row>
    <row r="15" spans="2:36" ht="25.5" customHeight="1">
      <c r="B15" s="240"/>
      <c r="C15" s="884" t="s">
        <v>10</v>
      </c>
      <c r="D15" s="884"/>
      <c r="E15" s="884"/>
      <c r="F15" s="884"/>
      <c r="G15" s="884"/>
      <c r="H15" s="884"/>
      <c r="I15" s="884"/>
      <c r="J15" s="884"/>
      <c r="K15" s="884"/>
      <c r="L15" s="241"/>
      <c r="M15" s="230" t="s">
        <v>248</v>
      </c>
      <c r="N15" s="885"/>
      <c r="O15" s="885"/>
      <c r="P15" s="885"/>
      <c r="Q15" s="885"/>
      <c r="R15" s="1077"/>
      <c r="S15" s="1077"/>
      <c r="T15" s="1077"/>
      <c r="U15" s="1077"/>
      <c r="V15" s="1077"/>
      <c r="W15" s="1077"/>
      <c r="X15" s="1077"/>
      <c r="Y15" s="1077"/>
      <c r="Z15" s="1077"/>
      <c r="AA15" s="1077"/>
      <c r="AB15" s="1077"/>
      <c r="AC15" s="1077"/>
      <c r="AD15" s="1077"/>
      <c r="AE15" s="1077"/>
      <c r="AF15" s="1077"/>
      <c r="AG15" s="1077"/>
      <c r="AH15" s="1078"/>
    </row>
    <row r="16" spans="2:36" ht="25.5" customHeight="1">
      <c r="B16" s="325"/>
      <c r="C16" s="1056" t="s">
        <v>440</v>
      </c>
      <c r="D16" s="1056"/>
      <c r="E16" s="1056"/>
      <c r="F16" s="1056"/>
      <c r="G16" s="1056"/>
      <c r="H16" s="1056"/>
      <c r="I16" s="1056"/>
      <c r="J16" s="1056"/>
      <c r="K16" s="1056"/>
      <c r="L16" s="434"/>
      <c r="M16" s="1049" t="s">
        <v>247</v>
      </c>
      <c r="N16" s="1050"/>
      <c r="O16" s="433" t="s">
        <v>439</v>
      </c>
      <c r="P16" s="433"/>
      <c r="Q16" s="256"/>
      <c r="R16" s="256"/>
      <c r="S16" s="256"/>
      <c r="T16" s="256"/>
      <c r="U16" s="256"/>
      <c r="V16" s="256"/>
      <c r="W16" s="370"/>
      <c r="X16" s="370"/>
      <c r="Y16" s="370"/>
      <c r="Z16" s="370"/>
      <c r="AA16" s="370"/>
      <c r="AB16" s="370"/>
      <c r="AC16" s="370"/>
      <c r="AD16" s="370"/>
      <c r="AE16" s="432"/>
      <c r="AF16" s="256"/>
      <c r="AG16" s="432"/>
      <c r="AH16" s="431"/>
      <c r="AJ16" s="1" t="s">
        <v>407</v>
      </c>
    </row>
    <row r="17" spans="2:43" ht="25.5" customHeight="1">
      <c r="B17" s="380"/>
      <c r="C17" s="1012"/>
      <c r="D17" s="1012"/>
      <c r="E17" s="1012"/>
      <c r="F17" s="1012"/>
      <c r="G17" s="1012"/>
      <c r="H17" s="1012"/>
      <c r="I17" s="1012"/>
      <c r="J17" s="1012"/>
      <c r="K17" s="1012"/>
      <c r="L17" s="428"/>
      <c r="M17" s="1097" t="s">
        <v>247</v>
      </c>
      <c r="N17" s="1098"/>
      <c r="O17" s="430" t="s">
        <v>437</v>
      </c>
      <c r="P17" s="430"/>
      <c r="Q17" s="430"/>
      <c r="R17" s="430"/>
      <c r="S17" s="430"/>
      <c r="T17" s="430"/>
      <c r="U17" s="430"/>
      <c r="V17" s="430"/>
      <c r="W17" s="430"/>
      <c r="X17" s="430"/>
      <c r="Y17" s="430"/>
      <c r="Z17" s="430"/>
      <c r="AA17" s="430"/>
      <c r="AB17" s="430"/>
      <c r="AC17" s="429"/>
      <c r="AD17" s="429"/>
      <c r="AE17" s="429"/>
      <c r="AF17" s="430"/>
      <c r="AG17" s="429"/>
      <c r="AH17" s="419"/>
    </row>
    <row r="18" spans="2:43" ht="25.5" customHeight="1">
      <c r="B18" s="380"/>
      <c r="C18" s="1012"/>
      <c r="D18" s="1012"/>
      <c r="E18" s="1012"/>
      <c r="F18" s="1012"/>
      <c r="G18" s="1012"/>
      <c r="H18" s="1012"/>
      <c r="I18" s="1012"/>
      <c r="J18" s="1012"/>
      <c r="K18" s="1012"/>
      <c r="L18" s="428"/>
      <c r="M18" s="427"/>
      <c r="N18" s="426" t="s">
        <v>436</v>
      </c>
      <c r="O18" s="425"/>
      <c r="P18" s="425"/>
      <c r="Q18" s="425"/>
      <c r="R18" s="425"/>
      <c r="S18" s="425"/>
      <c r="T18" s="424"/>
      <c r="U18" s="1046"/>
      <c r="V18" s="1047"/>
      <c r="W18" s="1047"/>
      <c r="X18" s="1047"/>
      <c r="Y18" s="1047"/>
      <c r="Z18" s="1047"/>
      <c r="AA18" s="1047"/>
      <c r="AB18" s="1047"/>
      <c r="AC18" s="1047"/>
      <c r="AD18" s="1047"/>
      <c r="AE18" s="1047"/>
      <c r="AF18" s="1047"/>
      <c r="AG18" s="1047"/>
      <c r="AH18" s="1048"/>
    </row>
    <row r="19" spans="2:43" ht="25.5" customHeight="1">
      <c r="B19" s="415"/>
      <c r="C19" s="1057"/>
      <c r="D19" s="1057"/>
      <c r="E19" s="1057"/>
      <c r="F19" s="1057"/>
      <c r="G19" s="1057"/>
      <c r="H19" s="1057"/>
      <c r="I19" s="1057"/>
      <c r="J19" s="1057"/>
      <c r="K19" s="1057"/>
      <c r="L19" s="423"/>
      <c r="M19" s="7"/>
      <c r="N19" s="422" t="s">
        <v>435</v>
      </c>
      <c r="O19" s="8"/>
      <c r="P19" s="8"/>
      <c r="Q19" s="8"/>
      <c r="R19" s="8"/>
      <c r="S19" s="8"/>
      <c r="T19" s="421"/>
      <c r="U19" s="1051"/>
      <c r="V19" s="1052"/>
      <c r="W19" s="1052"/>
      <c r="X19" s="1052"/>
      <c r="Y19" s="1052"/>
      <c r="Z19" s="1052"/>
      <c r="AA19" s="1052"/>
      <c r="AB19" s="1052"/>
      <c r="AC19" s="1052"/>
      <c r="AD19" s="1052"/>
      <c r="AE19" s="1052"/>
      <c r="AF19" s="1052"/>
      <c r="AG19" s="1052"/>
      <c r="AH19" s="1053"/>
    </row>
    <row r="20" spans="2:43" ht="25.5" customHeight="1">
      <c r="B20" s="321"/>
      <c r="C20" s="1025" t="s">
        <v>434</v>
      </c>
      <c r="D20" s="1025"/>
      <c r="E20" s="1025"/>
      <c r="F20" s="1025"/>
      <c r="G20" s="1025"/>
      <c r="H20" s="1025"/>
      <c r="I20" s="1025"/>
      <c r="J20" s="1025"/>
      <c r="K20" s="1025"/>
      <c r="L20" s="322"/>
      <c r="M20" s="960"/>
      <c r="N20" s="961"/>
      <c r="O20" s="961"/>
      <c r="P20" s="961"/>
      <c r="Q20" s="961"/>
      <c r="R20" s="961"/>
      <c r="S20" s="961"/>
      <c r="T20" s="961"/>
      <c r="U20" s="961"/>
      <c r="V20" s="961"/>
      <c r="W20" s="961"/>
      <c r="X20" s="961"/>
      <c r="Y20" s="961"/>
      <c r="Z20" s="961"/>
      <c r="AA20" s="961"/>
      <c r="AB20" s="961"/>
      <c r="AC20" s="961"/>
      <c r="AD20" s="961"/>
      <c r="AE20" s="961"/>
      <c r="AF20" s="961"/>
      <c r="AG20" s="961"/>
      <c r="AH20" s="962"/>
    </row>
    <row r="21" spans="2:43" ht="25.5" customHeight="1">
      <c r="B21" s="321"/>
      <c r="C21" s="1025" t="s">
        <v>433</v>
      </c>
      <c r="D21" s="1025"/>
      <c r="E21" s="1025"/>
      <c r="F21" s="1025"/>
      <c r="G21" s="1025"/>
      <c r="H21" s="1025"/>
      <c r="I21" s="1025"/>
      <c r="J21" s="1025"/>
      <c r="K21" s="1025"/>
      <c r="L21" s="241"/>
      <c r="M21" s="960"/>
      <c r="N21" s="961"/>
      <c r="O21" s="961"/>
      <c r="P21" s="961"/>
      <c r="Q21" s="961"/>
      <c r="R21" s="961"/>
      <c r="S21" s="961"/>
      <c r="T21" s="961"/>
      <c r="U21" s="961"/>
      <c r="V21" s="961"/>
      <c r="W21" s="961"/>
      <c r="X21" s="961"/>
      <c r="Y21" s="961"/>
      <c r="Z21" s="961"/>
      <c r="AA21" s="961"/>
      <c r="AB21" s="961"/>
      <c r="AC21" s="961"/>
      <c r="AD21" s="961"/>
      <c r="AE21" s="961"/>
      <c r="AF21" s="961"/>
      <c r="AG21" s="961"/>
      <c r="AH21" s="962"/>
    </row>
    <row r="22" spans="2:43" ht="25.5" customHeight="1">
      <c r="B22" s="325"/>
      <c r="C22" s="1056" t="s">
        <v>432</v>
      </c>
      <c r="D22" s="1056"/>
      <c r="E22" s="1056"/>
      <c r="F22" s="1056"/>
      <c r="G22" s="1056"/>
      <c r="H22" s="1056"/>
      <c r="I22" s="1056"/>
      <c r="J22" s="1056"/>
      <c r="K22" s="1056"/>
      <c r="L22" s="434"/>
      <c r="M22" s="1049" t="s">
        <v>247</v>
      </c>
      <c r="N22" s="1050"/>
      <c r="O22" s="433" t="s">
        <v>431</v>
      </c>
      <c r="P22" s="433"/>
      <c r="Q22" s="256"/>
      <c r="R22" s="256"/>
      <c r="S22" s="256"/>
      <c r="T22" s="256"/>
      <c r="U22" s="256"/>
      <c r="V22" s="256"/>
      <c r="W22" s="370"/>
      <c r="X22" s="370"/>
      <c r="Y22" s="370"/>
      <c r="Z22" s="370"/>
      <c r="AA22" s="370"/>
      <c r="AB22" s="370"/>
      <c r="AC22" s="370"/>
      <c r="AD22" s="370"/>
      <c r="AE22" s="432"/>
      <c r="AF22" s="256"/>
      <c r="AG22" s="432"/>
      <c r="AH22" s="431"/>
    </row>
    <row r="23" spans="2:43" ht="25.5" customHeight="1">
      <c r="B23" s="380"/>
      <c r="C23" s="1012"/>
      <c r="D23" s="1012"/>
      <c r="E23" s="1012"/>
      <c r="F23" s="1012"/>
      <c r="G23" s="1012"/>
      <c r="H23" s="1012"/>
      <c r="I23" s="1012"/>
      <c r="J23" s="1012"/>
      <c r="K23" s="1012"/>
      <c r="L23" s="428"/>
      <c r="M23" s="1097" t="s">
        <v>247</v>
      </c>
      <c r="N23" s="1098"/>
      <c r="O23" s="430" t="s">
        <v>430</v>
      </c>
      <c r="P23" s="430"/>
      <c r="Q23" s="430"/>
      <c r="R23" s="430"/>
      <c r="S23" s="430"/>
      <c r="T23" s="430"/>
      <c r="U23" s="430"/>
      <c r="V23" s="430"/>
      <c r="W23" s="430"/>
      <c r="X23" s="430"/>
      <c r="Y23" s="430"/>
      <c r="Z23" s="430"/>
      <c r="AA23" s="430"/>
      <c r="AB23" s="430"/>
      <c r="AC23" s="429"/>
      <c r="AD23" s="429"/>
      <c r="AE23" s="429"/>
      <c r="AF23" s="430"/>
      <c r="AG23" s="429"/>
      <c r="AH23" s="419"/>
    </row>
    <row r="24" spans="2:43" ht="25.5" customHeight="1">
      <c r="B24" s="380"/>
      <c r="C24" s="1012"/>
      <c r="D24" s="1012"/>
      <c r="E24" s="1012"/>
      <c r="F24" s="1012"/>
      <c r="G24" s="1012"/>
      <c r="H24" s="1012"/>
      <c r="I24" s="1012"/>
      <c r="J24" s="1012"/>
      <c r="K24" s="1012"/>
      <c r="L24" s="428"/>
      <c r="M24" s="427"/>
      <c r="N24" s="426" t="s">
        <v>429</v>
      </c>
      <c r="O24" s="425"/>
      <c r="P24" s="425"/>
      <c r="Q24" s="425"/>
      <c r="R24" s="425"/>
      <c r="S24" s="425"/>
      <c r="T24" s="424"/>
      <c r="U24" s="1046"/>
      <c r="V24" s="1047"/>
      <c r="W24" s="1047"/>
      <c r="X24" s="1047"/>
      <c r="Y24" s="1047"/>
      <c r="Z24" s="1047"/>
      <c r="AA24" s="1047"/>
      <c r="AB24" s="1047"/>
      <c r="AC24" s="1047"/>
      <c r="AD24" s="1047"/>
      <c r="AE24" s="1047"/>
      <c r="AF24" s="1047"/>
      <c r="AG24" s="1047"/>
      <c r="AH24" s="1048"/>
    </row>
    <row r="25" spans="2:43" ht="25.5" customHeight="1" thickBot="1">
      <c r="B25" s="415"/>
      <c r="C25" s="1057"/>
      <c r="D25" s="1057"/>
      <c r="E25" s="1057"/>
      <c r="F25" s="1057"/>
      <c r="G25" s="1057"/>
      <c r="H25" s="1057"/>
      <c r="I25" s="1057"/>
      <c r="J25" s="1057"/>
      <c r="K25" s="1057"/>
      <c r="L25" s="423"/>
      <c r="M25" s="7"/>
      <c r="N25" s="422" t="s">
        <v>428</v>
      </c>
      <c r="O25" s="8"/>
      <c r="P25" s="8"/>
      <c r="Q25" s="8"/>
      <c r="R25" s="8"/>
      <c r="S25" s="8"/>
      <c r="T25" s="421"/>
      <c r="U25" s="1051"/>
      <c r="V25" s="1052"/>
      <c r="W25" s="1052"/>
      <c r="X25" s="1052"/>
      <c r="Y25" s="1052"/>
      <c r="Z25" s="1052"/>
      <c r="AA25" s="1052"/>
      <c r="AB25" s="1052"/>
      <c r="AC25" s="1052"/>
      <c r="AD25" s="1052"/>
      <c r="AE25" s="1052"/>
      <c r="AF25" s="1052"/>
      <c r="AG25" s="1052"/>
      <c r="AH25" s="1053"/>
    </row>
    <row r="26" spans="2:43" ht="25.5" customHeight="1">
      <c r="B26" s="956" t="s">
        <v>427</v>
      </c>
      <c r="C26" s="957"/>
      <c r="D26" s="957"/>
      <c r="E26" s="957"/>
      <c r="F26" s="957"/>
      <c r="G26" s="957"/>
      <c r="H26" s="957"/>
      <c r="I26" s="957"/>
      <c r="J26" s="957"/>
      <c r="K26" s="957"/>
      <c r="L26" s="420"/>
      <c r="M26" s="851" t="s">
        <v>426</v>
      </c>
      <c r="N26" s="849"/>
      <c r="O26" s="849"/>
      <c r="P26" s="850"/>
      <c r="Q26" s="1054" t="s">
        <v>425</v>
      </c>
      <c r="R26" s="1054"/>
      <c r="S26" s="1054"/>
      <c r="T26" s="1054"/>
      <c r="U26" s="1054"/>
      <c r="V26" s="1054"/>
      <c r="W26" s="1054"/>
      <c r="X26" s="1054"/>
      <c r="Y26" s="1054"/>
      <c r="Z26" s="1054"/>
      <c r="AA26" s="1054"/>
      <c r="AB26" s="1054"/>
      <c r="AC26" s="1054"/>
      <c r="AD26" s="1054"/>
      <c r="AE26" s="1054"/>
      <c r="AF26" s="1054"/>
      <c r="AG26" s="1054"/>
      <c r="AH26" s="1055"/>
      <c r="AJ26" s="1" t="s">
        <v>424</v>
      </c>
    </row>
    <row r="27" spans="2:43" ht="25.5" customHeight="1">
      <c r="B27" s="1091"/>
      <c r="C27" s="1092"/>
      <c r="D27" s="1092"/>
      <c r="E27" s="1092"/>
      <c r="F27" s="1092"/>
      <c r="G27" s="1092"/>
      <c r="H27" s="1092"/>
      <c r="I27" s="1092"/>
      <c r="J27" s="1092"/>
      <c r="K27" s="1092"/>
      <c r="L27" s="1092"/>
      <c r="M27" s="1092"/>
      <c r="N27" s="1092"/>
      <c r="O27" s="1092"/>
      <c r="P27" s="1092"/>
      <c r="Q27" s="1092"/>
      <c r="R27" s="1092"/>
      <c r="S27" s="1092"/>
      <c r="T27" s="1092"/>
      <c r="U27" s="1092"/>
      <c r="V27" s="1092"/>
      <c r="W27" s="1092"/>
      <c r="X27" s="1092"/>
      <c r="Y27" s="1092"/>
      <c r="Z27" s="1092"/>
      <c r="AA27" s="1092"/>
      <c r="AB27" s="1092"/>
      <c r="AC27" s="1092"/>
      <c r="AD27" s="1092"/>
      <c r="AE27" s="1092"/>
      <c r="AF27" s="1092"/>
      <c r="AG27" s="1092"/>
      <c r="AH27" s="1093"/>
    </row>
    <row r="28" spans="2:43" ht="25.5" customHeight="1">
      <c r="B28" s="1014"/>
      <c r="C28" s="1015"/>
      <c r="D28" s="1015"/>
      <c r="E28" s="1015"/>
      <c r="F28" s="1015"/>
      <c r="G28" s="1015"/>
      <c r="H28" s="1015"/>
      <c r="I28" s="1015"/>
      <c r="J28" s="1015"/>
      <c r="K28" s="1015"/>
      <c r="L28" s="1015"/>
      <c r="M28" s="1015"/>
      <c r="N28" s="1015"/>
      <c r="O28" s="1015"/>
      <c r="P28" s="1015"/>
      <c r="Q28" s="1015"/>
      <c r="R28" s="1015"/>
      <c r="S28" s="1015"/>
      <c r="T28" s="1015"/>
      <c r="U28" s="1015"/>
      <c r="V28" s="1015"/>
      <c r="W28" s="1015"/>
      <c r="X28" s="1015"/>
      <c r="Y28" s="1015"/>
      <c r="Z28" s="1015"/>
      <c r="AA28" s="1015"/>
      <c r="AB28" s="1015"/>
      <c r="AC28" s="1015"/>
      <c r="AD28" s="1015"/>
      <c r="AE28" s="1015"/>
      <c r="AF28" s="1015"/>
      <c r="AG28" s="1015"/>
      <c r="AH28" s="1016"/>
    </row>
    <row r="29" spans="2:43" ht="25.5" customHeight="1" thickBot="1">
      <c r="B29" s="1017"/>
      <c r="C29" s="1018"/>
      <c r="D29" s="1018"/>
      <c r="E29" s="1018"/>
      <c r="F29" s="1018"/>
      <c r="G29" s="1018"/>
      <c r="H29" s="1018"/>
      <c r="I29" s="1018"/>
      <c r="J29" s="1018"/>
      <c r="K29" s="1018"/>
      <c r="L29" s="1018"/>
      <c r="M29" s="1018"/>
      <c r="N29" s="1018"/>
      <c r="O29" s="1018"/>
      <c r="P29" s="1018"/>
      <c r="Q29" s="1018"/>
      <c r="R29" s="1018"/>
      <c r="S29" s="1018"/>
      <c r="T29" s="1018"/>
      <c r="U29" s="1018"/>
      <c r="V29" s="1018"/>
      <c r="W29" s="1018"/>
      <c r="X29" s="1018"/>
      <c r="Y29" s="1018"/>
      <c r="Z29" s="1018"/>
      <c r="AA29" s="1018"/>
      <c r="AB29" s="1018"/>
      <c r="AC29" s="1018"/>
      <c r="AD29" s="1018"/>
      <c r="AE29" s="1018"/>
      <c r="AF29" s="1018"/>
      <c r="AG29" s="1018"/>
      <c r="AH29" s="1019"/>
    </row>
    <row r="30" spans="2:43" ht="25.5" customHeight="1">
      <c r="B30" s="956" t="s">
        <v>564</v>
      </c>
      <c r="C30" s="957"/>
      <c r="D30" s="957"/>
      <c r="E30" s="957"/>
      <c r="F30" s="957"/>
      <c r="G30" s="957"/>
      <c r="H30" s="957"/>
      <c r="I30" s="957"/>
      <c r="J30" s="957"/>
      <c r="K30" s="957"/>
      <c r="L30" s="957"/>
      <c r="M30" s="957"/>
      <c r="N30" s="957"/>
      <c r="O30" s="957"/>
      <c r="P30" s="957"/>
      <c r="Q30" s="957"/>
      <c r="R30" s="957"/>
      <c r="S30" s="957"/>
      <c r="T30" s="957"/>
      <c r="U30" s="957"/>
      <c r="V30" s="957"/>
      <c r="W30" s="957"/>
      <c r="X30" s="957"/>
      <c r="Y30" s="957"/>
      <c r="Z30" s="957"/>
      <c r="AA30" s="957"/>
      <c r="AB30" s="379"/>
      <c r="AC30" s="379"/>
      <c r="AD30" s="379"/>
      <c r="AE30" s="379"/>
      <c r="AF30" s="379"/>
      <c r="AG30" s="379"/>
      <c r="AH30" s="378"/>
    </row>
    <row r="31" spans="2:43" ht="25.5" customHeight="1">
      <c r="B31" s="897" t="s">
        <v>563</v>
      </c>
      <c r="C31" s="898"/>
      <c r="D31" s="898"/>
      <c r="E31" s="898"/>
      <c r="F31" s="898"/>
      <c r="G31" s="898"/>
      <c r="H31" s="898"/>
      <c r="I31" s="898"/>
      <c r="J31" s="899"/>
      <c r="K31" s="960"/>
      <c r="L31" s="961"/>
      <c r="M31" s="961"/>
      <c r="N31" s="961"/>
      <c r="O31" s="961"/>
      <c r="P31" s="961"/>
      <c r="Q31" s="961"/>
      <c r="R31" s="961"/>
      <c r="S31" s="961"/>
      <c r="T31" s="961"/>
      <c r="U31" s="961"/>
      <c r="V31" s="961"/>
      <c r="W31" s="961"/>
      <c r="X31" s="961"/>
      <c r="Y31" s="961"/>
      <c r="Z31" s="961"/>
      <c r="AA31" s="961"/>
      <c r="AB31" s="961"/>
      <c r="AC31" s="961"/>
      <c r="AD31" s="961"/>
      <c r="AE31" s="961"/>
      <c r="AF31" s="961"/>
      <c r="AG31" s="961"/>
      <c r="AH31" s="962"/>
      <c r="AJ31" s="1" t="s">
        <v>354</v>
      </c>
      <c r="AM31" s="466"/>
      <c r="AN31" s="466"/>
      <c r="AO31" s="466"/>
      <c r="AP31" s="466"/>
      <c r="AQ31" s="466"/>
    </row>
    <row r="32" spans="2:43" ht="25.5" customHeight="1">
      <c r="B32" s="456"/>
      <c r="C32" s="1025" t="s">
        <v>562</v>
      </c>
      <c r="D32" s="1025"/>
      <c r="E32" s="1025"/>
      <c r="F32" s="1025"/>
      <c r="G32" s="1025"/>
      <c r="H32" s="1025"/>
      <c r="I32" s="1025"/>
      <c r="J32" s="455"/>
      <c r="K32" s="960"/>
      <c r="L32" s="961"/>
      <c r="M32" s="961"/>
      <c r="N32" s="961"/>
      <c r="O32" s="961"/>
      <c r="P32" s="961"/>
      <c r="Q32" s="961"/>
      <c r="R32" s="961"/>
      <c r="S32" s="961"/>
      <c r="T32" s="961"/>
      <c r="U32" s="961"/>
      <c r="V32" s="961"/>
      <c r="W32" s="961"/>
      <c r="X32" s="961"/>
      <c r="Y32" s="961"/>
      <c r="Z32" s="961"/>
      <c r="AA32" s="961"/>
      <c r="AB32" s="961"/>
      <c r="AC32" s="961"/>
      <c r="AD32" s="961"/>
      <c r="AE32" s="961"/>
      <c r="AF32" s="961"/>
      <c r="AG32" s="961"/>
      <c r="AH32" s="962"/>
      <c r="AJ32" s="1" t="s">
        <v>561</v>
      </c>
      <c r="AM32" s="466"/>
      <c r="AN32" s="466"/>
      <c r="AO32" s="466"/>
      <c r="AP32" s="466"/>
      <c r="AQ32" s="466"/>
    </row>
    <row r="33" spans="2:43" ht="25.5" customHeight="1">
      <c r="B33" s="456"/>
      <c r="C33" s="1025" t="s">
        <v>556</v>
      </c>
      <c r="D33" s="1025"/>
      <c r="E33" s="1025"/>
      <c r="F33" s="1025"/>
      <c r="G33" s="1025"/>
      <c r="H33" s="1025"/>
      <c r="I33" s="1025"/>
      <c r="J33" s="455"/>
      <c r="K33" s="960"/>
      <c r="L33" s="961"/>
      <c r="M33" s="961"/>
      <c r="N33" s="961"/>
      <c r="O33" s="961"/>
      <c r="P33" s="961"/>
      <c r="Q33" s="961"/>
      <c r="R33" s="961"/>
      <c r="S33" s="961"/>
      <c r="T33" s="961"/>
      <c r="U33" s="961"/>
      <c r="V33" s="961"/>
      <c r="W33" s="961"/>
      <c r="X33" s="961"/>
      <c r="Y33" s="961"/>
      <c r="Z33" s="961"/>
      <c r="AA33" s="961"/>
      <c r="AB33" s="961"/>
      <c r="AC33" s="961"/>
      <c r="AD33" s="961"/>
      <c r="AE33" s="961"/>
      <c r="AF33" s="961"/>
      <c r="AG33" s="961"/>
      <c r="AH33" s="962"/>
      <c r="AJ33" s="1" t="s">
        <v>560</v>
      </c>
      <c r="AM33" s="466"/>
      <c r="AN33" s="466"/>
      <c r="AO33" s="466"/>
      <c r="AP33" s="466"/>
      <c r="AQ33" s="466"/>
    </row>
    <row r="34" spans="2:43" ht="25.5" customHeight="1" thickBot="1">
      <c r="B34" s="456"/>
      <c r="C34" s="1025" t="s">
        <v>559</v>
      </c>
      <c r="D34" s="1025"/>
      <c r="E34" s="1025"/>
      <c r="F34" s="1025"/>
      <c r="G34" s="1025"/>
      <c r="H34" s="1025"/>
      <c r="I34" s="1025"/>
      <c r="J34" s="455"/>
      <c r="K34" s="958"/>
      <c r="L34" s="959"/>
      <c r="M34" s="959"/>
      <c r="N34" s="959"/>
      <c r="O34" s="959"/>
      <c r="P34" s="959"/>
      <c r="Q34" s="959"/>
      <c r="R34" s="959"/>
      <c r="S34" s="959"/>
      <c r="T34" s="959"/>
      <c r="U34" s="959"/>
      <c r="V34" s="959"/>
      <c r="W34" s="959"/>
      <c r="X34" s="1117" t="s">
        <v>383</v>
      </c>
      <c r="Y34" s="1117"/>
      <c r="Z34" s="1117"/>
      <c r="AA34" s="1117"/>
      <c r="AB34" s="1117"/>
      <c r="AC34" s="405"/>
      <c r="AD34" s="405"/>
      <c r="AE34" s="405"/>
      <c r="AF34" s="405"/>
      <c r="AG34" s="405"/>
      <c r="AH34" s="404"/>
      <c r="AJ34" s="1" t="s">
        <v>570</v>
      </c>
      <c r="AM34" s="466"/>
      <c r="AN34" s="466"/>
      <c r="AO34" s="466"/>
      <c r="AP34" s="466"/>
      <c r="AQ34" s="466"/>
    </row>
    <row r="35" spans="2:43" ht="25.5" customHeight="1">
      <c r="B35" s="963" t="s">
        <v>558</v>
      </c>
      <c r="C35" s="964"/>
      <c r="D35" s="964"/>
      <c r="E35" s="964"/>
      <c r="F35" s="964"/>
      <c r="G35" s="964"/>
      <c r="H35" s="964"/>
      <c r="I35" s="964"/>
      <c r="J35" s="964"/>
      <c r="K35" s="964"/>
      <c r="L35" s="964"/>
      <c r="M35" s="964"/>
      <c r="N35" s="964"/>
      <c r="O35" s="964"/>
      <c r="P35" s="964"/>
      <c r="Q35" s="964"/>
      <c r="R35" s="964"/>
      <c r="S35" s="964"/>
      <c r="T35" s="964"/>
      <c r="U35" s="964"/>
      <c r="V35" s="964"/>
      <c r="W35" s="964"/>
      <c r="X35" s="964"/>
      <c r="Y35" s="964"/>
      <c r="Z35" s="964"/>
      <c r="AA35" s="964"/>
      <c r="AB35" s="964"/>
      <c r="AC35" s="964"/>
      <c r="AD35" s="964"/>
      <c r="AE35" s="331"/>
      <c r="AF35" s="331"/>
      <c r="AG35" s="331"/>
      <c r="AH35" s="371"/>
    </row>
    <row r="36" spans="2:43" ht="25.5" customHeight="1">
      <c r="B36" s="456"/>
      <c r="C36" s="1025" t="s">
        <v>557</v>
      </c>
      <c r="D36" s="1025"/>
      <c r="E36" s="1025"/>
      <c r="F36" s="1025"/>
      <c r="G36" s="1025"/>
      <c r="H36" s="1025"/>
      <c r="I36" s="1025"/>
      <c r="J36" s="455"/>
      <c r="K36" s="960"/>
      <c r="L36" s="961"/>
      <c r="M36" s="961"/>
      <c r="N36" s="961"/>
      <c r="O36" s="961"/>
      <c r="P36" s="961"/>
      <c r="Q36" s="961"/>
      <c r="R36" s="961"/>
      <c r="S36" s="961"/>
      <c r="T36" s="961"/>
      <c r="U36" s="961"/>
      <c r="V36" s="961"/>
      <c r="W36" s="961"/>
      <c r="X36" s="961"/>
      <c r="Y36" s="961"/>
      <c r="Z36" s="961"/>
      <c r="AA36" s="961"/>
      <c r="AB36" s="961"/>
      <c r="AC36" s="961"/>
      <c r="AD36" s="961"/>
      <c r="AE36" s="961"/>
      <c r="AF36" s="961"/>
      <c r="AG36" s="961"/>
      <c r="AH36" s="962"/>
    </row>
    <row r="37" spans="2:43" ht="25.5" customHeight="1" thickBot="1">
      <c r="B37" s="456"/>
      <c r="C37" s="1025" t="s">
        <v>556</v>
      </c>
      <c r="D37" s="1025"/>
      <c r="E37" s="1025"/>
      <c r="F37" s="1025"/>
      <c r="G37" s="1025"/>
      <c r="H37" s="1025"/>
      <c r="I37" s="1025"/>
      <c r="J37" s="455"/>
      <c r="K37" s="960"/>
      <c r="L37" s="961"/>
      <c r="M37" s="961"/>
      <c r="N37" s="961"/>
      <c r="O37" s="961"/>
      <c r="P37" s="961"/>
      <c r="Q37" s="961"/>
      <c r="R37" s="961"/>
      <c r="S37" s="961"/>
      <c r="T37" s="961"/>
      <c r="U37" s="961"/>
      <c r="V37" s="961"/>
      <c r="W37" s="961"/>
      <c r="X37" s="961"/>
      <c r="Y37" s="961"/>
      <c r="Z37" s="961"/>
      <c r="AA37" s="961"/>
      <c r="AB37" s="961"/>
      <c r="AC37" s="961"/>
      <c r="AD37" s="961"/>
      <c r="AE37" s="961"/>
      <c r="AF37" s="961"/>
      <c r="AG37" s="961"/>
      <c r="AH37" s="962"/>
    </row>
    <row r="38" spans="2:43" ht="25.5" customHeight="1">
      <c r="B38" s="1101" t="s">
        <v>555</v>
      </c>
      <c r="C38" s="1102"/>
      <c r="D38" s="1102"/>
      <c r="E38" s="1102"/>
      <c r="F38" s="1102"/>
      <c r="G38" s="1102"/>
      <c r="H38" s="1102"/>
      <c r="I38" s="1102"/>
      <c r="J38" s="1102"/>
      <c r="K38" s="1102"/>
      <c r="L38" s="1102"/>
      <c r="M38" s="1102"/>
      <c r="N38" s="1102"/>
      <c r="O38" s="1102"/>
      <c r="P38" s="1102"/>
      <c r="Q38" s="1102"/>
      <c r="R38" s="1102"/>
      <c r="S38" s="1102"/>
      <c r="T38" s="1102"/>
      <c r="U38" s="1102"/>
      <c r="V38" s="1102"/>
      <c r="W38" s="1102"/>
      <c r="X38" s="1102"/>
      <c r="Y38" s="1102"/>
      <c r="Z38" s="1102"/>
      <c r="AA38" s="1102"/>
      <c r="AB38" s="1102"/>
      <c r="AC38" s="1102"/>
      <c r="AD38" s="1102"/>
      <c r="AE38" s="402"/>
      <c r="AF38" s="402"/>
      <c r="AG38" s="402"/>
      <c r="AH38" s="401"/>
    </row>
    <row r="39" spans="2:43" ht="25.5" customHeight="1">
      <c r="B39" s="454"/>
      <c r="C39" s="1158" t="s">
        <v>554</v>
      </c>
      <c r="D39" s="1158"/>
      <c r="E39" s="1158"/>
      <c r="F39" s="1158"/>
      <c r="G39" s="1158"/>
      <c r="H39" s="1158"/>
      <c r="I39" s="1158"/>
      <c r="J39" s="1158"/>
      <c r="K39" s="1158"/>
      <c r="L39" s="1158"/>
      <c r="M39" s="1158"/>
      <c r="N39" s="1158"/>
      <c r="O39" s="1158"/>
      <c r="P39" s="1158"/>
      <c r="Q39" s="1158"/>
      <c r="R39" s="1158"/>
      <c r="S39" s="1158"/>
      <c r="T39" s="1158"/>
      <c r="U39" s="1158"/>
      <c r="V39" s="1158"/>
      <c r="W39" s="1158"/>
      <c r="X39" s="1158"/>
      <c r="Y39" s="1158"/>
      <c r="Z39" s="1158"/>
      <c r="AA39" s="1158"/>
      <c r="AB39" s="1158"/>
      <c r="AC39" s="1158"/>
      <c r="AD39" s="1158"/>
      <c r="AE39" s="1158"/>
      <c r="AF39" s="1158"/>
      <c r="AG39" s="1158"/>
      <c r="AH39" s="453"/>
    </row>
    <row r="40" spans="2:43" ht="25.5" customHeight="1">
      <c r="B40" s="859" t="s">
        <v>379</v>
      </c>
      <c r="C40" s="1159"/>
      <c r="D40" s="1159"/>
      <c r="E40" s="1159"/>
      <c r="F40" s="1159"/>
      <c r="G40" s="1161"/>
      <c r="H40" s="1092"/>
      <c r="I40" s="1092"/>
      <c r="J40" s="1092"/>
      <c r="K40" s="1092"/>
      <c r="L40" s="1092"/>
      <c r="M40" s="1092"/>
      <c r="N40" s="1092"/>
      <c r="O40" s="1092"/>
      <c r="P40" s="1092"/>
      <c r="Q40" s="1092"/>
      <c r="R40" s="1092"/>
      <c r="S40" s="1092"/>
      <c r="T40" s="1092"/>
      <c r="U40" s="1092"/>
      <c r="V40" s="1092"/>
      <c r="W40" s="1092"/>
      <c r="X40" s="1092"/>
      <c r="Y40" s="1092"/>
      <c r="Z40" s="1092"/>
      <c r="AA40" s="1092"/>
      <c r="AB40" s="1092"/>
      <c r="AC40" s="1092"/>
      <c r="AD40" s="1092"/>
      <c r="AE40" s="1092"/>
      <c r="AF40" s="1092"/>
      <c r="AG40" s="1092"/>
      <c r="AH40" s="1093"/>
    </row>
    <row r="41" spans="2:43" ht="25.5" customHeight="1">
      <c r="B41" s="1135"/>
      <c r="C41" s="1160"/>
      <c r="D41" s="1160"/>
      <c r="E41" s="1160"/>
      <c r="F41" s="1160"/>
      <c r="G41" s="1162"/>
      <c r="H41" s="1163"/>
      <c r="I41" s="1163"/>
      <c r="J41" s="1163"/>
      <c r="K41" s="1163"/>
      <c r="L41" s="1163"/>
      <c r="M41" s="1163"/>
      <c r="N41" s="1163"/>
      <c r="O41" s="1163"/>
      <c r="P41" s="1163"/>
      <c r="Q41" s="1163"/>
      <c r="R41" s="1163"/>
      <c r="S41" s="1163"/>
      <c r="T41" s="1163"/>
      <c r="U41" s="1163"/>
      <c r="V41" s="1163"/>
      <c r="W41" s="1163"/>
      <c r="X41" s="1163"/>
      <c r="Y41" s="1163"/>
      <c r="Z41" s="1163"/>
      <c r="AA41" s="1163"/>
      <c r="AB41" s="1163"/>
      <c r="AC41" s="1163"/>
      <c r="AD41" s="1163"/>
      <c r="AE41" s="1163"/>
      <c r="AF41" s="1163"/>
      <c r="AG41" s="1163"/>
      <c r="AH41" s="1164"/>
    </row>
    <row r="42" spans="2:43" ht="25.5" customHeight="1">
      <c r="B42" s="859" t="s">
        <v>378</v>
      </c>
      <c r="C42" s="1159"/>
      <c r="D42" s="1159"/>
      <c r="E42" s="1159"/>
      <c r="F42" s="1159"/>
      <c r="G42" s="1161"/>
      <c r="H42" s="1092"/>
      <c r="I42" s="1092"/>
      <c r="J42" s="1092"/>
      <c r="K42" s="1092"/>
      <c r="L42" s="1092"/>
      <c r="M42" s="1092"/>
      <c r="N42" s="1092"/>
      <c r="O42" s="1092"/>
      <c r="P42" s="1092"/>
      <c r="Q42" s="1092"/>
      <c r="R42" s="1092"/>
      <c r="S42" s="1092"/>
      <c r="T42" s="1092"/>
      <c r="U42" s="1092"/>
      <c r="V42" s="1092"/>
      <c r="W42" s="1092"/>
      <c r="X42" s="1092"/>
      <c r="Y42" s="1092"/>
      <c r="Z42" s="1092"/>
      <c r="AA42" s="1092"/>
      <c r="AB42" s="1092"/>
      <c r="AC42" s="1092"/>
      <c r="AD42" s="1092"/>
      <c r="AE42" s="1092"/>
      <c r="AF42" s="1092"/>
      <c r="AG42" s="1092"/>
      <c r="AH42" s="1093"/>
    </row>
    <row r="43" spans="2:43" ht="25.5" customHeight="1" thickBot="1">
      <c r="B43" s="1165"/>
      <c r="C43" s="1166"/>
      <c r="D43" s="1166"/>
      <c r="E43" s="1166"/>
      <c r="F43" s="1166"/>
      <c r="G43" s="1167"/>
      <c r="H43" s="1018"/>
      <c r="I43" s="1018"/>
      <c r="J43" s="1018"/>
      <c r="K43" s="1018"/>
      <c r="L43" s="1018"/>
      <c r="M43" s="1018"/>
      <c r="N43" s="1018"/>
      <c r="O43" s="1018"/>
      <c r="P43" s="1018"/>
      <c r="Q43" s="1018"/>
      <c r="R43" s="1018"/>
      <c r="S43" s="1018"/>
      <c r="T43" s="1018"/>
      <c r="U43" s="1018"/>
      <c r="V43" s="1018"/>
      <c r="W43" s="1018"/>
      <c r="X43" s="1018"/>
      <c r="Y43" s="1018"/>
      <c r="Z43" s="1018"/>
      <c r="AA43" s="1018"/>
      <c r="AB43" s="1018"/>
      <c r="AC43" s="1018"/>
      <c r="AD43" s="1018"/>
      <c r="AE43" s="1018"/>
      <c r="AF43" s="1018"/>
      <c r="AG43" s="1018"/>
      <c r="AH43" s="1019"/>
    </row>
    <row r="44" spans="2:43" ht="25.5" customHeight="1">
      <c r="B44" s="963" t="s">
        <v>546</v>
      </c>
      <c r="C44" s="964"/>
      <c r="D44" s="964"/>
      <c r="E44" s="964"/>
      <c r="F44" s="964"/>
      <c r="G44" s="964"/>
      <c r="H44" s="964"/>
      <c r="I44" s="964"/>
      <c r="J44" s="964"/>
      <c r="K44" s="964"/>
      <c r="L44" s="964"/>
      <c r="M44" s="964"/>
      <c r="N44" s="331"/>
      <c r="O44" s="331"/>
      <c r="P44" s="331"/>
      <c r="Q44" s="331"/>
      <c r="R44" s="331"/>
      <c r="S44" s="331"/>
      <c r="T44" s="331"/>
      <c r="U44" s="331"/>
      <c r="V44" s="331"/>
      <c r="W44" s="331"/>
      <c r="X44" s="331"/>
      <c r="Y44" s="331"/>
      <c r="Z44" s="331"/>
      <c r="AA44" s="331"/>
      <c r="AB44" s="331"/>
      <c r="AC44" s="331"/>
      <c r="AD44" s="331"/>
      <c r="AE44" s="331"/>
      <c r="AF44" s="331"/>
      <c r="AG44" s="331"/>
      <c r="AH44" s="371"/>
    </row>
    <row r="45" spans="2:43" ht="25.5" customHeight="1">
      <c r="B45" s="1091"/>
      <c r="C45" s="1092"/>
      <c r="D45" s="1092"/>
      <c r="E45" s="1092"/>
      <c r="F45" s="1092"/>
      <c r="G45" s="1092"/>
      <c r="H45" s="1092"/>
      <c r="I45" s="1092"/>
      <c r="J45" s="1092"/>
      <c r="K45" s="1092"/>
      <c r="L45" s="1092"/>
      <c r="M45" s="1092"/>
      <c r="N45" s="1092"/>
      <c r="O45" s="1092"/>
      <c r="P45" s="1092"/>
      <c r="Q45" s="1092"/>
      <c r="R45" s="1092"/>
      <c r="S45" s="1092"/>
      <c r="T45" s="1092"/>
      <c r="U45" s="1092"/>
      <c r="V45" s="1092"/>
      <c r="W45" s="1092"/>
      <c r="X45" s="1092"/>
      <c r="Y45" s="1092"/>
      <c r="Z45" s="1092"/>
      <c r="AA45" s="1092"/>
      <c r="AB45" s="1092"/>
      <c r="AC45" s="1092"/>
      <c r="AD45" s="1092"/>
      <c r="AE45" s="1092"/>
      <c r="AF45" s="1092"/>
      <c r="AG45" s="1092"/>
      <c r="AH45" s="1093"/>
    </row>
    <row r="46" spans="2:43" ht="25.5" customHeight="1" thickBot="1">
      <c r="B46" s="1017"/>
      <c r="C46" s="1018"/>
      <c r="D46" s="1018"/>
      <c r="E46" s="1018"/>
      <c r="F46" s="1018"/>
      <c r="G46" s="1018"/>
      <c r="H46" s="1018"/>
      <c r="I46" s="1018"/>
      <c r="J46" s="1018"/>
      <c r="K46" s="1018"/>
      <c r="L46" s="1018"/>
      <c r="M46" s="1018"/>
      <c r="N46" s="1018"/>
      <c r="O46" s="1018"/>
      <c r="P46" s="1018"/>
      <c r="Q46" s="1018"/>
      <c r="R46" s="1018"/>
      <c r="S46" s="1018"/>
      <c r="T46" s="1018"/>
      <c r="U46" s="1018"/>
      <c r="V46" s="1018"/>
      <c r="W46" s="1018"/>
      <c r="X46" s="1018"/>
      <c r="Y46" s="1018"/>
      <c r="Z46" s="1018"/>
      <c r="AA46" s="1018"/>
      <c r="AB46" s="1018"/>
      <c r="AC46" s="1018"/>
      <c r="AD46" s="1018"/>
      <c r="AE46" s="1018"/>
      <c r="AF46" s="1018"/>
      <c r="AG46" s="1018"/>
      <c r="AH46" s="1019"/>
    </row>
    <row r="47" spans="2:43" ht="25.5" customHeight="1">
      <c r="B47" s="956" t="s">
        <v>545</v>
      </c>
      <c r="C47" s="957"/>
      <c r="D47" s="957"/>
      <c r="E47" s="957"/>
      <c r="F47" s="957"/>
      <c r="G47" s="957"/>
      <c r="H47" s="957"/>
      <c r="I47" s="957"/>
      <c r="J47" s="957"/>
      <c r="K47" s="957"/>
      <c r="L47" s="957"/>
      <c r="M47" s="957"/>
      <c r="N47" s="957"/>
      <c r="O47" s="957"/>
      <c r="P47" s="957"/>
      <c r="Q47" s="957"/>
      <c r="R47" s="957"/>
      <c r="S47" s="957"/>
      <c r="T47" s="957"/>
      <c r="U47" s="957"/>
      <c r="V47" s="957"/>
      <c r="W47" s="957"/>
      <c r="X47" s="394"/>
      <c r="Y47" s="394"/>
      <c r="Z47" s="394"/>
      <c r="AA47" s="394"/>
      <c r="AB47" s="394"/>
      <c r="AC47" s="393"/>
      <c r="AD47" s="393"/>
      <c r="AE47" s="393"/>
      <c r="AF47" s="393"/>
      <c r="AG47" s="393"/>
      <c r="AH47" s="341"/>
    </row>
    <row r="48" spans="2:43" ht="25.5" customHeight="1">
      <c r="B48" s="391"/>
      <c r="C48" s="1119" t="s">
        <v>376</v>
      </c>
      <c r="D48" s="1119"/>
      <c r="E48" s="1119"/>
      <c r="F48" s="1119"/>
      <c r="G48" s="1119"/>
      <c r="H48" s="1119"/>
      <c r="I48" s="1119"/>
      <c r="J48" s="1119"/>
      <c r="K48" s="1119"/>
      <c r="L48" s="1119"/>
      <c r="M48" s="1119"/>
      <c r="N48" s="1119"/>
      <c r="O48" s="1119"/>
      <c r="P48" s="1119"/>
      <c r="Q48" s="1119"/>
      <c r="R48" s="1119"/>
      <c r="S48" s="1119"/>
      <c r="T48" s="1119"/>
      <c r="U48" s="1119"/>
      <c r="V48" s="1119"/>
      <c r="W48" s="1119"/>
      <c r="X48" s="1119"/>
      <c r="Y48" s="1119"/>
      <c r="Z48" s="1119"/>
      <c r="AA48" s="400"/>
      <c r="AB48" s="400"/>
      <c r="AC48" s="387"/>
      <c r="AD48" s="387"/>
      <c r="AE48" s="387"/>
      <c r="AF48" s="387"/>
      <c r="AG48" s="387"/>
      <c r="AH48" s="386"/>
    </row>
    <row r="49" spans="2:50" ht="25.5" customHeight="1">
      <c r="B49" s="1014"/>
      <c r="C49" s="1015"/>
      <c r="D49" s="1015"/>
      <c r="E49" s="1015"/>
      <c r="F49" s="1015"/>
      <c r="G49" s="1015"/>
      <c r="H49" s="1015"/>
      <c r="I49" s="1015"/>
      <c r="J49" s="1015"/>
      <c r="K49" s="1015"/>
      <c r="L49" s="1015"/>
      <c r="M49" s="1015"/>
      <c r="N49" s="1015"/>
      <c r="O49" s="1015"/>
      <c r="P49" s="1015"/>
      <c r="Q49" s="1015"/>
      <c r="R49" s="1015"/>
      <c r="S49" s="1015"/>
      <c r="T49" s="1015"/>
      <c r="U49" s="1015"/>
      <c r="V49" s="1015"/>
      <c r="W49" s="1015"/>
      <c r="X49" s="1015"/>
      <c r="Y49" s="1015"/>
      <c r="Z49" s="1015"/>
      <c r="AA49" s="1015"/>
      <c r="AB49" s="1015"/>
      <c r="AC49" s="1015"/>
      <c r="AD49" s="1015"/>
      <c r="AE49" s="1015"/>
      <c r="AF49" s="1015"/>
      <c r="AG49" s="1015"/>
      <c r="AH49" s="1016"/>
    </row>
    <row r="50" spans="2:50" ht="25.5" customHeight="1">
      <c r="B50" s="1014"/>
      <c r="C50" s="1015"/>
      <c r="D50" s="1015"/>
      <c r="E50" s="1015"/>
      <c r="F50" s="1015"/>
      <c r="G50" s="1015"/>
      <c r="H50" s="1015"/>
      <c r="I50" s="1015"/>
      <c r="J50" s="1015"/>
      <c r="K50" s="1015"/>
      <c r="L50" s="1015"/>
      <c r="M50" s="1015"/>
      <c r="N50" s="1015"/>
      <c r="O50" s="1015"/>
      <c r="P50" s="1015"/>
      <c r="Q50" s="1015"/>
      <c r="R50" s="1015"/>
      <c r="S50" s="1015"/>
      <c r="T50" s="1015"/>
      <c r="U50" s="1015"/>
      <c r="V50" s="1015"/>
      <c r="W50" s="1015"/>
      <c r="X50" s="1015"/>
      <c r="Y50" s="1015"/>
      <c r="Z50" s="1015"/>
      <c r="AA50" s="1015"/>
      <c r="AB50" s="1015"/>
      <c r="AC50" s="1015"/>
      <c r="AD50" s="1015"/>
      <c r="AE50" s="1015"/>
      <c r="AF50" s="1015"/>
      <c r="AG50" s="1015"/>
      <c r="AH50" s="1016"/>
    </row>
    <row r="51" spans="2:50" ht="25.5" customHeight="1" thickBot="1">
      <c r="B51" s="1017"/>
      <c r="C51" s="1018"/>
      <c r="D51" s="1018"/>
      <c r="E51" s="1018"/>
      <c r="F51" s="1018"/>
      <c r="G51" s="1018"/>
      <c r="H51" s="1018"/>
      <c r="I51" s="1018"/>
      <c r="J51" s="1018"/>
      <c r="K51" s="1018"/>
      <c r="L51" s="1018"/>
      <c r="M51" s="1018"/>
      <c r="N51" s="1018"/>
      <c r="O51" s="1018"/>
      <c r="P51" s="1018"/>
      <c r="Q51" s="1018"/>
      <c r="R51" s="1018"/>
      <c r="S51" s="1018"/>
      <c r="T51" s="1018"/>
      <c r="U51" s="1018"/>
      <c r="V51" s="1018"/>
      <c r="W51" s="1018"/>
      <c r="X51" s="1018"/>
      <c r="Y51" s="1018"/>
      <c r="Z51" s="1018"/>
      <c r="AA51" s="1018"/>
      <c r="AB51" s="1018"/>
      <c r="AC51" s="1018"/>
      <c r="AD51" s="1018"/>
      <c r="AE51" s="1018"/>
      <c r="AF51" s="1018"/>
      <c r="AG51" s="1018"/>
      <c r="AH51" s="1019"/>
    </row>
    <row r="52" spans="2:50" ht="25.5" customHeight="1">
      <c r="B52" s="1000" t="s">
        <v>544</v>
      </c>
      <c r="C52" s="1001"/>
      <c r="D52" s="1001"/>
      <c r="E52" s="1001"/>
      <c r="F52" s="1001"/>
      <c r="G52" s="1001"/>
      <c r="H52" s="1001"/>
      <c r="I52" s="1001"/>
      <c r="J52" s="1001"/>
      <c r="K52" s="1001"/>
      <c r="L52" s="1001"/>
      <c r="M52" s="1001"/>
      <c r="N52" s="1001"/>
      <c r="O52" s="1001"/>
      <c r="P52" s="1001"/>
      <c r="Q52" s="1001"/>
      <c r="R52" s="1001"/>
      <c r="S52" s="1001"/>
      <c r="T52" s="1001"/>
      <c r="U52" s="1001"/>
      <c r="V52" s="1001"/>
      <c r="W52" s="1001"/>
      <c r="X52" s="399"/>
      <c r="Y52" s="399"/>
      <c r="Z52" s="399"/>
      <c r="AA52" s="399"/>
      <c r="AB52" s="399"/>
      <c r="AC52" s="267"/>
      <c r="AD52" s="267"/>
      <c r="AE52" s="267"/>
      <c r="AF52" s="267"/>
      <c r="AG52" s="267"/>
      <c r="AH52" s="398"/>
    </row>
    <row r="53" spans="2:50" ht="25.5" customHeight="1">
      <c r="B53" s="325"/>
      <c r="C53" s="384"/>
      <c r="D53" s="385"/>
      <c r="E53" s="775" t="s">
        <v>998</v>
      </c>
      <c r="F53" s="776"/>
      <c r="G53" s="776"/>
      <c r="H53" s="776"/>
      <c r="I53" s="776"/>
      <c r="J53" s="776"/>
      <c r="K53" s="776"/>
      <c r="L53" s="776"/>
      <c r="M53" s="776"/>
      <c r="N53" s="776"/>
      <c r="O53" s="776"/>
      <c r="P53" s="776"/>
      <c r="Q53" s="776"/>
      <c r="R53" s="776"/>
      <c r="S53" s="776"/>
      <c r="T53" s="776"/>
      <c r="U53" s="776"/>
      <c r="V53" s="777"/>
      <c r="W53" s="778" t="s">
        <v>999</v>
      </c>
      <c r="X53" s="779"/>
      <c r="Y53" s="779"/>
      <c r="Z53" s="779"/>
      <c r="AA53" s="779"/>
      <c r="AB53" s="780"/>
      <c r="AC53" s="254"/>
      <c r="AH53" s="326"/>
    </row>
    <row r="54" spans="2:50" ht="25.5" customHeight="1">
      <c r="B54" s="325"/>
      <c r="C54" s="384"/>
      <c r="D54" s="385"/>
      <c r="E54" s="775">
        <v>4</v>
      </c>
      <c r="F54" s="777"/>
      <c r="G54" s="775">
        <v>5</v>
      </c>
      <c r="H54" s="777"/>
      <c r="I54" s="775">
        <v>6</v>
      </c>
      <c r="J54" s="777"/>
      <c r="K54" s="775">
        <v>7</v>
      </c>
      <c r="L54" s="777"/>
      <c r="M54" s="775">
        <v>8</v>
      </c>
      <c r="N54" s="777"/>
      <c r="O54" s="775">
        <v>9</v>
      </c>
      <c r="P54" s="777"/>
      <c r="Q54" s="778">
        <v>10</v>
      </c>
      <c r="R54" s="780"/>
      <c r="S54" s="778">
        <v>11</v>
      </c>
      <c r="T54" s="780"/>
      <c r="U54" s="778">
        <v>12</v>
      </c>
      <c r="V54" s="780"/>
      <c r="W54" s="778">
        <v>1</v>
      </c>
      <c r="X54" s="780"/>
      <c r="Y54" s="775">
        <v>2</v>
      </c>
      <c r="Z54" s="777"/>
      <c r="AA54" s="775">
        <v>3</v>
      </c>
      <c r="AB54" s="777"/>
      <c r="AC54" s="458"/>
      <c r="AH54" s="326"/>
    </row>
    <row r="55" spans="2:50" ht="25.5" customHeight="1">
      <c r="B55" s="325"/>
      <c r="C55" s="384"/>
      <c r="D55" s="385"/>
      <c r="E55" s="993"/>
      <c r="F55" s="994"/>
      <c r="G55" s="993"/>
      <c r="H55" s="994"/>
      <c r="I55" s="993"/>
      <c r="J55" s="994"/>
      <c r="K55" s="993"/>
      <c r="L55" s="994"/>
      <c r="M55" s="993"/>
      <c r="N55" s="994"/>
      <c r="O55" s="993"/>
      <c r="P55" s="994"/>
      <c r="Q55" s="993"/>
      <c r="R55" s="994"/>
      <c r="S55" s="993"/>
      <c r="T55" s="994"/>
      <c r="U55" s="993"/>
      <c r="V55" s="994"/>
      <c r="W55" s="993"/>
      <c r="X55" s="994"/>
      <c r="Y55" s="993"/>
      <c r="Z55" s="994"/>
      <c r="AA55" s="993"/>
      <c r="AB55" s="994"/>
      <c r="AC55" s="458"/>
      <c r="AH55" s="326"/>
    </row>
    <row r="56" spans="2:50" ht="25.5" customHeight="1">
      <c r="B56" s="325"/>
      <c r="C56" s="384"/>
      <c r="D56" s="385"/>
      <c r="E56" s="995"/>
      <c r="F56" s="996"/>
      <c r="G56" s="995"/>
      <c r="H56" s="996"/>
      <c r="I56" s="995"/>
      <c r="J56" s="996"/>
      <c r="K56" s="995"/>
      <c r="L56" s="996"/>
      <c r="M56" s="995"/>
      <c r="N56" s="996"/>
      <c r="O56" s="995"/>
      <c r="P56" s="996"/>
      <c r="Q56" s="995"/>
      <c r="R56" s="996"/>
      <c r="S56" s="995"/>
      <c r="T56" s="996"/>
      <c r="U56" s="995"/>
      <c r="V56" s="996"/>
      <c r="W56" s="995"/>
      <c r="X56" s="996"/>
      <c r="Y56" s="995"/>
      <c r="Z56" s="996"/>
      <c r="AA56" s="995"/>
      <c r="AB56" s="996"/>
      <c r="AC56" s="458"/>
      <c r="AH56" s="326"/>
    </row>
    <row r="57" spans="2:50" ht="25.5" customHeight="1">
      <c r="B57" s="325"/>
      <c r="C57" s="384"/>
      <c r="D57" s="385"/>
      <c r="E57" s="997"/>
      <c r="F57" s="998"/>
      <c r="G57" s="997"/>
      <c r="H57" s="998"/>
      <c r="I57" s="997"/>
      <c r="J57" s="998"/>
      <c r="K57" s="997"/>
      <c r="L57" s="998"/>
      <c r="M57" s="997"/>
      <c r="N57" s="998"/>
      <c r="O57" s="997"/>
      <c r="P57" s="998"/>
      <c r="Q57" s="997"/>
      <c r="R57" s="998"/>
      <c r="S57" s="997"/>
      <c r="T57" s="998"/>
      <c r="U57" s="997"/>
      <c r="V57" s="998"/>
      <c r="W57" s="997"/>
      <c r="X57" s="998"/>
      <c r="Y57" s="997"/>
      <c r="Z57" s="998"/>
      <c r="AA57" s="997"/>
      <c r="AB57" s="998"/>
      <c r="AC57" s="458"/>
      <c r="AH57" s="326"/>
    </row>
    <row r="58" spans="2:50" ht="25.5" customHeight="1" thickBot="1">
      <c r="B58" s="276"/>
      <c r="C58" s="397"/>
      <c r="D58" s="397"/>
      <c r="E58" s="397"/>
      <c r="F58" s="397"/>
      <c r="G58" s="397"/>
      <c r="H58" s="397"/>
      <c r="I58" s="397"/>
      <c r="J58" s="397"/>
      <c r="K58" s="397"/>
      <c r="L58" s="397"/>
      <c r="M58" s="397"/>
      <c r="N58" s="397"/>
      <c r="O58" s="397"/>
      <c r="P58" s="397"/>
      <c r="Q58" s="277"/>
      <c r="R58" s="277"/>
      <c r="S58" s="277"/>
      <c r="T58" s="277"/>
      <c r="U58" s="396"/>
      <c r="V58" s="396"/>
      <c r="W58" s="396"/>
      <c r="X58" s="396"/>
      <c r="Y58" s="396"/>
      <c r="Z58" s="396"/>
      <c r="AA58" s="396"/>
      <c r="AB58" s="396"/>
      <c r="AC58" s="277"/>
      <c r="AD58" s="277"/>
      <c r="AE58" s="277"/>
      <c r="AF58" s="277"/>
      <c r="AG58" s="277"/>
      <c r="AH58" s="395"/>
    </row>
    <row r="59" spans="2:50" ht="25.5" customHeight="1">
      <c r="B59" s="956" t="s">
        <v>543</v>
      </c>
      <c r="C59" s="957"/>
      <c r="D59" s="957"/>
      <c r="E59" s="957"/>
      <c r="F59" s="957"/>
      <c r="G59" s="957"/>
      <c r="H59" s="957"/>
      <c r="I59" s="957"/>
      <c r="J59" s="957"/>
      <c r="K59" s="957"/>
      <c r="L59" s="957"/>
      <c r="M59" s="957"/>
      <c r="N59" s="957"/>
      <c r="O59" s="957"/>
      <c r="P59" s="957"/>
      <c r="Q59" s="957"/>
      <c r="R59" s="957"/>
      <c r="S59" s="957"/>
      <c r="T59" s="957"/>
      <c r="U59" s="957"/>
      <c r="V59" s="957"/>
      <c r="W59" s="957"/>
      <c r="X59" s="394"/>
      <c r="Y59" s="394"/>
      <c r="Z59" s="394"/>
      <c r="AA59" s="394"/>
      <c r="AB59" s="394"/>
      <c r="AC59" s="393"/>
      <c r="AD59" s="393"/>
      <c r="AE59" s="393"/>
      <c r="AF59" s="393"/>
      <c r="AG59" s="393"/>
      <c r="AH59" s="341"/>
    </row>
    <row r="60" spans="2:50" ht="25.5" customHeight="1">
      <c r="B60" s="240"/>
      <c r="C60" s="807" t="s">
        <v>373</v>
      </c>
      <c r="D60" s="807"/>
      <c r="E60" s="807"/>
      <c r="F60" s="807"/>
      <c r="G60" s="807"/>
      <c r="H60" s="807"/>
      <c r="I60" s="807"/>
      <c r="J60" s="807"/>
      <c r="K60" s="807"/>
      <c r="L60" s="807"/>
      <c r="M60" s="392"/>
      <c r="N60" s="958" t="s">
        <v>1021</v>
      </c>
      <c r="O60" s="959"/>
      <c r="P60" s="959"/>
      <c r="Q60" s="959"/>
      <c r="R60" s="959"/>
      <c r="S60" s="959"/>
      <c r="T60" s="959"/>
      <c r="U60" s="959"/>
      <c r="V60" s="959"/>
      <c r="W60" s="959"/>
      <c r="X60" s="959"/>
      <c r="Y60" s="1111" t="s">
        <v>371</v>
      </c>
      <c r="Z60" s="1111"/>
      <c r="AA60" s="1111"/>
      <c r="AB60" s="1111"/>
      <c r="AC60" s="1111"/>
      <c r="AD60" s="1111"/>
      <c r="AE60" s="1111"/>
      <c r="AF60" s="1111"/>
      <c r="AG60" s="1111"/>
      <c r="AH60" s="247"/>
    </row>
    <row r="61" spans="2:50" ht="25.5" customHeight="1">
      <c r="B61" s="240"/>
      <c r="C61" s="807" t="s">
        <v>372</v>
      </c>
      <c r="D61" s="807"/>
      <c r="E61" s="807"/>
      <c r="F61" s="807"/>
      <c r="G61" s="807"/>
      <c r="H61" s="807"/>
      <c r="I61" s="807"/>
      <c r="J61" s="807"/>
      <c r="K61" s="807"/>
      <c r="L61" s="807"/>
      <c r="M61" s="392"/>
      <c r="N61" s="958" t="s">
        <v>1021</v>
      </c>
      <c r="O61" s="959"/>
      <c r="P61" s="959"/>
      <c r="Q61" s="959"/>
      <c r="R61" s="959"/>
      <c r="S61" s="959"/>
      <c r="T61" s="959"/>
      <c r="U61" s="959"/>
      <c r="V61" s="959"/>
      <c r="W61" s="959"/>
      <c r="X61" s="959"/>
      <c r="Y61" s="1111" t="s">
        <v>371</v>
      </c>
      <c r="Z61" s="1111"/>
      <c r="AA61" s="1111"/>
      <c r="AB61" s="1111"/>
      <c r="AC61" s="1111"/>
      <c r="AD61" s="1111"/>
      <c r="AE61" s="1111"/>
      <c r="AF61" s="1111"/>
      <c r="AG61" s="1111"/>
      <c r="AH61" s="247"/>
      <c r="AJ61" s="1" t="s">
        <v>407</v>
      </c>
      <c r="AK61" s="369"/>
      <c r="AL61" s="369"/>
      <c r="AM61" s="369"/>
      <c r="AN61" s="369"/>
      <c r="AO61" s="369"/>
      <c r="AP61" s="369"/>
      <c r="AQ61" s="369"/>
      <c r="AR61" s="369"/>
      <c r="AS61" s="369"/>
      <c r="AT61" s="369"/>
      <c r="AU61" s="369" t="s">
        <v>1021</v>
      </c>
    </row>
    <row r="62" spans="2:50" ht="25.5" customHeight="1">
      <c r="B62" s="388"/>
      <c r="C62" s="1026" t="s">
        <v>573</v>
      </c>
      <c r="D62" s="1026"/>
      <c r="E62" s="1026"/>
      <c r="F62" s="1026"/>
      <c r="G62" s="1026"/>
      <c r="H62" s="1026"/>
      <c r="I62" s="1026"/>
      <c r="J62" s="1026"/>
      <c r="K62" s="1026"/>
      <c r="L62" s="1026"/>
      <c r="M62" s="387"/>
      <c r="N62" s="468"/>
      <c r="O62" s="468"/>
      <c r="P62" s="468"/>
      <c r="Q62" s="387"/>
      <c r="R62" s="387"/>
      <c r="S62" s="387"/>
      <c r="T62" s="387"/>
      <c r="U62" s="400"/>
      <c r="V62" s="400"/>
      <c r="W62" s="400"/>
      <c r="X62" s="400"/>
      <c r="Y62" s="400"/>
      <c r="Z62" s="400"/>
      <c r="AA62" s="400"/>
      <c r="AB62" s="400"/>
      <c r="AC62" s="387"/>
      <c r="AD62" s="387"/>
      <c r="AE62" s="387"/>
      <c r="AF62" s="387"/>
      <c r="AG62" s="387"/>
      <c r="AH62" s="386"/>
      <c r="AJ62" s="369"/>
      <c r="AK62" s="369"/>
      <c r="AL62" s="369"/>
      <c r="AM62" s="369"/>
      <c r="AN62" s="369"/>
      <c r="AO62" s="369"/>
      <c r="AP62" s="369"/>
      <c r="AQ62" s="369"/>
      <c r="AR62" s="369"/>
      <c r="AS62" s="369"/>
      <c r="AT62" s="369"/>
      <c r="AU62" s="369"/>
      <c r="AV62" s="369"/>
      <c r="AW62" s="369"/>
      <c r="AX62" s="369"/>
    </row>
    <row r="63" spans="2:50" ht="25.5" customHeight="1" thickBot="1">
      <c r="B63" s="276" t="s">
        <v>18</v>
      </c>
      <c r="D63" s="5"/>
      <c r="E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470" t="s">
        <v>20</v>
      </c>
      <c r="AJ63" s="369"/>
      <c r="AK63" s="369"/>
      <c r="AL63" s="369"/>
      <c r="AM63" s="369"/>
      <c r="AN63" s="369"/>
      <c r="AO63" s="369"/>
      <c r="AP63" s="369"/>
      <c r="AQ63" s="369"/>
      <c r="AR63" s="369"/>
      <c r="AS63" s="369"/>
      <c r="AT63" s="369"/>
      <c r="AU63" s="369"/>
      <c r="AV63" s="369"/>
      <c r="AW63" s="369"/>
      <c r="AX63" s="369"/>
    </row>
    <row r="64" spans="2:50" ht="25.5" customHeight="1">
      <c r="B64" s="848" t="s">
        <v>21</v>
      </c>
      <c r="C64" s="849"/>
      <c r="D64" s="849"/>
      <c r="E64" s="849"/>
      <c r="F64" s="849"/>
      <c r="G64" s="849"/>
      <c r="H64" s="849"/>
      <c r="I64" s="849"/>
      <c r="J64" s="850"/>
      <c r="K64" s="851" t="s">
        <v>22</v>
      </c>
      <c r="L64" s="849"/>
      <c r="M64" s="849"/>
      <c r="N64" s="849"/>
      <c r="O64" s="849"/>
      <c r="P64" s="849"/>
      <c r="Q64" s="849"/>
      <c r="R64" s="849"/>
      <c r="S64" s="850"/>
      <c r="T64" s="851" t="s">
        <v>56</v>
      </c>
      <c r="U64" s="849"/>
      <c r="V64" s="849"/>
      <c r="W64" s="849"/>
      <c r="X64" s="849"/>
      <c r="Y64" s="849"/>
      <c r="Z64" s="849"/>
      <c r="AA64" s="849"/>
      <c r="AB64" s="849"/>
      <c r="AC64" s="849"/>
      <c r="AD64" s="849"/>
      <c r="AE64" s="849"/>
      <c r="AF64" s="849"/>
      <c r="AG64" s="849"/>
      <c r="AH64" s="852"/>
      <c r="AJ64" s="369"/>
      <c r="AK64" s="369"/>
      <c r="AL64" s="369"/>
      <c r="AM64" s="369"/>
      <c r="AN64" s="369"/>
      <c r="AO64" s="369"/>
      <c r="AP64" s="369"/>
      <c r="AQ64" s="369"/>
      <c r="AR64" s="369"/>
      <c r="AS64" s="369"/>
      <c r="AT64" s="369"/>
      <c r="AU64" s="369"/>
      <c r="AV64" s="369"/>
      <c r="AW64" s="369"/>
      <c r="AX64" s="369"/>
    </row>
    <row r="65" spans="2:37" ht="25.5" customHeight="1">
      <c r="B65" s="240"/>
      <c r="C65" s="826" t="s">
        <v>23</v>
      </c>
      <c r="D65" s="826"/>
      <c r="E65" s="826"/>
      <c r="F65" s="826"/>
      <c r="G65" s="826"/>
      <c r="H65" s="826"/>
      <c r="I65" s="826"/>
      <c r="J65" s="241"/>
      <c r="K65" s="842"/>
      <c r="L65" s="843"/>
      <c r="M65" s="843"/>
      <c r="N65" s="843"/>
      <c r="O65" s="843"/>
      <c r="P65" s="843"/>
      <c r="Q65" s="843"/>
      <c r="R65" s="843"/>
      <c r="S65" s="844"/>
      <c r="T65" s="845"/>
      <c r="U65" s="846"/>
      <c r="V65" s="846"/>
      <c r="W65" s="846"/>
      <c r="X65" s="846"/>
      <c r="Y65" s="846"/>
      <c r="Z65" s="846"/>
      <c r="AA65" s="846"/>
      <c r="AB65" s="846"/>
      <c r="AC65" s="846"/>
      <c r="AD65" s="846"/>
      <c r="AE65" s="846"/>
      <c r="AF65" s="846"/>
      <c r="AG65" s="846"/>
      <c r="AH65" s="847"/>
    </row>
    <row r="66" spans="2:37" ht="25.5" customHeight="1">
      <c r="B66" s="240"/>
      <c r="C66" s="826" t="s">
        <v>31</v>
      </c>
      <c r="D66" s="826"/>
      <c r="E66" s="826"/>
      <c r="F66" s="826"/>
      <c r="G66" s="826"/>
      <c r="H66" s="826"/>
      <c r="I66" s="826"/>
      <c r="J66" s="241"/>
      <c r="K66" s="842"/>
      <c r="L66" s="843"/>
      <c r="M66" s="843"/>
      <c r="N66" s="843"/>
      <c r="O66" s="843"/>
      <c r="P66" s="843"/>
      <c r="Q66" s="843"/>
      <c r="R66" s="843"/>
      <c r="S66" s="844"/>
      <c r="T66" s="845"/>
      <c r="U66" s="846"/>
      <c r="V66" s="846"/>
      <c r="W66" s="846"/>
      <c r="X66" s="846"/>
      <c r="Y66" s="846"/>
      <c r="Z66" s="846"/>
      <c r="AA66" s="846"/>
      <c r="AB66" s="846"/>
      <c r="AC66" s="846"/>
      <c r="AD66" s="846"/>
      <c r="AE66" s="846"/>
      <c r="AF66" s="846"/>
      <c r="AG66" s="846"/>
      <c r="AH66" s="847"/>
    </row>
    <row r="67" spans="2:37" ht="25.5" customHeight="1">
      <c r="B67" s="240"/>
      <c r="C67" s="826" t="s">
        <v>65</v>
      </c>
      <c r="D67" s="826"/>
      <c r="E67" s="826"/>
      <c r="F67" s="826"/>
      <c r="G67" s="826"/>
      <c r="H67" s="826"/>
      <c r="I67" s="826"/>
      <c r="J67" s="241"/>
      <c r="K67" s="842"/>
      <c r="L67" s="843"/>
      <c r="M67" s="843"/>
      <c r="N67" s="843"/>
      <c r="O67" s="843"/>
      <c r="P67" s="843"/>
      <c r="Q67" s="843"/>
      <c r="R67" s="843"/>
      <c r="S67" s="844"/>
      <c r="T67" s="845"/>
      <c r="U67" s="846"/>
      <c r="V67" s="846"/>
      <c r="W67" s="846"/>
      <c r="X67" s="846"/>
      <c r="Y67" s="846"/>
      <c r="Z67" s="846"/>
      <c r="AA67" s="846"/>
      <c r="AB67" s="846"/>
      <c r="AC67" s="846"/>
      <c r="AD67" s="846"/>
      <c r="AE67" s="846"/>
      <c r="AF67" s="846"/>
      <c r="AG67" s="846"/>
      <c r="AH67" s="847"/>
    </row>
    <row r="68" spans="2:37" ht="25.5" customHeight="1">
      <c r="B68" s="240"/>
      <c r="C68" s="826" t="s">
        <v>66</v>
      </c>
      <c r="D68" s="826"/>
      <c r="E68" s="826"/>
      <c r="F68" s="826"/>
      <c r="G68" s="826"/>
      <c r="H68" s="826"/>
      <c r="I68" s="826"/>
      <c r="J68" s="241"/>
      <c r="K68" s="842"/>
      <c r="L68" s="843"/>
      <c r="M68" s="843"/>
      <c r="N68" s="843"/>
      <c r="O68" s="843"/>
      <c r="P68" s="843"/>
      <c r="Q68" s="843"/>
      <c r="R68" s="843"/>
      <c r="S68" s="844"/>
      <c r="T68" s="845"/>
      <c r="U68" s="846"/>
      <c r="V68" s="846"/>
      <c r="W68" s="846"/>
      <c r="X68" s="846"/>
      <c r="Y68" s="846"/>
      <c r="Z68" s="846"/>
      <c r="AA68" s="846"/>
      <c r="AB68" s="846"/>
      <c r="AC68" s="846"/>
      <c r="AD68" s="846"/>
      <c r="AE68" s="846"/>
      <c r="AF68" s="846"/>
      <c r="AG68" s="846"/>
      <c r="AH68" s="847"/>
    </row>
    <row r="69" spans="2:37" ht="25.5" customHeight="1" thickBot="1">
      <c r="B69" s="781" t="s">
        <v>24</v>
      </c>
      <c r="C69" s="782"/>
      <c r="D69" s="782"/>
      <c r="E69" s="782"/>
      <c r="F69" s="782"/>
      <c r="G69" s="782"/>
      <c r="H69" s="782"/>
      <c r="I69" s="782"/>
      <c r="J69" s="783"/>
      <c r="K69" s="929">
        <f>SUM(K65:S68)</f>
        <v>0</v>
      </c>
      <c r="L69" s="930"/>
      <c r="M69" s="930"/>
      <c r="N69" s="930"/>
      <c r="O69" s="930"/>
      <c r="P69" s="930"/>
      <c r="Q69" s="930"/>
      <c r="R69" s="930"/>
      <c r="S69" s="931"/>
      <c r="T69" s="932"/>
      <c r="U69" s="933"/>
      <c r="V69" s="933"/>
      <c r="W69" s="933"/>
      <c r="X69" s="933"/>
      <c r="Y69" s="933"/>
      <c r="Z69" s="933"/>
      <c r="AA69" s="933"/>
      <c r="AB69" s="933"/>
      <c r="AC69" s="933"/>
      <c r="AD69" s="933"/>
      <c r="AE69" s="933"/>
      <c r="AF69" s="933"/>
      <c r="AG69" s="933"/>
      <c r="AH69" s="934"/>
      <c r="AI69" s="1" t="s">
        <v>809</v>
      </c>
      <c r="AK69" s="382"/>
    </row>
    <row r="70" spans="2:37" s="28" customFormat="1" ht="25.5" customHeight="1">
      <c r="B70" s="266"/>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401"/>
      <c r="AI70" s="551"/>
    </row>
    <row r="71" spans="2:37" s="28" customFormat="1" ht="19.5" customHeight="1" thickBot="1">
      <c r="B71" s="276" t="s">
        <v>19</v>
      </c>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470" t="s">
        <v>20</v>
      </c>
      <c r="AI71" s="551"/>
    </row>
    <row r="72" spans="2:37" s="28" customFormat="1" ht="19.5" customHeight="1">
      <c r="B72" s="935" t="s">
        <v>21</v>
      </c>
      <c r="C72" s="820"/>
      <c r="D72" s="820"/>
      <c r="E72" s="820"/>
      <c r="F72" s="820"/>
      <c r="G72" s="851" t="s">
        <v>77</v>
      </c>
      <c r="H72" s="849"/>
      <c r="I72" s="849"/>
      <c r="J72" s="849"/>
      <c r="K72" s="850"/>
      <c r="L72" s="820" t="s">
        <v>111</v>
      </c>
      <c r="M72" s="820"/>
      <c r="N72" s="820"/>
      <c r="O72" s="820"/>
      <c r="P72" s="820"/>
      <c r="Q72" s="820"/>
      <c r="R72" s="820"/>
      <c r="S72" s="820" t="s">
        <v>112</v>
      </c>
      <c r="T72" s="820"/>
      <c r="U72" s="820"/>
      <c r="V72" s="820"/>
      <c r="W72" s="820"/>
      <c r="X72" s="820"/>
      <c r="Y72" s="820"/>
      <c r="Z72" s="820" t="s">
        <v>56</v>
      </c>
      <c r="AA72" s="820"/>
      <c r="AB72" s="820"/>
      <c r="AC72" s="820"/>
      <c r="AD72" s="820"/>
      <c r="AE72" s="820"/>
      <c r="AF72" s="820"/>
      <c r="AG72" s="820"/>
      <c r="AH72" s="821"/>
      <c r="AI72" s="551"/>
    </row>
    <row r="73" spans="2:37" s="28" customFormat="1" ht="19.5" customHeight="1">
      <c r="B73" s="788"/>
      <c r="C73" s="789"/>
      <c r="D73" s="789"/>
      <c r="E73" s="789"/>
      <c r="F73" s="789"/>
      <c r="G73" s="790"/>
      <c r="H73" s="791"/>
      <c r="I73" s="791"/>
      <c r="J73" s="791"/>
      <c r="K73" s="792"/>
      <c r="L73" s="793"/>
      <c r="M73" s="793"/>
      <c r="N73" s="793"/>
      <c r="O73" s="793"/>
      <c r="P73" s="793"/>
      <c r="Q73" s="793"/>
      <c r="R73" s="793"/>
      <c r="S73" s="793"/>
      <c r="T73" s="793"/>
      <c r="U73" s="793"/>
      <c r="V73" s="793"/>
      <c r="W73" s="793"/>
      <c r="X73" s="793"/>
      <c r="Y73" s="793"/>
      <c r="Z73" s="845"/>
      <c r="AA73" s="846"/>
      <c r="AB73" s="846"/>
      <c r="AC73" s="846"/>
      <c r="AD73" s="846"/>
      <c r="AE73" s="846"/>
      <c r="AF73" s="846"/>
      <c r="AG73" s="846"/>
      <c r="AH73" s="847"/>
      <c r="AI73" s="551"/>
    </row>
    <row r="74" spans="2:37" s="28" customFormat="1" ht="19.5" customHeight="1">
      <c r="B74" s="788"/>
      <c r="C74" s="789"/>
      <c r="D74" s="789"/>
      <c r="E74" s="789"/>
      <c r="F74" s="789"/>
      <c r="G74" s="790"/>
      <c r="H74" s="791"/>
      <c r="I74" s="791"/>
      <c r="J74" s="791"/>
      <c r="K74" s="792"/>
      <c r="L74" s="793"/>
      <c r="M74" s="793"/>
      <c r="N74" s="793"/>
      <c r="O74" s="793"/>
      <c r="P74" s="793"/>
      <c r="Q74" s="793"/>
      <c r="R74" s="793"/>
      <c r="S74" s="793"/>
      <c r="T74" s="793"/>
      <c r="U74" s="793"/>
      <c r="V74" s="793"/>
      <c r="W74" s="793"/>
      <c r="X74" s="793"/>
      <c r="Y74" s="793"/>
      <c r="Z74" s="794"/>
      <c r="AA74" s="794"/>
      <c r="AB74" s="794"/>
      <c r="AC74" s="794"/>
      <c r="AD74" s="794"/>
      <c r="AE74" s="794"/>
      <c r="AF74" s="794"/>
      <c r="AG74" s="794"/>
      <c r="AH74" s="795"/>
      <c r="AI74" s="551"/>
    </row>
    <row r="75" spans="2:37" s="28" customFormat="1" ht="19.5" customHeight="1">
      <c r="B75" s="788"/>
      <c r="C75" s="789"/>
      <c r="D75" s="789"/>
      <c r="E75" s="789"/>
      <c r="F75" s="789"/>
      <c r="G75" s="790"/>
      <c r="H75" s="791"/>
      <c r="I75" s="791"/>
      <c r="J75" s="791"/>
      <c r="K75" s="792"/>
      <c r="L75" s="793"/>
      <c r="M75" s="793"/>
      <c r="N75" s="793"/>
      <c r="O75" s="793"/>
      <c r="P75" s="793"/>
      <c r="Q75" s="793"/>
      <c r="R75" s="793"/>
      <c r="S75" s="793"/>
      <c r="T75" s="793"/>
      <c r="U75" s="793"/>
      <c r="V75" s="793"/>
      <c r="W75" s="793"/>
      <c r="X75" s="793"/>
      <c r="Y75" s="793"/>
      <c r="Z75" s="794"/>
      <c r="AA75" s="794"/>
      <c r="AB75" s="794"/>
      <c r="AC75" s="794"/>
      <c r="AD75" s="794"/>
      <c r="AE75" s="794"/>
      <c r="AF75" s="794"/>
      <c r="AG75" s="794"/>
      <c r="AH75" s="795"/>
      <c r="AI75" s="551"/>
    </row>
    <row r="76" spans="2:37" s="28" customFormat="1" ht="19.5" customHeight="1">
      <c r="B76" s="788"/>
      <c r="C76" s="789"/>
      <c r="D76" s="789"/>
      <c r="E76" s="789"/>
      <c r="F76" s="789"/>
      <c r="G76" s="790"/>
      <c r="H76" s="791"/>
      <c r="I76" s="791"/>
      <c r="J76" s="791"/>
      <c r="K76" s="792"/>
      <c r="L76" s="793"/>
      <c r="M76" s="793"/>
      <c r="N76" s="793"/>
      <c r="O76" s="793"/>
      <c r="P76" s="793"/>
      <c r="Q76" s="793"/>
      <c r="R76" s="793"/>
      <c r="S76" s="793"/>
      <c r="T76" s="793"/>
      <c r="U76" s="793"/>
      <c r="V76" s="793"/>
      <c r="W76" s="793"/>
      <c r="X76" s="793"/>
      <c r="Y76" s="793"/>
      <c r="Z76" s="794"/>
      <c r="AA76" s="794"/>
      <c r="AB76" s="794"/>
      <c r="AC76" s="794"/>
      <c r="AD76" s="794"/>
      <c r="AE76" s="794"/>
      <c r="AF76" s="794"/>
      <c r="AG76" s="794"/>
      <c r="AH76" s="795"/>
      <c r="AI76" s="551"/>
    </row>
    <row r="77" spans="2:37" ht="25.5" customHeight="1" thickBot="1">
      <c r="B77" s="781" t="s">
        <v>24</v>
      </c>
      <c r="C77" s="782"/>
      <c r="D77" s="782"/>
      <c r="E77" s="782"/>
      <c r="F77" s="782"/>
      <c r="G77" s="782"/>
      <c r="H77" s="782"/>
      <c r="I77" s="782"/>
      <c r="J77" s="782"/>
      <c r="K77" s="783"/>
      <c r="L77" s="784">
        <f>SUM(L73:R76)</f>
        <v>0</v>
      </c>
      <c r="M77" s="784"/>
      <c r="N77" s="784"/>
      <c r="O77" s="784"/>
      <c r="P77" s="784"/>
      <c r="Q77" s="784"/>
      <c r="R77" s="784"/>
      <c r="S77" s="784">
        <f>SUM(S73:Y76)</f>
        <v>0</v>
      </c>
      <c r="T77" s="784"/>
      <c r="U77" s="784"/>
      <c r="V77" s="784"/>
      <c r="W77" s="784"/>
      <c r="X77" s="784"/>
      <c r="Y77" s="784"/>
      <c r="Z77" s="785"/>
      <c r="AA77" s="785"/>
      <c r="AB77" s="785"/>
      <c r="AC77" s="785"/>
      <c r="AD77" s="785"/>
      <c r="AE77" s="785"/>
      <c r="AF77" s="785"/>
      <c r="AG77" s="785"/>
      <c r="AH77" s="786"/>
      <c r="AI77" s="1" t="s">
        <v>809</v>
      </c>
    </row>
    <row r="78" spans="2:37" ht="25.5" customHeight="1">
      <c r="B78" s="956" t="s">
        <v>540</v>
      </c>
      <c r="C78" s="957"/>
      <c r="D78" s="957"/>
      <c r="E78" s="957"/>
      <c r="F78" s="957"/>
      <c r="G78" s="957"/>
      <c r="H78" s="957"/>
      <c r="I78" s="957"/>
      <c r="J78" s="957"/>
      <c r="K78" s="957"/>
      <c r="L78" s="957"/>
      <c r="M78" s="957"/>
      <c r="N78" s="957"/>
      <c r="O78" s="957"/>
      <c r="P78" s="957"/>
      <c r="Q78" s="957"/>
      <c r="R78" s="957"/>
      <c r="S78" s="957"/>
      <c r="T78" s="957"/>
      <c r="U78" s="957"/>
      <c r="V78" s="957"/>
      <c r="W78" s="957"/>
      <c r="X78" s="331"/>
      <c r="Y78" s="331"/>
      <c r="Z78" s="331"/>
      <c r="AA78" s="331"/>
      <c r="AB78" s="331"/>
      <c r="AC78" s="331"/>
      <c r="AD78" s="331"/>
      <c r="AE78" s="331"/>
      <c r="AF78" s="331"/>
      <c r="AG78" s="331"/>
      <c r="AH78" s="371"/>
    </row>
    <row r="79" spans="2:37" ht="25.5" customHeight="1">
      <c r="B79" s="1014"/>
      <c r="C79" s="1015"/>
      <c r="D79" s="1015"/>
      <c r="E79" s="1015"/>
      <c r="F79" s="1015"/>
      <c r="G79" s="1015"/>
      <c r="H79" s="1015"/>
      <c r="I79" s="1015"/>
      <c r="J79" s="1015"/>
      <c r="K79" s="1015"/>
      <c r="L79" s="1015"/>
      <c r="M79" s="1015"/>
      <c r="N79" s="1015"/>
      <c r="O79" s="1015"/>
      <c r="P79" s="1015"/>
      <c r="Q79" s="1015"/>
      <c r="R79" s="1015"/>
      <c r="S79" s="1015"/>
      <c r="T79" s="1015"/>
      <c r="U79" s="1015"/>
      <c r="V79" s="1015"/>
      <c r="W79" s="1015"/>
      <c r="X79" s="1015"/>
      <c r="Y79" s="1015"/>
      <c r="Z79" s="1015"/>
      <c r="AA79" s="1015"/>
      <c r="AB79" s="1015"/>
      <c r="AC79" s="1015"/>
      <c r="AD79" s="1015"/>
      <c r="AE79" s="1015"/>
      <c r="AF79" s="1015"/>
      <c r="AG79" s="1015"/>
      <c r="AH79" s="1016"/>
    </row>
    <row r="80" spans="2:37" ht="25.5" customHeight="1">
      <c r="B80" s="1014"/>
      <c r="C80" s="1015"/>
      <c r="D80" s="1015"/>
      <c r="E80" s="1015"/>
      <c r="F80" s="1015"/>
      <c r="G80" s="1015"/>
      <c r="H80" s="1015"/>
      <c r="I80" s="1015"/>
      <c r="J80" s="1015"/>
      <c r="K80" s="1015"/>
      <c r="L80" s="1015"/>
      <c r="M80" s="1015"/>
      <c r="N80" s="1015"/>
      <c r="O80" s="1015"/>
      <c r="P80" s="1015"/>
      <c r="Q80" s="1015"/>
      <c r="R80" s="1015"/>
      <c r="S80" s="1015"/>
      <c r="T80" s="1015"/>
      <c r="U80" s="1015"/>
      <c r="V80" s="1015"/>
      <c r="W80" s="1015"/>
      <c r="X80" s="1015"/>
      <c r="Y80" s="1015"/>
      <c r="Z80" s="1015"/>
      <c r="AA80" s="1015"/>
      <c r="AB80" s="1015"/>
      <c r="AC80" s="1015"/>
      <c r="AD80" s="1015"/>
      <c r="AE80" s="1015"/>
      <c r="AF80" s="1015"/>
      <c r="AG80" s="1015"/>
      <c r="AH80" s="1016"/>
    </row>
    <row r="81" spans="2:34" ht="25.5" customHeight="1">
      <c r="B81" s="1014"/>
      <c r="C81" s="1015"/>
      <c r="D81" s="1015"/>
      <c r="E81" s="1015"/>
      <c r="F81" s="1015"/>
      <c r="G81" s="1015"/>
      <c r="H81" s="1015"/>
      <c r="I81" s="1015"/>
      <c r="J81" s="1015"/>
      <c r="K81" s="1015"/>
      <c r="L81" s="1015"/>
      <c r="M81" s="1015"/>
      <c r="N81" s="1015"/>
      <c r="O81" s="1015"/>
      <c r="P81" s="1015"/>
      <c r="Q81" s="1015"/>
      <c r="R81" s="1015"/>
      <c r="S81" s="1015"/>
      <c r="T81" s="1015"/>
      <c r="U81" s="1015"/>
      <c r="V81" s="1015"/>
      <c r="W81" s="1015"/>
      <c r="X81" s="1015"/>
      <c r="Y81" s="1015"/>
      <c r="Z81" s="1015"/>
      <c r="AA81" s="1015"/>
      <c r="AB81" s="1015"/>
      <c r="AC81" s="1015"/>
      <c r="AD81" s="1015"/>
      <c r="AE81" s="1015"/>
      <c r="AF81" s="1015"/>
      <c r="AG81" s="1015"/>
      <c r="AH81" s="1016"/>
    </row>
    <row r="82" spans="2:34" ht="25.5" customHeight="1">
      <c r="B82" s="1014"/>
      <c r="C82" s="1015"/>
      <c r="D82" s="1015"/>
      <c r="E82" s="1015"/>
      <c r="F82" s="1015"/>
      <c r="G82" s="1015"/>
      <c r="H82" s="1015"/>
      <c r="I82" s="1015"/>
      <c r="J82" s="1015"/>
      <c r="K82" s="1015"/>
      <c r="L82" s="1015"/>
      <c r="M82" s="1015"/>
      <c r="N82" s="1015"/>
      <c r="O82" s="1015"/>
      <c r="P82" s="1015"/>
      <c r="Q82" s="1015"/>
      <c r="R82" s="1015"/>
      <c r="S82" s="1015"/>
      <c r="T82" s="1015"/>
      <c r="U82" s="1015"/>
      <c r="V82" s="1015"/>
      <c r="W82" s="1015"/>
      <c r="X82" s="1015"/>
      <c r="Y82" s="1015"/>
      <c r="Z82" s="1015"/>
      <c r="AA82" s="1015"/>
      <c r="AB82" s="1015"/>
      <c r="AC82" s="1015"/>
      <c r="AD82" s="1015"/>
      <c r="AE82" s="1015"/>
      <c r="AF82" s="1015"/>
      <c r="AG82" s="1015"/>
      <c r="AH82" s="1016"/>
    </row>
    <row r="83" spans="2:34" ht="25.5" customHeight="1" thickBot="1">
      <c r="B83" s="1017"/>
      <c r="C83" s="1018"/>
      <c r="D83" s="1018"/>
      <c r="E83" s="1018"/>
      <c r="F83" s="1018"/>
      <c r="G83" s="1018"/>
      <c r="H83" s="1018"/>
      <c r="I83" s="1018"/>
      <c r="J83" s="1018"/>
      <c r="K83" s="1018"/>
      <c r="L83" s="1018"/>
      <c r="M83" s="1018"/>
      <c r="N83" s="1018"/>
      <c r="O83" s="1018"/>
      <c r="P83" s="1018"/>
      <c r="Q83" s="1018"/>
      <c r="R83" s="1018"/>
      <c r="S83" s="1018"/>
      <c r="T83" s="1018"/>
      <c r="U83" s="1018"/>
      <c r="V83" s="1018"/>
      <c r="W83" s="1018"/>
      <c r="X83" s="1018"/>
      <c r="Y83" s="1018"/>
      <c r="Z83" s="1018"/>
      <c r="AA83" s="1018"/>
      <c r="AB83" s="1018"/>
      <c r="AC83" s="1018"/>
      <c r="AD83" s="1018"/>
      <c r="AE83" s="1018"/>
      <c r="AF83" s="1018"/>
      <c r="AG83" s="1018"/>
      <c r="AH83" s="1019"/>
    </row>
    <row r="84" spans="2:34" ht="25.5" customHeight="1">
      <c r="B84" s="956" t="s">
        <v>539</v>
      </c>
      <c r="C84" s="957"/>
      <c r="D84" s="957"/>
      <c r="E84" s="957"/>
      <c r="F84" s="957"/>
      <c r="G84" s="957"/>
      <c r="H84" s="957"/>
      <c r="I84" s="957"/>
      <c r="J84" s="957"/>
      <c r="K84" s="957"/>
      <c r="L84" s="957"/>
      <c r="M84" s="957"/>
      <c r="N84" s="957"/>
      <c r="O84" s="957"/>
      <c r="P84" s="957"/>
      <c r="Q84" s="957"/>
      <c r="R84" s="957"/>
      <c r="S84" s="957"/>
      <c r="T84" s="957"/>
      <c r="U84" s="957"/>
      <c r="V84" s="957"/>
      <c r="W84" s="957"/>
      <c r="X84" s="957"/>
      <c r="Y84" s="957"/>
      <c r="Z84" s="957"/>
      <c r="AA84" s="957"/>
      <c r="AB84" s="957"/>
      <c r="AC84" s="957"/>
      <c r="AD84" s="957"/>
      <c r="AE84" s="957"/>
      <c r="AF84" s="957"/>
      <c r="AG84" s="957"/>
      <c r="AH84" s="371"/>
    </row>
    <row r="85" spans="2:34" ht="25.5" customHeight="1">
      <c r="B85" s="380"/>
      <c r="C85" s="1020" t="s">
        <v>360</v>
      </c>
      <c r="D85" s="1020"/>
      <c r="E85" s="1020"/>
      <c r="F85" s="1020"/>
      <c r="G85" s="1020"/>
      <c r="H85" s="1020"/>
      <c r="I85" s="1020"/>
      <c r="J85" s="1020"/>
      <c r="K85" s="1020"/>
      <c r="L85" s="1020"/>
      <c r="M85" s="1020"/>
      <c r="N85" s="1020"/>
      <c r="O85" s="1020"/>
      <c r="P85" s="1020"/>
      <c r="Q85" s="1020"/>
      <c r="R85" s="1020"/>
      <c r="S85" s="1020"/>
      <c r="T85" s="1020"/>
      <c r="U85" s="1020"/>
      <c r="V85" s="1020"/>
      <c r="W85" s="1020"/>
      <c r="X85" s="1020"/>
      <c r="Y85" s="1020"/>
      <c r="Z85" s="1020"/>
      <c r="AA85" s="1020"/>
      <c r="AB85" s="1020"/>
      <c r="AC85" s="1020"/>
      <c r="AD85" s="1020"/>
      <c r="AE85" s="1020"/>
      <c r="AF85" s="1020"/>
      <c r="AG85" s="1020"/>
      <c r="AH85" s="326"/>
    </row>
    <row r="86" spans="2:34" ht="25.5" customHeight="1">
      <c r="B86" s="1014"/>
      <c r="C86" s="1015"/>
      <c r="D86" s="1015"/>
      <c r="E86" s="1015"/>
      <c r="F86" s="1015"/>
      <c r="G86" s="1015"/>
      <c r="H86" s="1015"/>
      <c r="I86" s="1015"/>
      <c r="J86" s="1015"/>
      <c r="K86" s="1015"/>
      <c r="L86" s="1015"/>
      <c r="M86" s="1015"/>
      <c r="N86" s="1015"/>
      <c r="O86" s="1015"/>
      <c r="P86" s="1015"/>
      <c r="Q86" s="1015"/>
      <c r="R86" s="1015"/>
      <c r="S86" s="1015"/>
      <c r="T86" s="1015"/>
      <c r="U86" s="1015"/>
      <c r="V86" s="1015"/>
      <c r="W86" s="1015"/>
      <c r="X86" s="1015"/>
      <c r="Y86" s="1015"/>
      <c r="Z86" s="1015"/>
      <c r="AA86" s="1015"/>
      <c r="AB86" s="1015"/>
      <c r="AC86" s="1015"/>
      <c r="AD86" s="1015"/>
      <c r="AE86" s="1015"/>
      <c r="AF86" s="1015"/>
      <c r="AG86" s="1015"/>
      <c r="AH86" s="1016"/>
    </row>
    <row r="87" spans="2:34" ht="25.5" customHeight="1">
      <c r="B87" s="1014"/>
      <c r="C87" s="1015"/>
      <c r="D87" s="1015"/>
      <c r="E87" s="1015"/>
      <c r="F87" s="1015"/>
      <c r="G87" s="1015"/>
      <c r="H87" s="1015"/>
      <c r="I87" s="1015"/>
      <c r="J87" s="1015"/>
      <c r="K87" s="1015"/>
      <c r="L87" s="1015"/>
      <c r="M87" s="1015"/>
      <c r="N87" s="1015"/>
      <c r="O87" s="1015"/>
      <c r="P87" s="1015"/>
      <c r="Q87" s="1015"/>
      <c r="R87" s="1015"/>
      <c r="S87" s="1015"/>
      <c r="T87" s="1015"/>
      <c r="U87" s="1015"/>
      <c r="V87" s="1015"/>
      <c r="W87" s="1015"/>
      <c r="X87" s="1015"/>
      <c r="Y87" s="1015"/>
      <c r="Z87" s="1015"/>
      <c r="AA87" s="1015"/>
      <c r="AB87" s="1015"/>
      <c r="AC87" s="1015"/>
      <c r="AD87" s="1015"/>
      <c r="AE87" s="1015"/>
      <c r="AF87" s="1015"/>
      <c r="AG87" s="1015"/>
      <c r="AH87" s="1016"/>
    </row>
    <row r="88" spans="2:34" ht="25.5" customHeight="1">
      <c r="B88" s="1014"/>
      <c r="C88" s="1015"/>
      <c r="D88" s="1015"/>
      <c r="E88" s="1015"/>
      <c r="F88" s="1015"/>
      <c r="G88" s="1015"/>
      <c r="H88" s="1015"/>
      <c r="I88" s="1015"/>
      <c r="J88" s="1015"/>
      <c r="K88" s="1015"/>
      <c r="L88" s="1015"/>
      <c r="M88" s="1015"/>
      <c r="N88" s="1015"/>
      <c r="O88" s="1015"/>
      <c r="P88" s="1015"/>
      <c r="Q88" s="1015"/>
      <c r="R88" s="1015"/>
      <c r="S88" s="1015"/>
      <c r="T88" s="1015"/>
      <c r="U88" s="1015"/>
      <c r="V88" s="1015"/>
      <c r="W88" s="1015"/>
      <c r="X88" s="1015"/>
      <c r="Y88" s="1015"/>
      <c r="Z88" s="1015"/>
      <c r="AA88" s="1015"/>
      <c r="AB88" s="1015"/>
      <c r="AC88" s="1015"/>
      <c r="AD88" s="1015"/>
      <c r="AE88" s="1015"/>
      <c r="AF88" s="1015"/>
      <c r="AG88" s="1015"/>
      <c r="AH88" s="1016"/>
    </row>
    <row r="89" spans="2:34" ht="25.5" customHeight="1">
      <c r="B89" s="1014"/>
      <c r="C89" s="1015"/>
      <c r="D89" s="1015"/>
      <c r="E89" s="1015"/>
      <c r="F89" s="1015"/>
      <c r="G89" s="1015"/>
      <c r="H89" s="1015"/>
      <c r="I89" s="1015"/>
      <c r="J89" s="1015"/>
      <c r="K89" s="1015"/>
      <c r="L89" s="1015"/>
      <c r="M89" s="1015"/>
      <c r="N89" s="1015"/>
      <c r="O89" s="1015"/>
      <c r="P89" s="1015"/>
      <c r="Q89" s="1015"/>
      <c r="R89" s="1015"/>
      <c r="S89" s="1015"/>
      <c r="T89" s="1015"/>
      <c r="U89" s="1015"/>
      <c r="V89" s="1015"/>
      <c r="W89" s="1015"/>
      <c r="X89" s="1015"/>
      <c r="Y89" s="1015"/>
      <c r="Z89" s="1015"/>
      <c r="AA89" s="1015"/>
      <c r="AB89" s="1015"/>
      <c r="AC89" s="1015"/>
      <c r="AD89" s="1015"/>
      <c r="AE89" s="1015"/>
      <c r="AF89" s="1015"/>
      <c r="AG89" s="1015"/>
      <c r="AH89" s="1016"/>
    </row>
    <row r="90" spans="2:34" ht="50.25" customHeight="1" thickBot="1">
      <c r="B90" s="1017"/>
      <c r="C90" s="1018"/>
      <c r="D90" s="1018"/>
      <c r="E90" s="1018"/>
      <c r="F90" s="1018"/>
      <c r="G90" s="1018"/>
      <c r="H90" s="1018"/>
      <c r="I90" s="1018"/>
      <c r="J90" s="1018"/>
      <c r="K90" s="1018"/>
      <c r="L90" s="1018"/>
      <c r="M90" s="1018"/>
      <c r="N90" s="1018"/>
      <c r="O90" s="1018"/>
      <c r="P90" s="1018"/>
      <c r="Q90" s="1018"/>
      <c r="R90" s="1018"/>
      <c r="S90" s="1018"/>
      <c r="T90" s="1018"/>
      <c r="U90" s="1018"/>
      <c r="V90" s="1018"/>
      <c r="W90" s="1018"/>
      <c r="X90" s="1018"/>
      <c r="Y90" s="1018"/>
      <c r="Z90" s="1018"/>
      <c r="AA90" s="1018"/>
      <c r="AB90" s="1018"/>
      <c r="AC90" s="1018"/>
      <c r="AD90" s="1018"/>
      <c r="AE90" s="1018"/>
      <c r="AF90" s="1018"/>
      <c r="AG90" s="1018"/>
      <c r="AH90" s="1019"/>
    </row>
    <row r="91" spans="2:34" ht="25.5" customHeight="1">
      <c r="B91" s="956" t="s">
        <v>448</v>
      </c>
      <c r="C91" s="957"/>
      <c r="D91" s="957"/>
      <c r="E91" s="957"/>
      <c r="F91" s="957"/>
      <c r="G91" s="957"/>
      <c r="H91" s="957"/>
      <c r="I91" s="957"/>
      <c r="J91" s="957"/>
      <c r="K91" s="957"/>
      <c r="L91" s="957"/>
      <c r="M91" s="957"/>
      <c r="N91" s="957"/>
      <c r="O91" s="957"/>
      <c r="P91" s="957"/>
      <c r="Q91" s="957"/>
      <c r="R91" s="957"/>
      <c r="S91" s="957"/>
      <c r="T91" s="957"/>
      <c r="U91" s="957"/>
      <c r="V91" s="957"/>
      <c r="W91" s="957"/>
      <c r="X91" s="957"/>
      <c r="Y91" s="957"/>
      <c r="Z91" s="957"/>
      <c r="AA91" s="957"/>
      <c r="AB91" s="379"/>
      <c r="AC91" s="379"/>
      <c r="AD91" s="379"/>
      <c r="AE91" s="379"/>
      <c r="AF91" s="379"/>
      <c r="AG91" s="379"/>
      <c r="AH91" s="378"/>
    </row>
    <row r="92" spans="2:34" ht="25.5" customHeight="1">
      <c r="B92" s="377"/>
      <c r="C92" s="1020" t="s">
        <v>357</v>
      </c>
      <c r="D92" s="1020"/>
      <c r="E92" s="1020"/>
      <c r="F92" s="1020"/>
      <c r="G92" s="1020"/>
      <c r="H92" s="1020"/>
      <c r="I92" s="1020"/>
      <c r="J92" s="1020"/>
      <c r="K92" s="1020"/>
      <c r="L92" s="1020"/>
      <c r="M92" s="1020"/>
      <c r="N92" s="1020"/>
      <c r="O92" s="1020"/>
      <c r="P92" s="1020"/>
      <c r="Q92" s="1020"/>
      <c r="R92" s="1020"/>
      <c r="S92" s="1020"/>
      <c r="T92" s="1020"/>
      <c r="U92" s="1020"/>
      <c r="V92" s="1020"/>
      <c r="W92" s="1020"/>
      <c r="X92" s="1020"/>
      <c r="Y92" s="1020"/>
      <c r="Z92" s="1020"/>
      <c r="AA92" s="1020"/>
      <c r="AB92" s="1020"/>
      <c r="AC92" s="1020"/>
      <c r="AD92" s="1020"/>
      <c r="AE92" s="1020"/>
      <c r="AF92" s="1020"/>
      <c r="AG92" s="1020"/>
      <c r="AH92" s="376"/>
    </row>
    <row r="93" spans="2:34" ht="25.5" customHeight="1">
      <c r="B93" s="1014"/>
      <c r="C93" s="1015"/>
      <c r="D93" s="1015"/>
      <c r="E93" s="1015"/>
      <c r="F93" s="1015"/>
      <c r="G93" s="1015"/>
      <c r="H93" s="1015"/>
      <c r="I93" s="1015"/>
      <c r="J93" s="1015"/>
      <c r="K93" s="1015"/>
      <c r="L93" s="1015"/>
      <c r="M93" s="1015"/>
      <c r="N93" s="1015"/>
      <c r="O93" s="1015"/>
      <c r="P93" s="1015"/>
      <c r="Q93" s="1015"/>
      <c r="R93" s="1015"/>
      <c r="S93" s="1015"/>
      <c r="T93" s="1015"/>
      <c r="U93" s="1015"/>
      <c r="V93" s="1015"/>
      <c r="W93" s="1015"/>
      <c r="X93" s="1015"/>
      <c r="Y93" s="1015"/>
      <c r="Z93" s="1015"/>
      <c r="AA93" s="1015"/>
      <c r="AB93" s="1015"/>
      <c r="AC93" s="1015"/>
      <c r="AD93" s="1015"/>
      <c r="AE93" s="1015"/>
      <c r="AF93" s="1015"/>
      <c r="AG93" s="1015"/>
      <c r="AH93" s="1016"/>
    </row>
    <row r="94" spans="2:34" ht="25.5" customHeight="1">
      <c r="B94" s="1014"/>
      <c r="C94" s="1015"/>
      <c r="D94" s="1015"/>
      <c r="E94" s="1015"/>
      <c r="F94" s="1015"/>
      <c r="G94" s="1015"/>
      <c r="H94" s="1015"/>
      <c r="I94" s="1015"/>
      <c r="J94" s="1015"/>
      <c r="K94" s="1015"/>
      <c r="L94" s="1015"/>
      <c r="M94" s="1015"/>
      <c r="N94" s="1015"/>
      <c r="O94" s="1015"/>
      <c r="P94" s="1015"/>
      <c r="Q94" s="1015"/>
      <c r="R94" s="1015"/>
      <c r="S94" s="1015"/>
      <c r="T94" s="1015"/>
      <c r="U94" s="1015"/>
      <c r="V94" s="1015"/>
      <c r="W94" s="1015"/>
      <c r="X94" s="1015"/>
      <c r="Y94" s="1015"/>
      <c r="Z94" s="1015"/>
      <c r="AA94" s="1015"/>
      <c r="AB94" s="1015"/>
      <c r="AC94" s="1015"/>
      <c r="AD94" s="1015"/>
      <c r="AE94" s="1015"/>
      <c r="AF94" s="1015"/>
      <c r="AG94" s="1015"/>
      <c r="AH94" s="1016"/>
    </row>
    <row r="95" spans="2:34" ht="26.25" customHeight="1" thickBot="1">
      <c r="B95" s="1017"/>
      <c r="C95" s="1018"/>
      <c r="D95" s="1018"/>
      <c r="E95" s="1018"/>
      <c r="F95" s="1018"/>
      <c r="G95" s="1018"/>
      <c r="H95" s="1018"/>
      <c r="I95" s="1018"/>
      <c r="J95" s="1018"/>
      <c r="K95" s="1018"/>
      <c r="L95" s="1018"/>
      <c r="M95" s="1018"/>
      <c r="N95" s="1018"/>
      <c r="O95" s="1018"/>
      <c r="P95" s="1018"/>
      <c r="Q95" s="1018"/>
      <c r="R95" s="1018"/>
      <c r="S95" s="1018"/>
      <c r="T95" s="1018"/>
      <c r="U95" s="1018"/>
      <c r="V95" s="1018"/>
      <c r="W95" s="1018"/>
      <c r="X95" s="1018"/>
      <c r="Y95" s="1018"/>
      <c r="Z95" s="1018"/>
      <c r="AA95" s="1018"/>
      <c r="AB95" s="1018"/>
      <c r="AC95" s="1018"/>
      <c r="AD95" s="1018"/>
      <c r="AE95" s="1018"/>
      <c r="AF95" s="1018"/>
      <c r="AG95" s="1018"/>
      <c r="AH95" s="1019"/>
    </row>
    <row r="96" spans="2:34" ht="25.5" customHeight="1">
      <c r="B96" s="375" t="s">
        <v>691</v>
      </c>
      <c r="C96" s="374"/>
      <c r="D96" s="374"/>
      <c r="E96" s="374"/>
      <c r="F96" s="374"/>
      <c r="G96" s="374"/>
      <c r="H96" s="374"/>
      <c r="I96" s="374"/>
      <c r="J96" s="374"/>
      <c r="K96" s="374"/>
      <c r="L96" s="374"/>
      <c r="M96" s="374"/>
      <c r="N96" s="374"/>
      <c r="O96" s="374"/>
      <c r="P96" s="374"/>
      <c r="Q96" s="374"/>
      <c r="R96" s="374"/>
      <c r="S96" s="374"/>
      <c r="T96" s="374"/>
      <c r="U96" s="374"/>
      <c r="V96" s="374"/>
      <c r="W96" s="374"/>
      <c r="X96" s="374"/>
      <c r="Y96" s="374"/>
      <c r="Z96" s="374"/>
      <c r="AA96" s="374"/>
      <c r="AB96" s="374"/>
      <c r="AC96" s="374"/>
      <c r="AD96" s="374"/>
      <c r="AE96" s="374"/>
      <c r="AF96" s="374"/>
      <c r="AG96" s="374"/>
      <c r="AH96" s="373"/>
    </row>
    <row r="97" spans="2:70" ht="25.5" customHeight="1">
      <c r="B97" s="1062" t="s">
        <v>247</v>
      </c>
      <c r="C97" s="1063"/>
      <c r="D97" s="346" t="s">
        <v>568</v>
      </c>
      <c r="E97" s="576"/>
      <c r="F97" s="346"/>
      <c r="G97" s="1063" t="s">
        <v>247</v>
      </c>
      <c r="H97" s="1063"/>
      <c r="I97" s="346" t="s">
        <v>569</v>
      </c>
      <c r="J97" s="576"/>
      <c r="K97" s="346"/>
      <c r="L97" s="346"/>
      <c r="M97" s="346"/>
      <c r="N97" s="346"/>
      <c r="O97" s="346"/>
      <c r="P97" s="346"/>
      <c r="Q97" s="577"/>
      <c r="R97" s="577"/>
      <c r="S97" s="577"/>
      <c r="T97" s="577"/>
      <c r="U97" s="577"/>
      <c r="V97" s="577"/>
      <c r="W97" s="577"/>
      <c r="X97" s="577"/>
      <c r="Y97" s="575"/>
      <c r="Z97" s="346"/>
      <c r="AA97" s="575"/>
      <c r="AB97" s="575"/>
      <c r="AH97" s="326"/>
    </row>
    <row r="98" spans="2:70" ht="25.5" customHeight="1" thickBot="1">
      <c r="B98" s="248"/>
      <c r="C98" s="1008" t="s">
        <v>355</v>
      </c>
      <c r="D98" s="1008"/>
      <c r="E98" s="1008"/>
      <c r="F98" s="1008"/>
      <c r="G98" s="1008"/>
      <c r="H98" s="1008"/>
      <c r="I98" s="372"/>
      <c r="J98" s="1009"/>
      <c r="K98" s="1010"/>
      <c r="L98" s="1010"/>
      <c r="M98" s="1010"/>
      <c r="N98" s="1010"/>
      <c r="O98" s="1010"/>
      <c r="P98" s="1010"/>
      <c r="Q98" s="1010"/>
      <c r="R98" s="1010"/>
      <c r="S98" s="1010"/>
      <c r="T98" s="1010"/>
      <c r="U98" s="1010"/>
      <c r="V98" s="1010"/>
      <c r="W98" s="1010"/>
      <c r="X98" s="1010"/>
      <c r="Y98" s="1010"/>
      <c r="Z98" s="1010"/>
      <c r="AA98" s="1010"/>
      <c r="AB98" s="1010"/>
      <c r="AC98" s="1010"/>
      <c r="AD98" s="1010"/>
      <c r="AE98" s="1010"/>
      <c r="AF98" s="1010"/>
      <c r="AG98" s="1010"/>
      <c r="AH98" s="1011"/>
      <c r="AI98" s="1"/>
      <c r="AJ98" s="1" t="s">
        <v>354</v>
      </c>
    </row>
    <row r="99" spans="2:70" ht="25.5" customHeight="1">
      <c r="B99" s="238" t="s">
        <v>447</v>
      </c>
      <c r="C99" s="331"/>
      <c r="D99" s="331"/>
      <c r="E99" s="331"/>
      <c r="F99" s="331"/>
      <c r="G99" s="331"/>
      <c r="H99" s="331"/>
      <c r="I99" s="331"/>
      <c r="J99" s="331"/>
      <c r="K99" s="331"/>
      <c r="L99" s="331"/>
      <c r="M99" s="331"/>
      <c r="N99" s="331"/>
      <c r="O99" s="331"/>
      <c r="P99" s="331"/>
      <c r="Q99" s="331"/>
      <c r="R99" s="331"/>
      <c r="S99" s="331"/>
      <c r="T99" s="331"/>
      <c r="U99" s="331"/>
      <c r="V99" s="331"/>
      <c r="W99" s="331"/>
      <c r="X99" s="331"/>
      <c r="Y99" s="331"/>
      <c r="Z99" s="331"/>
      <c r="AA99" s="331"/>
      <c r="AB99" s="331"/>
      <c r="AC99" s="331"/>
      <c r="AD99" s="331"/>
      <c r="AE99" s="331"/>
      <c r="AF99" s="331"/>
      <c r="AG99" s="331"/>
      <c r="AH99" s="371"/>
      <c r="AI99" s="1"/>
      <c r="AJ99" s="1" t="s">
        <v>352</v>
      </c>
    </row>
    <row r="100" spans="2:70" ht="25.5" customHeight="1">
      <c r="B100" s="325"/>
      <c r="C100" s="807" t="s">
        <v>58</v>
      </c>
      <c r="D100" s="807"/>
      <c r="E100" s="807"/>
      <c r="F100" s="807"/>
      <c r="G100" s="807"/>
      <c r="H100" s="807"/>
      <c r="I100" s="807"/>
      <c r="J100" s="807"/>
      <c r="K100" s="807"/>
      <c r="L100" s="254"/>
      <c r="M100" s="1040"/>
      <c r="N100" s="1041"/>
      <c r="O100" s="1041"/>
      <c r="P100" s="1041"/>
      <c r="Q100" s="1041"/>
      <c r="R100" s="1041"/>
      <c r="S100" s="1041"/>
      <c r="T100" s="1041"/>
      <c r="U100" s="1041"/>
      <c r="V100" s="1041"/>
      <c r="W100" s="1041"/>
      <c r="X100" s="1041"/>
      <c r="Y100" s="1041"/>
      <c r="Z100" s="826" t="s">
        <v>867</v>
      </c>
      <c r="AA100" s="826"/>
      <c r="AB100" s="826"/>
      <c r="AC100" s="826"/>
      <c r="AD100" s="826"/>
      <c r="AE100" s="1041"/>
      <c r="AF100" s="1041"/>
      <c r="AG100" s="1041"/>
      <c r="AH100" s="347" t="s">
        <v>864</v>
      </c>
      <c r="AI100" s="1"/>
      <c r="AJ100" s="1" t="s">
        <v>351</v>
      </c>
    </row>
    <row r="101" spans="2:70" ht="25.5" customHeight="1">
      <c r="B101" s="240"/>
      <c r="C101" s="807" t="s">
        <v>59</v>
      </c>
      <c r="D101" s="807"/>
      <c r="E101" s="807"/>
      <c r="F101" s="807"/>
      <c r="G101" s="807"/>
      <c r="H101" s="807"/>
      <c r="I101" s="807"/>
      <c r="J101" s="807"/>
      <c r="K101" s="807"/>
      <c r="L101" s="246"/>
      <c r="M101" s="1040"/>
      <c r="N101" s="1041"/>
      <c r="O101" s="1041"/>
      <c r="P101" s="1041"/>
      <c r="Q101" s="1041"/>
      <c r="R101" s="1041"/>
      <c r="S101" s="1041"/>
      <c r="T101" s="1041"/>
      <c r="U101" s="1041"/>
      <c r="V101" s="1041"/>
      <c r="W101" s="1041"/>
      <c r="X101" s="1041"/>
      <c r="Y101" s="1041"/>
      <c r="Z101" s="826" t="s">
        <v>868</v>
      </c>
      <c r="AA101" s="826"/>
      <c r="AB101" s="826"/>
      <c r="AC101" s="826"/>
      <c r="AD101" s="826"/>
      <c r="AE101" s="1041"/>
      <c r="AF101" s="1041"/>
      <c r="AG101" s="1041"/>
      <c r="AH101" s="347" t="s">
        <v>864</v>
      </c>
      <c r="AI101" s="1"/>
      <c r="AJ101" s="1" t="s">
        <v>350</v>
      </c>
    </row>
    <row r="102" spans="2:70" ht="25.5" customHeight="1">
      <c r="B102" s="240"/>
      <c r="C102" s="807" t="s">
        <v>60</v>
      </c>
      <c r="D102" s="807"/>
      <c r="E102" s="807"/>
      <c r="F102" s="807"/>
      <c r="G102" s="807"/>
      <c r="H102" s="807"/>
      <c r="I102" s="807"/>
      <c r="J102" s="807"/>
      <c r="K102" s="807"/>
      <c r="L102" s="246"/>
      <c r="M102" s="1040" t="s">
        <v>247</v>
      </c>
      <c r="N102" s="1041"/>
      <c r="O102" s="256" t="s">
        <v>349</v>
      </c>
      <c r="P102" s="256"/>
      <c r="Q102" s="256"/>
      <c r="R102" s="1041" t="s">
        <v>247</v>
      </c>
      <c r="S102" s="1041"/>
      <c r="T102" s="256" t="s">
        <v>347</v>
      </c>
      <c r="U102" s="563"/>
      <c r="V102" s="563"/>
      <c r="W102" s="564" t="s">
        <v>91</v>
      </c>
      <c r="X102" s="565"/>
      <c r="Y102" s="565"/>
      <c r="Z102" s="565"/>
      <c r="AA102" s="565"/>
      <c r="AB102" s="565"/>
      <c r="AC102" s="256"/>
      <c r="AD102" s="256"/>
      <c r="AE102" s="256"/>
      <c r="AF102" s="256"/>
      <c r="AG102" s="256"/>
      <c r="AH102" s="347"/>
      <c r="AI102" s="1"/>
      <c r="AJ102" s="1" t="s">
        <v>346</v>
      </c>
    </row>
    <row r="103" spans="2:70" ht="25.5" customHeight="1">
      <c r="B103" s="240"/>
      <c r="C103" s="807" t="s">
        <v>61</v>
      </c>
      <c r="D103" s="807"/>
      <c r="E103" s="807"/>
      <c r="F103" s="807"/>
      <c r="G103" s="807"/>
      <c r="H103" s="807"/>
      <c r="I103" s="807"/>
      <c r="J103" s="807"/>
      <c r="K103" s="807"/>
      <c r="L103" s="246"/>
      <c r="M103" s="1031"/>
      <c r="N103" s="1032"/>
      <c r="O103" s="1032"/>
      <c r="P103" s="1032"/>
      <c r="Q103" s="1032"/>
      <c r="R103" s="1032"/>
      <c r="S103" s="1032"/>
      <c r="T103" s="1032"/>
      <c r="U103" s="1032"/>
      <c r="V103" s="1032"/>
      <c r="W103" s="1032"/>
      <c r="X103" s="1032"/>
      <c r="Y103" s="1032"/>
      <c r="Z103" s="1032"/>
      <c r="AA103" s="1032"/>
      <c r="AB103" s="1032"/>
      <c r="AC103" s="1032"/>
      <c r="AD103" s="1032"/>
      <c r="AE103" s="1032"/>
      <c r="AF103" s="1032"/>
      <c r="AG103" s="1032"/>
      <c r="AH103" s="1033"/>
      <c r="AI103" s="1"/>
      <c r="AJ103" s="1" t="s">
        <v>345</v>
      </c>
    </row>
    <row r="104" spans="2:70" ht="25.5" customHeight="1">
      <c r="B104" s="274"/>
      <c r="C104" s="799" t="s">
        <v>67</v>
      </c>
      <c r="D104" s="799"/>
      <c r="E104" s="799"/>
      <c r="F104" s="799"/>
      <c r="G104" s="799"/>
      <c r="H104" s="799"/>
      <c r="I104" s="799"/>
      <c r="J104" s="799"/>
      <c r="K104" s="799"/>
      <c r="L104" s="275"/>
      <c r="M104" s="1037"/>
      <c r="N104" s="1038"/>
      <c r="O104" s="1038"/>
      <c r="P104" s="1038"/>
      <c r="Q104" s="1038"/>
      <c r="R104" s="1038"/>
      <c r="S104" s="1038"/>
      <c r="T104" s="1038"/>
      <c r="U104" s="1038"/>
      <c r="V104" s="1038"/>
      <c r="W104" s="1038"/>
      <c r="X104" s="1038"/>
      <c r="Y104" s="1038"/>
      <c r="Z104" s="1038"/>
      <c r="AA104" s="1038"/>
      <c r="AB104" s="1038"/>
      <c r="AC104" s="1038"/>
      <c r="AD104" s="1038"/>
      <c r="AE104" s="1038"/>
      <c r="AF104" s="1038"/>
      <c r="AG104" s="1038"/>
      <c r="AH104" s="1039"/>
      <c r="AI104" s="1"/>
    </row>
    <row r="105" spans="2:70" ht="25.5" customHeight="1" thickBot="1">
      <c r="B105" s="276"/>
      <c r="C105" s="803" t="s">
        <v>63</v>
      </c>
      <c r="D105" s="803"/>
      <c r="E105" s="803"/>
      <c r="F105" s="803"/>
      <c r="G105" s="803"/>
      <c r="H105" s="803"/>
      <c r="I105" s="803"/>
      <c r="J105" s="803"/>
      <c r="K105" s="803"/>
      <c r="L105" s="277"/>
      <c r="M105" s="1034"/>
      <c r="N105" s="1035"/>
      <c r="O105" s="1035"/>
      <c r="P105" s="1035"/>
      <c r="Q105" s="1035"/>
      <c r="R105" s="1035"/>
      <c r="S105" s="1035"/>
      <c r="T105" s="1035"/>
      <c r="U105" s="1035"/>
      <c r="V105" s="1035"/>
      <c r="W105" s="1035"/>
      <c r="X105" s="1035"/>
      <c r="Y105" s="1035"/>
      <c r="Z105" s="1035"/>
      <c r="AA105" s="1035"/>
      <c r="AB105" s="1035"/>
      <c r="AC105" s="1035"/>
      <c r="AD105" s="1035"/>
      <c r="AE105" s="1035"/>
      <c r="AF105" s="1035"/>
      <c r="AG105" s="1035"/>
      <c r="AH105" s="1036"/>
    </row>
    <row r="106" spans="2:70" ht="9" customHeight="1"/>
    <row r="107" spans="2:70" s="28" customFormat="1" ht="21.75" customHeight="1">
      <c r="B107" s="28" t="s">
        <v>261</v>
      </c>
      <c r="K107" s="29"/>
      <c r="L107" s="29"/>
      <c r="AI107" s="551"/>
    </row>
    <row r="108" spans="2:70" s="28" customFormat="1" ht="55.5" customHeight="1">
      <c r="C108" s="925" t="s">
        <v>1020</v>
      </c>
      <c r="D108" s="925"/>
      <c r="E108" s="925"/>
      <c r="F108" s="925"/>
      <c r="G108" s="925"/>
      <c r="H108" s="925"/>
      <c r="I108" s="925"/>
      <c r="J108" s="925"/>
      <c r="K108" s="925"/>
      <c r="L108" s="925"/>
      <c r="M108" s="925"/>
      <c r="N108" s="925"/>
      <c r="O108" s="925"/>
      <c r="P108" s="925"/>
      <c r="Q108" s="925"/>
      <c r="R108" s="925"/>
      <c r="S108" s="925"/>
      <c r="T108" s="925"/>
      <c r="U108" s="925"/>
      <c r="V108" s="925"/>
      <c r="W108" s="925"/>
      <c r="X108" s="925"/>
      <c r="Y108" s="925"/>
      <c r="Z108" s="925"/>
      <c r="AA108" s="925"/>
      <c r="AB108" s="925"/>
      <c r="AC108" s="925"/>
      <c r="AD108" s="925"/>
      <c r="AE108" s="925"/>
      <c r="AF108" s="925"/>
      <c r="AG108" s="925"/>
      <c r="AI108" s="551"/>
      <c r="AW108" s="467"/>
      <c r="AX108" s="1"/>
      <c r="AY108" s="13"/>
      <c r="AZ108" s="13"/>
      <c r="BA108" s="13"/>
      <c r="BB108" s="13"/>
      <c r="BC108" s="467"/>
      <c r="BD108" s="1"/>
      <c r="BE108" s="13"/>
      <c r="BF108" s="13"/>
      <c r="BG108" s="13"/>
      <c r="BH108" s="13"/>
      <c r="BI108" s="13"/>
      <c r="BJ108" s="13"/>
      <c r="BK108" s="13"/>
      <c r="BL108" s="13"/>
      <c r="BM108" s="13"/>
      <c r="BN108" s="467"/>
      <c r="BO108" s="209"/>
      <c r="BP108" s="13"/>
      <c r="BQ108" s="13"/>
      <c r="BR108" s="13"/>
    </row>
    <row r="109" spans="2:70" s="28" customFormat="1" ht="62.25" customHeight="1">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5"/>
      <c r="AA109" s="925"/>
      <c r="AB109" s="925"/>
      <c r="AC109" s="925"/>
      <c r="AD109" s="925"/>
      <c r="AE109" s="925"/>
      <c r="AF109" s="925"/>
      <c r="AG109" s="925"/>
      <c r="AI109" s="551"/>
      <c r="AW109" s="467"/>
      <c r="AX109" s="1"/>
      <c r="AY109" s="13"/>
      <c r="AZ109" s="13"/>
      <c r="BA109" s="13"/>
      <c r="BB109" s="13"/>
      <c r="BC109" s="467"/>
      <c r="BD109" s="1"/>
      <c r="BE109" s="13"/>
      <c r="BF109" s="13"/>
      <c r="BG109" s="13"/>
      <c r="BH109" s="13"/>
      <c r="BI109" s="13"/>
      <c r="BJ109" s="13"/>
      <c r="BK109" s="13"/>
      <c r="BL109" s="13"/>
      <c r="BM109" s="13"/>
      <c r="BN109" s="13"/>
      <c r="BO109" s="13"/>
      <c r="BP109" s="13"/>
      <c r="BQ109" s="13"/>
      <c r="BR109" s="13"/>
    </row>
    <row r="110" spans="2:70" ht="9" customHeight="1"/>
  </sheetData>
  <mergeCells count="187">
    <mergeCell ref="C104:K104"/>
    <mergeCell ref="M104:AH104"/>
    <mergeCell ref="C105:K105"/>
    <mergeCell ref="M105:AH105"/>
    <mergeCell ref="C108:AG109"/>
    <mergeCell ref="C101:K101"/>
    <mergeCell ref="C102:K102"/>
    <mergeCell ref="M102:N102"/>
    <mergeCell ref="R102:S102"/>
    <mergeCell ref="C103:K103"/>
    <mergeCell ref="M103:AH103"/>
    <mergeCell ref="M101:Y101"/>
    <mergeCell ref="Z101:AD101"/>
    <mergeCell ref="AE101:AG101"/>
    <mergeCell ref="B97:C97"/>
    <mergeCell ref="G97:H97"/>
    <mergeCell ref="C98:H98"/>
    <mergeCell ref="J98:AH98"/>
    <mergeCell ref="C100:K100"/>
    <mergeCell ref="B84:AG84"/>
    <mergeCell ref="C85:AG85"/>
    <mergeCell ref="B86:AH90"/>
    <mergeCell ref="B91:AA91"/>
    <mergeCell ref="C92:AG92"/>
    <mergeCell ref="B93:AH95"/>
    <mergeCell ref="M100:Y100"/>
    <mergeCell ref="Z100:AD100"/>
    <mergeCell ref="AE100:AG100"/>
    <mergeCell ref="B77:K77"/>
    <mergeCell ref="L77:R77"/>
    <mergeCell ref="S77:Y77"/>
    <mergeCell ref="Z77:AH77"/>
    <mergeCell ref="B78:W78"/>
    <mergeCell ref="B79:AH83"/>
    <mergeCell ref="B75:F75"/>
    <mergeCell ref="G75:K75"/>
    <mergeCell ref="L75:R75"/>
    <mergeCell ref="S75:Y75"/>
    <mergeCell ref="Z75:AH75"/>
    <mergeCell ref="B76:F76"/>
    <mergeCell ref="G76:K76"/>
    <mergeCell ref="L76:R76"/>
    <mergeCell ref="S76:Y76"/>
    <mergeCell ref="Z76:AH76"/>
    <mergeCell ref="B73:F73"/>
    <mergeCell ref="G73:K73"/>
    <mergeCell ref="L73:R73"/>
    <mergeCell ref="S73:Y73"/>
    <mergeCell ref="Z73:AH73"/>
    <mergeCell ref="B74:F74"/>
    <mergeCell ref="G74:K74"/>
    <mergeCell ref="L74:R74"/>
    <mergeCell ref="S74:Y74"/>
    <mergeCell ref="Z74:AH74"/>
    <mergeCell ref="B69:J69"/>
    <mergeCell ref="K69:S69"/>
    <mergeCell ref="T69:AH69"/>
    <mergeCell ref="B72:F72"/>
    <mergeCell ref="G72:K72"/>
    <mergeCell ref="L72:R72"/>
    <mergeCell ref="S72:Y72"/>
    <mergeCell ref="Z72:AH72"/>
    <mergeCell ref="C68:I68"/>
    <mergeCell ref="K68:S68"/>
    <mergeCell ref="T68:AH68"/>
    <mergeCell ref="C66:I66"/>
    <mergeCell ref="K66:S66"/>
    <mergeCell ref="T66:AH66"/>
    <mergeCell ref="C67:I67"/>
    <mergeCell ref="K67:S67"/>
    <mergeCell ref="T67:AH67"/>
    <mergeCell ref="C62:L62"/>
    <mergeCell ref="B64:J64"/>
    <mergeCell ref="K64:S64"/>
    <mergeCell ref="T64:AH64"/>
    <mergeCell ref="C65:I65"/>
    <mergeCell ref="K65:S65"/>
    <mergeCell ref="T65:AH65"/>
    <mergeCell ref="B59:W59"/>
    <mergeCell ref="C60:L60"/>
    <mergeCell ref="N60:X60"/>
    <mergeCell ref="Y60:AG60"/>
    <mergeCell ref="C61:L61"/>
    <mergeCell ref="N61:X61"/>
    <mergeCell ref="Y61:AG61"/>
    <mergeCell ref="Q55:R57"/>
    <mergeCell ref="S55:T57"/>
    <mergeCell ref="U55:V57"/>
    <mergeCell ref="W55:X57"/>
    <mergeCell ref="Y55:Z57"/>
    <mergeCell ref="AA55:AB57"/>
    <mergeCell ref="E55:F57"/>
    <mergeCell ref="G55:H57"/>
    <mergeCell ref="I55:J57"/>
    <mergeCell ref="K55:L57"/>
    <mergeCell ref="M55:N57"/>
    <mergeCell ref="O55:P57"/>
    <mergeCell ref="Q54:R54"/>
    <mergeCell ref="S54:T54"/>
    <mergeCell ref="U54:V54"/>
    <mergeCell ref="W54:X54"/>
    <mergeCell ref="Y54:Z54"/>
    <mergeCell ref="AA54:AB54"/>
    <mergeCell ref="E54:F54"/>
    <mergeCell ref="G54:H54"/>
    <mergeCell ref="I54:J54"/>
    <mergeCell ref="K54:L54"/>
    <mergeCell ref="M54:N54"/>
    <mergeCell ref="O54:P54"/>
    <mergeCell ref="B45:AH46"/>
    <mergeCell ref="B47:W47"/>
    <mergeCell ref="C48:Z48"/>
    <mergeCell ref="B49:AH51"/>
    <mergeCell ref="B52:W52"/>
    <mergeCell ref="E53:V53"/>
    <mergeCell ref="W53:AB53"/>
    <mergeCell ref="C39:AG39"/>
    <mergeCell ref="B40:F41"/>
    <mergeCell ref="G40:AH41"/>
    <mergeCell ref="B42:F43"/>
    <mergeCell ref="G42:AH43"/>
    <mergeCell ref="B44:M44"/>
    <mergeCell ref="B35:AD35"/>
    <mergeCell ref="C36:I36"/>
    <mergeCell ref="K36:AH36"/>
    <mergeCell ref="C37:I37"/>
    <mergeCell ref="K37:AH37"/>
    <mergeCell ref="B38:AD38"/>
    <mergeCell ref="C32:I32"/>
    <mergeCell ref="K32:AH32"/>
    <mergeCell ref="C33:I33"/>
    <mergeCell ref="K33:AH33"/>
    <mergeCell ref="C34:I34"/>
    <mergeCell ref="K34:W34"/>
    <mergeCell ref="X34:AB34"/>
    <mergeCell ref="B26:K26"/>
    <mergeCell ref="M26:P26"/>
    <mergeCell ref="Q26:AH26"/>
    <mergeCell ref="B27:AH29"/>
    <mergeCell ref="B30:AA30"/>
    <mergeCell ref="B31:J31"/>
    <mergeCell ref="K31:AH31"/>
    <mergeCell ref="C20:K20"/>
    <mergeCell ref="M20:AH20"/>
    <mergeCell ref="C21:K21"/>
    <mergeCell ref="M21:AH21"/>
    <mergeCell ref="C22:K25"/>
    <mergeCell ref="M22:N22"/>
    <mergeCell ref="M23:N23"/>
    <mergeCell ref="U24:AH24"/>
    <mergeCell ref="U25:AH25"/>
    <mergeCell ref="B14:K14"/>
    <mergeCell ref="C15:K15"/>
    <mergeCell ref="C16:K19"/>
    <mergeCell ref="M16:N16"/>
    <mergeCell ref="M17:N17"/>
    <mergeCell ref="U18:AH18"/>
    <mergeCell ref="U19:AH19"/>
    <mergeCell ref="B10:F10"/>
    <mergeCell ref="G10:Q10"/>
    <mergeCell ref="R10:V10"/>
    <mergeCell ref="W10:AH10"/>
    <mergeCell ref="B11:F11"/>
    <mergeCell ref="H11:K11"/>
    <mergeCell ref="L11:AH11"/>
    <mergeCell ref="N15:Q15"/>
    <mergeCell ref="R15:AH15"/>
    <mergeCell ref="B9:F9"/>
    <mergeCell ref="G9:Q9"/>
    <mergeCell ref="R9:V9"/>
    <mergeCell ref="W9:AH9"/>
    <mergeCell ref="B7:F7"/>
    <mergeCell ref="G7:N7"/>
    <mergeCell ref="O7:R7"/>
    <mergeCell ref="S7:V7"/>
    <mergeCell ref="Y7:AC7"/>
    <mergeCell ref="AD7:AG7"/>
    <mergeCell ref="B2:AH2"/>
    <mergeCell ref="B4:F4"/>
    <mergeCell ref="G4:AH4"/>
    <mergeCell ref="B5:F5"/>
    <mergeCell ref="G5:AH5"/>
    <mergeCell ref="B6:F6"/>
    <mergeCell ref="H6:K6"/>
    <mergeCell ref="L6:AH6"/>
    <mergeCell ref="B8:F8"/>
    <mergeCell ref="G8:AH8"/>
  </mergeCells>
  <phoneticPr fontId="6"/>
  <dataValidations disablePrompts="1" count="2">
    <dataValidation type="list" allowBlank="1" showInputMessage="1" showErrorMessage="1" sqref="J98:AH98" xr:uid="{00000000-0002-0000-0700-000000000000}">
      <formula1>#REF!</formula1>
    </dataValidation>
    <dataValidation type="list" allowBlank="1" showInputMessage="1" showErrorMessage="1" sqref="K31:AH31" xr:uid="{00000000-0002-0000-0700-000001000000}">
      <formula1>$AJ$32:$AJ$34</formula1>
    </dataValidation>
  </dataValidations>
  <printOptions horizontalCentered="1"/>
  <pageMargins left="0.78740157480314965" right="0.78740157480314965" top="0.59055118110236227" bottom="0.59055118110236227" header="0.39370078740157483" footer="0.39370078740157483"/>
  <pageSetup paperSize="9" scale="99" fitToHeight="0" orientation="portrait" r:id="rId1"/>
  <headerFooter alignWithMargins="0"/>
  <rowBreaks count="3" manualBreakCount="3">
    <brk id="29" max="33" man="1"/>
    <brk id="58" max="33" man="1"/>
    <brk id="90"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46433" r:id="rId4" name="Check Box 1">
              <controlPr defaultSize="0" autoFill="0" autoLine="0" autoPict="0">
                <anchor moveWithCells="1">
                  <from>
                    <xdr:col>12</xdr:col>
                    <xdr:colOff>106680</xdr:colOff>
                    <xdr:row>101</xdr:row>
                    <xdr:rowOff>38100</xdr:rowOff>
                  </from>
                  <to>
                    <xdr:col>14</xdr:col>
                    <xdr:colOff>38100</xdr:colOff>
                    <xdr:row>101</xdr:row>
                    <xdr:rowOff>297180</xdr:rowOff>
                  </to>
                </anchor>
              </controlPr>
            </control>
          </mc:Choice>
        </mc:AlternateContent>
        <mc:AlternateContent xmlns:mc="http://schemas.openxmlformats.org/markup-compatibility/2006">
          <mc:Choice Requires="x14">
            <control shapeId="146434" r:id="rId5" name="Check Box 2">
              <controlPr defaultSize="0" autoFill="0" autoLine="0" autoPict="0">
                <anchor moveWithCells="1">
                  <from>
                    <xdr:col>17</xdr:col>
                    <xdr:colOff>99060</xdr:colOff>
                    <xdr:row>101</xdr:row>
                    <xdr:rowOff>38100</xdr:rowOff>
                  </from>
                  <to>
                    <xdr:col>19</xdr:col>
                    <xdr:colOff>38100</xdr:colOff>
                    <xdr:row>101</xdr:row>
                    <xdr:rowOff>297180</xdr:rowOff>
                  </to>
                </anchor>
              </controlPr>
            </control>
          </mc:Choice>
        </mc:AlternateContent>
        <mc:AlternateContent xmlns:mc="http://schemas.openxmlformats.org/markup-compatibility/2006">
          <mc:Choice Requires="x14">
            <control shapeId="146435" r:id="rId6" name="Check Box 3">
              <controlPr defaultSize="0" autoFill="0" autoLine="0" autoPict="0">
                <anchor moveWithCells="1">
                  <from>
                    <xdr:col>1</xdr:col>
                    <xdr:colOff>99060</xdr:colOff>
                    <xdr:row>96</xdr:row>
                    <xdr:rowOff>30480</xdr:rowOff>
                  </from>
                  <to>
                    <xdr:col>3</xdr:col>
                    <xdr:colOff>22860</xdr:colOff>
                    <xdr:row>96</xdr:row>
                    <xdr:rowOff>289560</xdr:rowOff>
                  </to>
                </anchor>
              </controlPr>
            </control>
          </mc:Choice>
        </mc:AlternateContent>
        <mc:AlternateContent xmlns:mc="http://schemas.openxmlformats.org/markup-compatibility/2006">
          <mc:Choice Requires="x14">
            <control shapeId="146436" r:id="rId7" name="Check Box 4">
              <controlPr defaultSize="0" autoFill="0" autoLine="0" autoPict="0">
                <anchor moveWithCells="1">
                  <from>
                    <xdr:col>6</xdr:col>
                    <xdr:colOff>99060</xdr:colOff>
                    <xdr:row>96</xdr:row>
                    <xdr:rowOff>38100</xdr:rowOff>
                  </from>
                  <to>
                    <xdr:col>8</xdr:col>
                    <xdr:colOff>38100</xdr:colOff>
                    <xdr:row>96</xdr:row>
                    <xdr:rowOff>297180</xdr:rowOff>
                  </to>
                </anchor>
              </controlPr>
            </control>
          </mc:Choice>
        </mc:AlternateContent>
        <mc:AlternateContent xmlns:mc="http://schemas.openxmlformats.org/markup-compatibility/2006">
          <mc:Choice Requires="x14">
            <control shapeId="146437" r:id="rId8" name="Check Box 5">
              <controlPr defaultSize="0" autoFill="0" autoLine="0" autoPict="0">
                <anchor moveWithCells="1">
                  <from>
                    <xdr:col>12</xdr:col>
                    <xdr:colOff>99060</xdr:colOff>
                    <xdr:row>15</xdr:row>
                    <xdr:rowOff>38100</xdr:rowOff>
                  </from>
                  <to>
                    <xdr:col>14</xdr:col>
                    <xdr:colOff>30480</xdr:colOff>
                    <xdr:row>15</xdr:row>
                    <xdr:rowOff>297180</xdr:rowOff>
                  </to>
                </anchor>
              </controlPr>
            </control>
          </mc:Choice>
        </mc:AlternateContent>
        <mc:AlternateContent xmlns:mc="http://schemas.openxmlformats.org/markup-compatibility/2006">
          <mc:Choice Requires="x14">
            <control shapeId="146438" r:id="rId9" name="Check Box 6">
              <controlPr defaultSize="0" autoFill="0" autoLine="0" autoPict="0">
                <anchor moveWithCells="1">
                  <from>
                    <xdr:col>12</xdr:col>
                    <xdr:colOff>99060</xdr:colOff>
                    <xdr:row>16</xdr:row>
                    <xdr:rowOff>30480</xdr:rowOff>
                  </from>
                  <to>
                    <xdr:col>14</xdr:col>
                    <xdr:colOff>30480</xdr:colOff>
                    <xdr:row>16</xdr:row>
                    <xdr:rowOff>289560</xdr:rowOff>
                  </to>
                </anchor>
              </controlPr>
            </control>
          </mc:Choice>
        </mc:AlternateContent>
        <mc:AlternateContent xmlns:mc="http://schemas.openxmlformats.org/markup-compatibility/2006">
          <mc:Choice Requires="x14">
            <control shapeId="146439" r:id="rId10" name="Check Box 7">
              <controlPr defaultSize="0" autoFill="0" autoLine="0" autoPict="0">
                <anchor moveWithCells="1">
                  <from>
                    <xdr:col>12</xdr:col>
                    <xdr:colOff>83820</xdr:colOff>
                    <xdr:row>21</xdr:row>
                    <xdr:rowOff>22860</xdr:rowOff>
                  </from>
                  <to>
                    <xdr:col>14</xdr:col>
                    <xdr:colOff>22860</xdr:colOff>
                    <xdr:row>21</xdr:row>
                    <xdr:rowOff>274320</xdr:rowOff>
                  </to>
                </anchor>
              </controlPr>
            </control>
          </mc:Choice>
        </mc:AlternateContent>
        <mc:AlternateContent xmlns:mc="http://schemas.openxmlformats.org/markup-compatibility/2006">
          <mc:Choice Requires="x14">
            <control shapeId="146440" r:id="rId11" name="Check Box 8">
              <controlPr defaultSize="0" autoFill="0" autoLine="0" autoPict="0">
                <anchor moveWithCells="1">
                  <from>
                    <xdr:col>12</xdr:col>
                    <xdr:colOff>99060</xdr:colOff>
                    <xdr:row>22</xdr:row>
                    <xdr:rowOff>38100</xdr:rowOff>
                  </from>
                  <to>
                    <xdr:col>14</xdr:col>
                    <xdr:colOff>22860</xdr:colOff>
                    <xdr:row>22</xdr:row>
                    <xdr:rowOff>297180</xdr:rowOff>
                  </to>
                </anchor>
              </controlPr>
            </control>
          </mc:Choice>
        </mc:AlternateContent>
        <mc:AlternateContent xmlns:mc="http://schemas.openxmlformats.org/markup-compatibility/2006">
          <mc:Choice Requires="x14">
            <control shapeId="146441" r:id="rId12" name="Check Box 9">
              <controlPr defaultSize="0" autoFill="0" autoLine="0" autoPict="0">
                <anchor moveWithCells="1">
                  <from>
                    <xdr:col>2</xdr:col>
                    <xdr:colOff>0</xdr:colOff>
                    <xdr:row>107</xdr:row>
                    <xdr:rowOff>60960</xdr:rowOff>
                  </from>
                  <to>
                    <xdr:col>3</xdr:col>
                    <xdr:colOff>30480</xdr:colOff>
                    <xdr:row>107</xdr:row>
                    <xdr:rowOff>266700</xdr:rowOff>
                  </to>
                </anchor>
              </controlPr>
            </control>
          </mc:Choice>
        </mc:AlternateContent>
        <mc:AlternateContent xmlns:mc="http://schemas.openxmlformats.org/markup-compatibility/2006">
          <mc:Choice Requires="x14">
            <control shapeId="146442" r:id="rId13" name="Check Box 10">
              <controlPr defaultSize="0" autoFill="0" autoLine="0" autoPict="0">
                <anchor moveWithCells="1">
                  <from>
                    <xdr:col>2</xdr:col>
                    <xdr:colOff>0</xdr:colOff>
                    <xdr:row>107</xdr:row>
                    <xdr:rowOff>213360</xdr:rowOff>
                  </from>
                  <to>
                    <xdr:col>3</xdr:col>
                    <xdr:colOff>30480</xdr:colOff>
                    <xdr:row>107</xdr:row>
                    <xdr:rowOff>426720</xdr:rowOff>
                  </to>
                </anchor>
              </controlPr>
            </control>
          </mc:Choice>
        </mc:AlternateContent>
        <mc:AlternateContent xmlns:mc="http://schemas.openxmlformats.org/markup-compatibility/2006">
          <mc:Choice Requires="x14">
            <control shapeId="146444" r:id="rId14" name="Check Box 12">
              <controlPr defaultSize="0" autoFill="0" autoLine="0" autoPict="0">
                <anchor moveWithCells="1">
                  <from>
                    <xdr:col>2</xdr:col>
                    <xdr:colOff>0</xdr:colOff>
                    <xdr:row>107</xdr:row>
                    <xdr:rowOff>388620</xdr:rowOff>
                  </from>
                  <to>
                    <xdr:col>3</xdr:col>
                    <xdr:colOff>30480</xdr:colOff>
                    <xdr:row>107</xdr:row>
                    <xdr:rowOff>601980</xdr:rowOff>
                  </to>
                </anchor>
              </controlPr>
            </control>
          </mc:Choice>
        </mc:AlternateContent>
        <mc:AlternateContent xmlns:mc="http://schemas.openxmlformats.org/markup-compatibility/2006">
          <mc:Choice Requires="x14">
            <control shapeId="146445" r:id="rId15" name="Check Box 13">
              <controlPr defaultSize="0" autoFill="0" autoLine="0" autoPict="0">
                <anchor moveWithCells="1">
                  <from>
                    <xdr:col>2</xdr:col>
                    <xdr:colOff>0</xdr:colOff>
                    <xdr:row>107</xdr:row>
                    <xdr:rowOff>556260</xdr:rowOff>
                  </from>
                  <to>
                    <xdr:col>3</xdr:col>
                    <xdr:colOff>30480</xdr:colOff>
                    <xdr:row>108</xdr:row>
                    <xdr:rowOff>68580</xdr:rowOff>
                  </to>
                </anchor>
              </controlPr>
            </control>
          </mc:Choice>
        </mc:AlternateContent>
        <mc:AlternateContent xmlns:mc="http://schemas.openxmlformats.org/markup-compatibility/2006">
          <mc:Choice Requires="x14">
            <control shapeId="146446" r:id="rId16" name="Check Box 14">
              <controlPr defaultSize="0" autoFill="0" autoLine="0" autoPict="0">
                <anchor moveWithCells="1">
                  <from>
                    <xdr:col>2</xdr:col>
                    <xdr:colOff>0</xdr:colOff>
                    <xdr:row>108</xdr:row>
                    <xdr:rowOff>22860</xdr:rowOff>
                  </from>
                  <to>
                    <xdr:col>3</xdr:col>
                    <xdr:colOff>30480</xdr:colOff>
                    <xdr:row>108</xdr:row>
                    <xdr:rowOff>236220</xdr:rowOff>
                  </to>
                </anchor>
              </controlPr>
            </control>
          </mc:Choice>
        </mc:AlternateContent>
        <mc:AlternateContent xmlns:mc="http://schemas.openxmlformats.org/markup-compatibility/2006">
          <mc:Choice Requires="x14">
            <control shapeId="146447" r:id="rId17" name="Check Box 15">
              <controlPr defaultSize="0" autoFill="0" autoLine="0" autoPict="0">
                <anchor moveWithCells="1">
                  <from>
                    <xdr:col>2</xdr:col>
                    <xdr:colOff>0</xdr:colOff>
                    <xdr:row>108</xdr:row>
                    <xdr:rowOff>190500</xdr:rowOff>
                  </from>
                  <to>
                    <xdr:col>3</xdr:col>
                    <xdr:colOff>30480</xdr:colOff>
                    <xdr:row>108</xdr:row>
                    <xdr:rowOff>403860</xdr:rowOff>
                  </to>
                </anchor>
              </controlPr>
            </control>
          </mc:Choice>
        </mc:AlternateContent>
        <mc:AlternateContent xmlns:mc="http://schemas.openxmlformats.org/markup-compatibility/2006">
          <mc:Choice Requires="x14">
            <control shapeId="146448" r:id="rId18" name="Check Box 16">
              <controlPr defaultSize="0" autoFill="0" autoLine="0" autoPict="0">
                <anchor moveWithCells="1">
                  <from>
                    <xdr:col>2</xdr:col>
                    <xdr:colOff>0</xdr:colOff>
                    <xdr:row>108</xdr:row>
                    <xdr:rowOff>365760</xdr:rowOff>
                  </from>
                  <to>
                    <xdr:col>3</xdr:col>
                    <xdr:colOff>30480</xdr:colOff>
                    <xdr:row>108</xdr:row>
                    <xdr:rowOff>571500</xdr:rowOff>
                  </to>
                </anchor>
              </controlPr>
            </control>
          </mc:Choice>
        </mc:AlternateContent>
        <mc:AlternateContent xmlns:mc="http://schemas.openxmlformats.org/markup-compatibility/2006">
          <mc:Choice Requires="x14">
            <control shapeId="146449" r:id="rId19" name="Check Box 17">
              <controlPr defaultSize="0" autoFill="0" autoLine="0" autoPict="0">
                <anchor moveWithCells="1">
                  <from>
                    <xdr:col>2</xdr:col>
                    <xdr:colOff>0</xdr:colOff>
                    <xdr:row>108</xdr:row>
                    <xdr:rowOff>525780</xdr:rowOff>
                  </from>
                  <to>
                    <xdr:col>3</xdr:col>
                    <xdr:colOff>30480</xdr:colOff>
                    <xdr:row>108</xdr:row>
                    <xdr:rowOff>746760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48</vt:i4>
      </vt:variant>
      <vt:variant>
        <vt:lpstr>名前付き一覧</vt:lpstr>
      </vt:variant>
      <vt:variant>
        <vt:i4>41</vt:i4>
      </vt:variant>
    </vt:vector>
  </HeadingPairs>
  <TitlesOfParts>
    <vt:vector size="89" baseType="lpstr">
      <vt:lpstr>目次</vt:lpstr>
      <vt:lpstr>採択申請書</vt:lpstr>
      <vt:lpstr>1-1（省エネ）</vt:lpstr>
      <vt:lpstr>1-1（発電）</vt:lpstr>
      <vt:lpstr>1-1（蓄電池単体）</vt:lpstr>
      <vt:lpstr>1-1（熱利用）</vt:lpstr>
      <vt:lpstr>1-1（燃料製造）</vt:lpstr>
      <vt:lpstr>1-1（革新的）</vt:lpstr>
      <vt:lpstr>1-1（自動車+V2H）</vt:lpstr>
      <vt:lpstr>1-1（V2H）</vt:lpstr>
      <vt:lpstr>（参考様式）採択換算表</vt:lpstr>
      <vt:lpstr>採択ﾁｪｯｸｼｰﾄ（省エネ）</vt:lpstr>
      <vt:lpstr>採択ﾁｪｯｸｼｰﾄ（再エネ）</vt:lpstr>
      <vt:lpstr>2_交付申請書</vt:lpstr>
      <vt:lpstr>様式第２号別紙1（省エネ）</vt:lpstr>
      <vt:lpstr>様式第２号別紙１（発電）</vt:lpstr>
      <vt:lpstr>様式第２号（次世代自動車＋Ｖ２Ｈ）</vt:lpstr>
      <vt:lpstr>様式第２号別紙１（蓄電池単体）</vt:lpstr>
      <vt:lpstr>様式第２号別紙１（熱利用）</vt:lpstr>
      <vt:lpstr>様式第２号別紙１（燃料製造）</vt:lpstr>
      <vt:lpstr>様式第２号別紙１（革新的）</vt:lpstr>
      <vt:lpstr>交付申請換算表</vt:lpstr>
      <vt:lpstr>役員名簿2別紙2</vt:lpstr>
      <vt:lpstr>クレジット入会届</vt:lpstr>
      <vt:lpstr>1-2（LED）</vt:lpstr>
      <vt:lpstr>1-2（LED）記入例</vt:lpstr>
      <vt:lpstr>交付申請ﾁｪｯｸｼｰﾄ（省エネ）</vt:lpstr>
      <vt:lpstr>交付申請ﾁｪｯｸｼｰﾄ（再エネ）</vt:lpstr>
      <vt:lpstr>3_変更承認</vt:lpstr>
      <vt:lpstr>4_中止承認</vt:lpstr>
      <vt:lpstr>5_状況報告</vt:lpstr>
      <vt:lpstr>6_実績報告書</vt:lpstr>
      <vt:lpstr>6-1事業報告（省エネ）</vt:lpstr>
      <vt:lpstr>6-1事業報告（再エネ）</vt:lpstr>
      <vt:lpstr>6-2工事証明書</vt:lpstr>
      <vt:lpstr>実績報告ﾁｪｯｸｼｰﾄ(省エネ)</vt:lpstr>
      <vt:lpstr>実績報告ﾁｪｯｸｼｰﾄ（再エネ）</vt:lpstr>
      <vt:lpstr>交付請求書8</vt:lpstr>
      <vt:lpstr>（参考様式）実績換算表</vt:lpstr>
      <vt:lpstr>8_効果報告（省エネ）</vt:lpstr>
      <vt:lpstr>効果報告８ (再エネ)</vt:lpstr>
      <vt:lpstr>8_効果報告（再エネ）</vt:lpstr>
      <vt:lpstr>（参考様式）効果報告換算表</vt:lpstr>
      <vt:lpstr>9_財産管理台帳</vt:lpstr>
      <vt:lpstr>10_財産処分承認</vt:lpstr>
      <vt:lpstr>11_交付請求書</vt:lpstr>
      <vt:lpstr>参考　宛名ラベル</vt:lpstr>
      <vt:lpstr>ｸﾚｼﾞｯﾄ退会届</vt:lpstr>
      <vt:lpstr>'（参考様式）効果報告換算表'!Print_Area</vt:lpstr>
      <vt:lpstr>'（参考様式）採択換算表'!Print_Area</vt:lpstr>
      <vt:lpstr>'（参考様式）実績換算表'!Print_Area</vt:lpstr>
      <vt:lpstr>'10_財産処分承認'!Print_Area</vt:lpstr>
      <vt:lpstr>'1-1（V2H）'!Print_Area</vt:lpstr>
      <vt:lpstr>'1-1（革新的）'!Print_Area</vt:lpstr>
      <vt:lpstr>'1-1（自動車+V2H）'!Print_Area</vt:lpstr>
      <vt:lpstr>'1-1（省エネ）'!Print_Area</vt:lpstr>
      <vt:lpstr>'1-1（蓄電池単体）'!Print_Area</vt:lpstr>
      <vt:lpstr>'1-1（熱利用）'!Print_Area</vt:lpstr>
      <vt:lpstr>'1-1（燃料製造）'!Print_Area</vt:lpstr>
      <vt:lpstr>'1-1（発電）'!Print_Area</vt:lpstr>
      <vt:lpstr>'2_交付申請書'!Print_Area</vt:lpstr>
      <vt:lpstr>'4_中止承認'!Print_Area</vt:lpstr>
      <vt:lpstr>'5_状況報告'!Print_Area</vt:lpstr>
      <vt:lpstr>'6_実績報告書'!Print_Area</vt:lpstr>
      <vt:lpstr>'6-1事業報告（再エネ）'!Print_Area</vt:lpstr>
      <vt:lpstr>'6-1事業報告（省エネ）'!Print_Area</vt:lpstr>
      <vt:lpstr>'6-2工事証明書'!Print_Area</vt:lpstr>
      <vt:lpstr>'8_効果報告（再エネ）'!Print_Area</vt:lpstr>
      <vt:lpstr>'8_効果報告（省エネ）'!Print_Area</vt:lpstr>
      <vt:lpstr>'9_財産管理台帳'!Print_Area</vt:lpstr>
      <vt:lpstr>クレジット入会届!Print_Area</vt:lpstr>
      <vt:lpstr>'交付申請ﾁｪｯｸｼｰﾄ（再エネ）'!Print_Area</vt:lpstr>
      <vt:lpstr>'交付申請ﾁｪｯｸｼｰﾄ（省エネ）'!Print_Area</vt:lpstr>
      <vt:lpstr>交付申請換算表!Print_Area</vt:lpstr>
      <vt:lpstr>'効果報告８ (再エネ)'!Print_Area</vt:lpstr>
      <vt:lpstr>'採択ﾁｪｯｸｼｰﾄ（再エネ）'!Print_Area</vt:lpstr>
      <vt:lpstr>'採択ﾁｪｯｸｼｰﾄ（省エネ）'!Print_Area</vt:lpstr>
      <vt:lpstr>採択申請書!Print_Area</vt:lpstr>
      <vt:lpstr>'参考　宛名ラベル'!Print_Area</vt:lpstr>
      <vt:lpstr>'実績報告ﾁｪｯｸｼｰﾄ（再エネ）'!Print_Area</vt:lpstr>
      <vt:lpstr>'実績報告ﾁｪｯｸｼｰﾄ(省エネ)'!Print_Area</vt:lpstr>
      <vt:lpstr>役員名簿2別紙2!Print_Area</vt:lpstr>
      <vt:lpstr>'様式第２号（次世代自動車＋Ｖ２Ｈ）'!Print_Area</vt:lpstr>
      <vt:lpstr>'様式第２号別紙１（革新的）'!Print_Area</vt:lpstr>
      <vt:lpstr>'様式第２号別紙1（省エネ）'!Print_Area</vt:lpstr>
      <vt:lpstr>'様式第２号別紙１（蓄電池単体）'!Print_Area</vt:lpstr>
      <vt:lpstr>'様式第２号別紙１（熱利用）'!Print_Area</vt:lpstr>
      <vt:lpstr>'様式第２号別紙１（燃料製造）'!Print_Area</vt:lpstr>
      <vt:lpstr>'様式第２号別紙１（発電）'!Print_Area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西澤 圭介</cp:lastModifiedBy>
  <cp:lastPrinted>2023-07-21T06:53:03Z</cp:lastPrinted>
  <dcterms:created xsi:type="dcterms:W3CDTF">2010-06-09T09:37:58Z</dcterms:created>
  <dcterms:modified xsi:type="dcterms:W3CDTF">2023-10-04T08:35:24Z</dcterms:modified>
</cp:coreProperties>
</file>